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301FBFC9-DB9C-4BB7-B2BB-150FF5F3C0AB}" xr6:coauthVersionLast="45" xr6:coauthVersionMax="45" xr10:uidLastSave="{00000000-0000-0000-0000-000000000000}"/>
  <bookViews>
    <workbookView xWindow="31830" yWindow="2625" windowWidth="21600" windowHeight="11385" tabRatio="749" xr2:uid="{851C6469-FB3E-4718-A119-2AA824F05C6F}"/>
  </bookViews>
  <sheets>
    <sheet name="Tot (E&amp;O)" sheetId="27" r:id="rId1"/>
    <sheet name="E_t&amp;m28-4" sheetId="25" r:id="rId2"/>
    <sheet name="O_t&amp;m21-4" sheetId="9" r:id="rId3"/>
    <sheet name="E_t&amp;m14-4" sheetId="24" r:id="rId4"/>
    <sheet name="O_t&amp;m7-4" sheetId="10" r:id="rId5"/>
  </sheets>
  <externalReferences>
    <externalReference r:id="rId6"/>
  </externalReferences>
  <definedNames>
    <definedName name="_xlnm._FilterDatabase" localSheetId="3" hidden="1">'E_t&amp;m14-4'!$J$5:$J$359</definedName>
    <definedName name="_xlnm._FilterDatabase" localSheetId="1" hidden="1">'E_t&amp;m28-4'!$J$1:$J$3199</definedName>
    <definedName name="_xlnm._FilterDatabase" localSheetId="2" hidden="1">'O_t&amp;m21-4'!$J$1:$J$3199</definedName>
    <definedName name="_xlnm._FilterDatabase" localSheetId="4" hidden="1">'O_t&amp;m7-4'!$J$5:$J$359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7" l="1"/>
  <c r="C4" i="27"/>
  <c r="G3" i="27"/>
  <c r="G2" i="27"/>
  <c r="F2" i="27"/>
  <c r="C2" i="27"/>
  <c r="H10" i="27"/>
  <c r="G10" i="27"/>
  <c r="F10" i="27"/>
  <c r="E10" i="27"/>
  <c r="D10" i="27"/>
  <c r="H9" i="27"/>
  <c r="G9" i="27"/>
  <c r="F9" i="27"/>
  <c r="E9" i="27"/>
  <c r="D9" i="27"/>
  <c r="H8" i="27"/>
  <c r="G8" i="27"/>
  <c r="F8" i="27"/>
  <c r="E8" i="27"/>
  <c r="D8" i="27"/>
  <c r="H7" i="27"/>
  <c r="G7" i="27"/>
  <c r="F7" i="27"/>
  <c r="E7" i="27"/>
  <c r="D7" i="27"/>
  <c r="H6" i="27"/>
  <c r="G6" i="27"/>
  <c r="F6" i="27"/>
  <c r="H5" i="27"/>
  <c r="G5" i="27"/>
  <c r="F5" i="27"/>
  <c r="E5" i="27"/>
  <c r="D5" i="27"/>
  <c r="H4" i="27"/>
  <c r="G4" i="27"/>
  <c r="F4" i="27"/>
  <c r="E4" i="27"/>
  <c r="D4" i="27"/>
  <c r="H3" i="27"/>
  <c r="D3" i="27"/>
  <c r="H2" i="27"/>
  <c r="E2" i="27"/>
  <c r="D2" i="27"/>
  <c r="C10" i="27"/>
  <c r="C9" i="27"/>
  <c r="C8" i="27"/>
  <c r="C7" i="27"/>
  <c r="C6" i="27"/>
  <c r="C3" i="27"/>
  <c r="D6" i="27" l="1"/>
  <c r="C5" i="27"/>
  <c r="F3" i="27"/>
  <c r="E3" i="27"/>
  <c r="J359" i="10" l="1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I5" i="27" l="1"/>
  <c r="N5" i="27"/>
  <c r="M5" i="27"/>
  <c r="L5" i="27"/>
  <c r="K5" i="27"/>
  <c r="J5" i="27"/>
  <c r="N8" i="27" l="1"/>
  <c r="M8" i="27"/>
  <c r="L8" i="27"/>
  <c r="K8" i="27"/>
  <c r="J8" i="27"/>
  <c r="I8" i="27"/>
  <c r="N7" i="27"/>
  <c r="M7" i="27"/>
  <c r="L7" i="27"/>
  <c r="K7" i="27"/>
  <c r="J7" i="27"/>
  <c r="I7" i="27"/>
  <c r="H4" i="24" l="1"/>
  <c r="G4" i="24"/>
  <c r="F4" i="24"/>
  <c r="E4" i="24"/>
  <c r="D4" i="24"/>
  <c r="C4" i="24"/>
  <c r="Q359" i="25" l="1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E4" i="9"/>
  <c r="D4" i="9"/>
  <c r="C4" i="9"/>
  <c r="H2" i="10"/>
  <c r="G2" i="10"/>
  <c r="F2" i="10"/>
  <c r="E2" i="10"/>
  <c r="D2" i="10"/>
  <c r="C2" i="10"/>
  <c r="H2" i="24"/>
  <c r="G2" i="24"/>
  <c r="F2" i="24"/>
  <c r="E2" i="24"/>
  <c r="D2" i="24"/>
  <c r="C2" i="24"/>
  <c r="J10" i="27" l="1"/>
  <c r="D2" i="25"/>
  <c r="K10" i="27"/>
  <c r="E2" i="25"/>
  <c r="N10" i="27"/>
  <c r="H2" i="25"/>
  <c r="M10" i="27"/>
  <c r="G2" i="25"/>
  <c r="I10" i="27"/>
  <c r="C2" i="25"/>
  <c r="L10" i="27"/>
  <c r="F2" i="25"/>
  <c r="N9" i="27"/>
  <c r="H2" i="9"/>
  <c r="K9" i="27"/>
  <c r="E2" i="9"/>
  <c r="I9" i="27"/>
  <c r="C2" i="9"/>
  <c r="J9" i="27"/>
  <c r="D2" i="9"/>
  <c r="L9" i="27"/>
  <c r="F2" i="9"/>
  <c r="M9" i="27"/>
  <c r="G2" i="9"/>
  <c r="Q359" i="24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G4" i="10"/>
  <c r="F4" i="10"/>
  <c r="E4" i="10"/>
  <c r="D4" i="10"/>
  <c r="C4" i="10"/>
  <c r="Q4" i="25" l="1"/>
  <c r="M4" i="25"/>
  <c r="P4" i="25"/>
  <c r="A4" i="25"/>
  <c r="L4" i="24"/>
  <c r="O4" i="24"/>
  <c r="N4" i="24"/>
  <c r="Q4" i="24"/>
  <c r="P4" i="24"/>
  <c r="M4" i="24"/>
  <c r="A4" i="24"/>
  <c r="L4" i="25" l="1"/>
  <c r="O4" i="25"/>
  <c r="N4" i="25"/>
  <c r="A4" i="10"/>
  <c r="A4" i="9"/>
  <c r="O4" i="10"/>
  <c r="N4" i="10" l="1"/>
  <c r="L4" i="10"/>
  <c r="P4" i="10"/>
  <c r="M4" i="10"/>
  <c r="Q4" i="10"/>
  <c r="M4" i="9"/>
  <c r="L4" i="9"/>
  <c r="P4" i="9" l="1"/>
  <c r="O4" i="9"/>
  <c r="Q4" i="9"/>
  <c r="N4" i="9"/>
</calcChain>
</file>

<file path=xl/sharedStrings.xml><?xml version="1.0" encoding="utf-8"?>
<sst xmlns="http://schemas.openxmlformats.org/spreadsheetml/2006/main" count="5774" uniqueCount="374">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</sst>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E34-769C-4B5B-B73F-91EAC7DFC724}">
  <dimension ref="A1:O10"/>
  <sheetViews>
    <sheetView tabSelected="1" workbookViewId="0">
      <selection activeCell="N1" activeCellId="5" sqref="D1:D1048576 F1:F1048576 H1:H1048576 J1:J1048576 L1:L1048576 N1:N1048576"/>
    </sheetView>
  </sheetViews>
  <sheetFormatPr defaultRowHeight="15" x14ac:dyDescent="0.25"/>
  <cols>
    <col min="2" max="2" width="10.7109375" style="3" customWidth="1"/>
    <col min="3" max="3" width="10.7109375" style="9" customWidth="1"/>
    <col min="4" max="4" width="10.7109375" style="5" customWidth="1"/>
    <col min="5" max="5" width="10.7109375" style="9" customWidth="1"/>
    <col min="6" max="6" width="10.7109375" style="5" customWidth="1"/>
    <col min="7" max="7" width="10.7109375" style="9" customWidth="1"/>
    <col min="8" max="8" width="10.7109375" style="5" customWidth="1"/>
    <col min="9" max="9" width="10.7109375" style="9" customWidth="1"/>
    <col min="10" max="10" width="10.7109375" style="5" customWidth="1"/>
    <col min="11" max="11" width="10.7109375" style="9" customWidth="1"/>
    <col min="12" max="12" width="10.7109375" style="5" customWidth="1"/>
    <col min="13" max="13" width="10.7109375" style="9" customWidth="1"/>
    <col min="14" max="14" width="10.7109375" style="5" customWidth="1"/>
    <col min="15" max="15" width="10.7109375" customWidth="1"/>
  </cols>
  <sheetData>
    <row r="1" spans="1:15" ht="60" x14ac:dyDescent="0.25">
      <c r="B1" s="2" t="s">
        <v>0</v>
      </c>
      <c r="C1" s="8" t="s">
        <v>1</v>
      </c>
      <c r="D1" s="6" t="s">
        <v>2</v>
      </c>
      <c r="E1" s="8" t="s">
        <v>3</v>
      </c>
      <c r="F1" s="6" t="s">
        <v>4</v>
      </c>
      <c r="G1" s="8" t="s">
        <v>5</v>
      </c>
      <c r="H1" s="6" t="s">
        <v>6</v>
      </c>
      <c r="I1" s="10" t="s">
        <v>357</v>
      </c>
      <c r="J1" s="6" t="s">
        <v>358</v>
      </c>
      <c r="K1" s="8" t="s">
        <v>356</v>
      </c>
      <c r="L1" s="6" t="s">
        <v>359</v>
      </c>
      <c r="M1" s="8" t="s">
        <v>355</v>
      </c>
      <c r="N1" s="6" t="s">
        <v>360</v>
      </c>
      <c r="O1" s="4"/>
    </row>
    <row r="2" spans="1:15" x14ac:dyDescent="0.25">
      <c r="A2" t="s">
        <v>364</v>
      </c>
      <c r="B2" s="3">
        <v>43893</v>
      </c>
      <c r="C2" s="9">
        <f>'[1]E_t&amp;m3-3'!C$2</f>
        <v>119</v>
      </c>
      <c r="D2" s="5">
        <f>'[1]E_t&amp;m3-3'!D$2</f>
        <v>253.29999999999995</v>
      </c>
      <c r="E2" s="9">
        <f>'[1]E_t&amp;m3-3'!E$2</f>
        <v>40</v>
      </c>
      <c r="F2" s="5">
        <f>'[1]E_t&amp;m3-3'!F$2</f>
        <v>89.600000000000009</v>
      </c>
      <c r="G2" s="9">
        <f>'[1]E_t&amp;m3-3'!G$2</f>
        <v>0</v>
      </c>
      <c r="H2" s="5">
        <f>'[1]E_t&amp;m3-3'!H$2</f>
        <v>0</v>
      </c>
      <c r="I2" s="9">
        <v>119</v>
      </c>
      <c r="J2" s="5">
        <v>253.29999999999995</v>
      </c>
      <c r="K2" s="9">
        <v>40</v>
      </c>
      <c r="L2" s="5">
        <v>89.600000000000009</v>
      </c>
      <c r="M2" s="9">
        <v>0</v>
      </c>
      <c r="N2" s="5">
        <v>0</v>
      </c>
      <c r="O2" s="4"/>
    </row>
    <row r="3" spans="1:15" x14ac:dyDescent="0.25">
      <c r="A3" t="s">
        <v>363</v>
      </c>
      <c r="B3" s="3">
        <v>43900</v>
      </c>
      <c r="C3" s="9">
        <f>'[1]E_t&amp;m10-3'!C$2</f>
        <v>564</v>
      </c>
      <c r="D3" s="5">
        <f>'[1]E_t&amp;m10-3'!D$2</f>
        <v>1161.2</v>
      </c>
      <c r="E3" s="9">
        <f>'[1]E_t&amp;m10-3'!E$2</f>
        <v>213</v>
      </c>
      <c r="F3" s="5">
        <f>'[1]E_t&amp;m10-3'!F$2</f>
        <v>455.30000000000007</v>
      </c>
      <c r="G3" s="9">
        <f>'[1]E_t&amp;m10-3'!G$2</f>
        <v>5</v>
      </c>
      <c r="H3" s="5">
        <f>'[1]E_t&amp;m10-3'!H$2</f>
        <v>9.8999999999999986</v>
      </c>
      <c r="I3" s="9">
        <v>564</v>
      </c>
      <c r="J3" s="5">
        <v>1161.2</v>
      </c>
      <c r="K3" s="9">
        <v>213</v>
      </c>
      <c r="L3" s="5">
        <v>455.3</v>
      </c>
      <c r="M3" s="9">
        <v>5</v>
      </c>
      <c r="N3" s="5">
        <v>9.9</v>
      </c>
      <c r="O3" s="4"/>
    </row>
    <row r="4" spans="1:15" x14ac:dyDescent="0.25">
      <c r="A4" t="s">
        <v>364</v>
      </c>
      <c r="B4" s="3">
        <v>43907</v>
      </c>
      <c r="C4" s="9">
        <f>'[1]E_t&amp;m17-3'!C$2</f>
        <v>2219</v>
      </c>
      <c r="D4" s="5">
        <f>'[1]E_t&amp;m17-3'!D$2</f>
        <v>4838.1000000000004</v>
      </c>
      <c r="E4" s="9">
        <f>'[1]E_t&amp;m17-3'!E$2</f>
        <v>987</v>
      </c>
      <c r="F4" s="5">
        <f>'[1]E_t&amp;m17-3'!F$2</f>
        <v>2271.4</v>
      </c>
      <c r="G4" s="9">
        <f>'[1]E_t&amp;m17-3'!G$2</f>
        <v>87</v>
      </c>
      <c r="H4" s="5">
        <f>'[1]E_t&amp;m17-3'!H$2</f>
        <v>202.69999999999996</v>
      </c>
      <c r="I4" s="9">
        <v>2100</v>
      </c>
      <c r="J4" s="5">
        <v>4584.8</v>
      </c>
      <c r="K4" s="9">
        <v>947</v>
      </c>
      <c r="L4" s="5">
        <v>2181.8000000000002</v>
      </c>
      <c r="M4" s="9">
        <v>87</v>
      </c>
      <c r="N4" s="5">
        <v>202.69999999999996</v>
      </c>
      <c r="O4" s="4"/>
    </row>
    <row r="5" spans="1:15" x14ac:dyDescent="0.25">
      <c r="A5" t="s">
        <v>363</v>
      </c>
      <c r="B5" s="3">
        <v>43914</v>
      </c>
      <c r="C5" s="9">
        <f>'[1]E_t&amp;m24-3'!C$2</f>
        <v>6816</v>
      </c>
      <c r="D5" s="5">
        <f>'[1]E_t&amp;m24-3'!D$2</f>
        <v>14948.200000000003</v>
      </c>
      <c r="E5" s="9">
        <f>'[1]E_t&amp;m24-3'!E$2</f>
        <v>3524</v>
      </c>
      <c r="F5" s="5">
        <f>'[1]E_t&amp;m24-3'!F$2</f>
        <v>8198.3000000000029</v>
      </c>
      <c r="G5" s="9">
        <f>'[1]E_t&amp;m24-3'!G$2</f>
        <v>493</v>
      </c>
      <c r="H5" s="5">
        <f>'[1]E_t&amp;m24-3'!H$2</f>
        <v>1144.4999999999995</v>
      </c>
      <c r="I5" s="9">
        <f t="shared" ref="I5:N5" si="0">C5-C3</f>
        <v>6252</v>
      </c>
      <c r="J5" s="5">
        <f t="shared" si="0"/>
        <v>13787.000000000002</v>
      </c>
      <c r="K5" s="9">
        <f t="shared" si="0"/>
        <v>3311</v>
      </c>
      <c r="L5" s="5">
        <f t="shared" si="0"/>
        <v>7743.0000000000027</v>
      </c>
      <c r="M5" s="9">
        <f t="shared" si="0"/>
        <v>488</v>
      </c>
      <c r="N5" s="5">
        <f t="shared" si="0"/>
        <v>1134.5999999999995</v>
      </c>
      <c r="O5" s="4"/>
    </row>
    <row r="6" spans="1:15" x14ac:dyDescent="0.25">
      <c r="A6" t="s">
        <v>364</v>
      </c>
      <c r="B6" s="3">
        <v>43921</v>
      </c>
      <c r="C6" s="9">
        <f>'[1]E_t&amp;m31-3'!C$2</f>
        <v>13712</v>
      </c>
      <c r="D6" s="5">
        <f>'[1]E_t&amp;m31-3'!D$2</f>
        <v>30173.30000000001</v>
      </c>
      <c r="E6" s="9">
        <f>'[1]E_t&amp;m31-3'!E$2</f>
        <v>6604</v>
      </c>
      <c r="F6" s="5">
        <f>'[1]E_t&amp;m31-3'!F$2</f>
        <v>14939.299999999996</v>
      </c>
      <c r="G6" s="9">
        <f>'[1]E_t&amp;m31-3'!G$2</f>
        <v>1446</v>
      </c>
      <c r="H6" s="5">
        <f>'[1]E_t&amp;m31-3'!H$2</f>
        <v>3439.7999999999988</v>
      </c>
      <c r="I6" s="9">
        <v>11493</v>
      </c>
      <c r="J6" s="5">
        <v>25335.200000000012</v>
      </c>
      <c r="K6" s="9">
        <v>5617</v>
      </c>
      <c r="L6" s="5">
        <v>12667.899999999996</v>
      </c>
      <c r="M6" s="9">
        <v>1359</v>
      </c>
      <c r="N6" s="5">
        <v>3237.099999999999</v>
      </c>
      <c r="O6" s="4"/>
    </row>
    <row r="7" spans="1:15" x14ac:dyDescent="0.25">
      <c r="A7" t="s">
        <v>363</v>
      </c>
      <c r="B7" s="3">
        <v>43928</v>
      </c>
      <c r="C7" s="9">
        <f>'O_t&amp;m7-4'!C$2</f>
        <v>20794</v>
      </c>
      <c r="D7" s="5">
        <f>'O_t&amp;m7-4'!D$2</f>
        <v>45502.80000000001</v>
      </c>
      <c r="E7" s="9">
        <f>'O_t&amp;m7-4'!E$2</f>
        <v>8569</v>
      </c>
      <c r="F7" s="5">
        <f>'O_t&amp;m7-4'!F$2</f>
        <v>19173.8</v>
      </c>
      <c r="G7" s="9">
        <f>'O_t&amp;m7-4'!G$2</f>
        <v>2605</v>
      </c>
      <c r="H7" s="5">
        <f>'O_t&amp;m7-4'!H$2</f>
        <v>5916.3999999999978</v>
      </c>
      <c r="I7" s="9">
        <f t="shared" ref="I7:I10" si="1">C7-C5</f>
        <v>13978</v>
      </c>
      <c r="J7" s="5">
        <f t="shared" ref="J7:J10" si="2">D7-D5</f>
        <v>30554.600000000006</v>
      </c>
      <c r="K7" s="9">
        <f t="shared" ref="K7:K10" si="3">E7-E5</f>
        <v>5045</v>
      </c>
      <c r="L7" s="5">
        <f t="shared" ref="L7:L10" si="4">F7-F5</f>
        <v>10975.499999999996</v>
      </c>
      <c r="M7" s="9">
        <f t="shared" ref="M7:M10" si="5">G7-G5</f>
        <v>2112</v>
      </c>
      <c r="N7" s="5">
        <f t="shared" ref="N7:N10" si="6">H7-H5</f>
        <v>4771.8999999999978</v>
      </c>
      <c r="O7" s="4"/>
    </row>
    <row r="8" spans="1:15" x14ac:dyDescent="0.25">
      <c r="A8" t="s">
        <v>364</v>
      </c>
      <c r="B8" s="3">
        <v>43935</v>
      </c>
      <c r="C8" s="9">
        <f>'E_t&amp;m14-4'!C$2</f>
        <v>28185</v>
      </c>
      <c r="D8" s="5">
        <f>'E_t&amp;m14-4'!D$2</f>
        <v>61211.200000000019</v>
      </c>
      <c r="E8" s="9">
        <f>'E_t&amp;m14-4'!E$2</f>
        <v>9653</v>
      </c>
      <c r="F8" s="5">
        <f>'E_t&amp;m14-4'!F$2</f>
        <v>21281.899999999994</v>
      </c>
      <c r="G8" s="9">
        <f>'E_t&amp;m14-4'!G$2</f>
        <v>3564</v>
      </c>
      <c r="H8" s="5">
        <f>'E_t&amp;m14-4'!H$2</f>
        <v>7907.2999999999975</v>
      </c>
      <c r="I8" s="9">
        <f t="shared" si="1"/>
        <v>14473</v>
      </c>
      <c r="J8" s="5">
        <f t="shared" si="2"/>
        <v>31037.900000000009</v>
      </c>
      <c r="K8" s="9">
        <f t="shared" si="3"/>
        <v>3049</v>
      </c>
      <c r="L8" s="5">
        <f t="shared" si="4"/>
        <v>6342.5999999999985</v>
      </c>
      <c r="M8" s="9">
        <f t="shared" si="5"/>
        <v>2118</v>
      </c>
      <c r="N8" s="5">
        <f t="shared" si="6"/>
        <v>4467.4999999999982</v>
      </c>
    </row>
    <row r="9" spans="1:15" x14ac:dyDescent="0.25">
      <c r="A9" t="s">
        <v>363</v>
      </c>
      <c r="B9" s="3">
        <v>43942</v>
      </c>
      <c r="C9" s="9">
        <f>'O_t&amp;m21-4'!C$2</f>
        <v>34652</v>
      </c>
      <c r="D9" s="5">
        <f>'O_t&amp;m21-4'!D$2</f>
        <v>74377.399999999994</v>
      </c>
      <c r="E9" s="9">
        <f>'O_t&amp;m21-4'!E$2</f>
        <v>10277</v>
      </c>
      <c r="F9" s="5">
        <f>'O_t&amp;m21-4'!F$2</f>
        <v>22447.599999999995</v>
      </c>
      <c r="G9" s="9">
        <f>'O_t&amp;m21-4'!G$2</f>
        <v>4407</v>
      </c>
      <c r="H9" s="5">
        <f>'O_t&amp;m21-4'!H$2</f>
        <v>9602.8000000000011</v>
      </c>
      <c r="I9" s="9">
        <f t="shared" si="1"/>
        <v>13858</v>
      </c>
      <c r="J9" s="5">
        <f t="shared" si="2"/>
        <v>28874.599999999984</v>
      </c>
      <c r="K9" s="9">
        <f t="shared" si="3"/>
        <v>1708</v>
      </c>
      <c r="L9" s="5">
        <f t="shared" si="4"/>
        <v>3273.7999999999956</v>
      </c>
      <c r="M9" s="9">
        <f t="shared" si="5"/>
        <v>1802</v>
      </c>
      <c r="N9" s="5">
        <f t="shared" si="6"/>
        <v>3686.4000000000033</v>
      </c>
    </row>
    <row r="10" spans="1:15" x14ac:dyDescent="0.25">
      <c r="A10" t="s">
        <v>364</v>
      </c>
      <c r="B10" s="3">
        <v>43949</v>
      </c>
      <c r="C10" s="9">
        <f>'E_t&amp;m28-4'!C$2</f>
        <v>38526</v>
      </c>
      <c r="D10" s="5">
        <f>'E_t&amp;m28-4'!D$2</f>
        <v>82153.099999999991</v>
      </c>
      <c r="E10" s="9">
        <f>'E_t&amp;m28-4'!E$2</f>
        <v>10631</v>
      </c>
      <c r="F10" s="5">
        <f>'E_t&amp;m28-4'!F$2</f>
        <v>23121.19999999999</v>
      </c>
      <c r="G10" s="9">
        <f>'E_t&amp;m28-4'!G$2</f>
        <v>5020</v>
      </c>
      <c r="H10" s="5">
        <f>'E_t&amp;m28-4'!H$2</f>
        <v>10719.4</v>
      </c>
      <c r="I10" s="9">
        <f t="shared" si="1"/>
        <v>10341</v>
      </c>
      <c r="J10" s="5">
        <f t="shared" si="2"/>
        <v>20941.899999999972</v>
      </c>
      <c r="K10" s="9">
        <f t="shared" si="3"/>
        <v>978</v>
      </c>
      <c r="L10" s="5">
        <f t="shared" si="4"/>
        <v>1839.2999999999956</v>
      </c>
      <c r="M10" s="9">
        <f t="shared" si="5"/>
        <v>1456</v>
      </c>
      <c r="N10" s="5">
        <f t="shared" si="6"/>
        <v>2812.1000000000022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workbookViewId="0">
      <selection activeCell="J1" sqref="J1:J1048576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38526</v>
      </c>
      <c r="D2">
        <f t="shared" ref="D2:H2" si="0">D3+D4</f>
        <v>82153.099999999991</v>
      </c>
      <c r="E2">
        <f t="shared" si="0"/>
        <v>10631</v>
      </c>
      <c r="F2">
        <f t="shared" si="0"/>
        <v>23121.19999999999</v>
      </c>
      <c r="G2">
        <f t="shared" si="0"/>
        <v>5020</v>
      </c>
      <c r="H2">
        <f t="shared" si="0"/>
        <v>10719.4</v>
      </c>
    </row>
    <row r="3" spans="1:17" x14ac:dyDescent="0.25">
      <c r="A3" t="s">
        <v>361</v>
      </c>
      <c r="C3">
        <v>13712</v>
      </c>
      <c r="D3">
        <v>30173.30000000001</v>
      </c>
      <c r="E3">
        <v>6604</v>
      </c>
      <c r="F3">
        <v>14939.299999999996</v>
      </c>
      <c r="G3">
        <v>1446</v>
      </c>
      <c r="H3">
        <v>3439.7999999999988</v>
      </c>
    </row>
    <row r="4" spans="1:17" x14ac:dyDescent="0.25">
      <c r="A4">
        <f>5*355</f>
        <v>1775</v>
      </c>
      <c r="B4" t="s">
        <v>354</v>
      </c>
      <c r="C4">
        <f>SUM(C5:C714)</f>
        <v>24814</v>
      </c>
      <c r="D4">
        <f t="shared" ref="D4:H4" si="1">SUM(D5:D714)</f>
        <v>51979.799999999981</v>
      </c>
      <c r="E4">
        <f t="shared" si="1"/>
        <v>4027</v>
      </c>
      <c r="F4">
        <f t="shared" si="1"/>
        <v>8181.8999999999933</v>
      </c>
      <c r="G4">
        <f t="shared" si="1"/>
        <v>3574</v>
      </c>
      <c r="H4">
        <f t="shared" si="1"/>
        <v>7279.6</v>
      </c>
      <c r="L4">
        <f>SUM(L$5:L359)</f>
        <v>24814</v>
      </c>
      <c r="M4">
        <f>SUM(M$5:M359)</f>
        <v>51979.799999999988</v>
      </c>
      <c r="N4">
        <f>SUM(N$5:N359)</f>
        <v>4027</v>
      </c>
      <c r="O4">
        <f>SUM(O$5:O359)</f>
        <v>8181.899999999996</v>
      </c>
      <c r="P4">
        <f>SUM(P$5:P359)</f>
        <v>3574</v>
      </c>
      <c r="Q4">
        <f>SUM(Q$5:Q359)</f>
        <v>7279.5999999999967</v>
      </c>
    </row>
    <row r="5" spans="1:17" x14ac:dyDescent="0.25">
      <c r="A5" s="7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7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7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7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7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7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7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7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7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7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7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7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7">
        <v>43949</v>
      </c>
      <c r="B18" t="s">
        <v>20</v>
      </c>
      <c r="C18">
        <v>43</v>
      </c>
      <c r="D18">
        <v>27.3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101</v>
      </c>
      <c r="M18">
        <f>SUMIF($B18:$B373,$K18,D18:$D373)</f>
        <v>64.2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7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7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256</v>
      </c>
      <c r="O20">
        <f>SUMIF($B20:$B375,$K20,F20:$F375)</f>
        <v>29.4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7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7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7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7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7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7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7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7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7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7">
        <v>43949</v>
      </c>
      <c r="B30" t="s">
        <v>365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7">
        <v>43949</v>
      </c>
      <c r="B31" t="s">
        <v>32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98</v>
      </c>
      <c r="M31">
        <f>SUMIF($B31:$B386,$K31,D31:$D386)</f>
        <v>272.7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7">
        <v>43949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7">
        <v>43949</v>
      </c>
      <c r="B33" t="s">
        <v>34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34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7">
        <v>43949</v>
      </c>
      <c r="B34" t="s">
        <v>35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8</v>
      </c>
      <c r="Q34">
        <f>SUMIF($B34:$B389,$K34,H34:$H389)</f>
        <v>22.9</v>
      </c>
    </row>
    <row r="35" spans="1:17" x14ac:dyDescent="0.25">
      <c r="A35" s="7">
        <v>43949</v>
      </c>
      <c r="B35" t="s">
        <v>36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7">
        <v>43949</v>
      </c>
      <c r="B36" t="s">
        <v>37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7">
        <v>43949</v>
      </c>
      <c r="B37" t="s">
        <v>38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7">
        <v>43949</v>
      </c>
      <c r="B38" t="s">
        <v>39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39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7">
        <v>43949</v>
      </c>
      <c r="B39" t="s">
        <v>40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40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7">
        <v>43949</v>
      </c>
      <c r="B40" t="s">
        <v>41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41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7">
        <v>43949</v>
      </c>
      <c r="B41" t="s">
        <v>42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42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7">
        <v>43949</v>
      </c>
      <c r="B42" t="s">
        <v>43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7">
        <v>43949</v>
      </c>
      <c r="B43" t="s">
        <v>44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44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7">
        <v>43949</v>
      </c>
      <c r="B44" t="s">
        <v>45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45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7">
        <v>43949</v>
      </c>
      <c r="B45" t="s">
        <v>46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7">
        <v>43949</v>
      </c>
      <c r="B46" t="s">
        <v>47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7">
        <v>43949</v>
      </c>
      <c r="B47" t="s">
        <v>48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7">
        <v>43949</v>
      </c>
      <c r="B48" t="s">
        <v>49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49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7">
        <v>43949</v>
      </c>
      <c r="B49" t="s">
        <v>50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7">
        <v>43949</v>
      </c>
      <c r="B50" t="s">
        <v>51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7">
        <v>43949</v>
      </c>
      <c r="B51" t="s">
        <v>52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7">
        <v>43949</v>
      </c>
      <c r="B52" t="s">
        <v>53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53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7">
        <v>43949</v>
      </c>
      <c r="B53" t="s">
        <v>54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54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7">
        <v>43949</v>
      </c>
      <c r="B54" t="s">
        <v>55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55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7">
        <v>43949</v>
      </c>
      <c r="B55" t="s">
        <v>56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7">
        <v>43949</v>
      </c>
      <c r="B56" t="s">
        <v>57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57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7">
        <v>43949</v>
      </c>
      <c r="B57" t="s">
        <v>58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58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7">
        <v>43949</v>
      </c>
      <c r="B58" t="s">
        <v>59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59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7">
        <v>43949</v>
      </c>
      <c r="B59" t="s">
        <v>60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7">
        <v>43949</v>
      </c>
      <c r="B60" t="s">
        <v>61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61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7">
        <v>43949</v>
      </c>
      <c r="B61" t="s">
        <v>62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62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7">
        <v>43949</v>
      </c>
      <c r="B62" t="s">
        <v>63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63</v>
      </c>
      <c r="L62">
        <f>SUMIF($B62:$B417,$K62,C62:$C417)</f>
        <v>189</v>
      </c>
      <c r="M62">
        <f>SUMIF($B62:$B417,$K62,D62:$D417)</f>
        <v>281.5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7">
        <v>43949</v>
      </c>
      <c r="B63" t="s">
        <v>64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7">
        <v>43949</v>
      </c>
      <c r="B64" t="s">
        <v>65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65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7">
        <v>43949</v>
      </c>
      <c r="B65" t="s">
        <v>66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66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7">
        <v>43949</v>
      </c>
      <c r="B66" t="s">
        <v>67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67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7">
        <v>43949</v>
      </c>
      <c r="B67" t="s">
        <v>68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7">
        <v>43949</v>
      </c>
      <c r="B68" t="s">
        <v>69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58</v>
      </c>
      <c r="M68">
        <f>SUMIF($B68:$B423,$K68,D68:$D423)</f>
        <v>202.9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7">
        <v>43949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7">
        <v>43949</v>
      </c>
      <c r="B70" t="s">
        <v>71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71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7">
        <v>43949</v>
      </c>
      <c r="B71" t="s">
        <v>72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7">
        <v>43949</v>
      </c>
      <c r="B72" t="s">
        <v>73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73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7">
        <v>43949</v>
      </c>
      <c r="B73" t="s">
        <v>74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74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7">
        <v>43949</v>
      </c>
      <c r="B74" t="s">
        <v>75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7">
        <v>43949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7">
        <v>43949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77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7">
        <v>43949</v>
      </c>
      <c r="B77" t="s">
        <v>78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78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7">
        <v>43949</v>
      </c>
      <c r="B78" t="s">
        <v>79</v>
      </c>
      <c r="C78">
        <v>78</v>
      </c>
      <c r="D78">
        <v>77.400000000000006</v>
      </c>
      <c r="E78">
        <v>3</v>
      </c>
      <c r="F78">
        <v>3</v>
      </c>
      <c r="G78">
        <v>8</v>
      </c>
      <c r="H78">
        <v>7.9</v>
      </c>
      <c r="J78" t="b">
        <f t="shared" si="3"/>
        <v>1</v>
      </c>
      <c r="K78" t="s">
        <v>79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12</v>
      </c>
      <c r="Q78">
        <f>SUMIF($B78:$B433,$K78,H78:$H433)</f>
        <v>11.9</v>
      </c>
    </row>
    <row r="79" spans="1:17" x14ac:dyDescent="0.25">
      <c r="A79" s="7">
        <v>43949</v>
      </c>
      <c r="B79" t="s">
        <v>80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80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7">
        <v>43949</v>
      </c>
      <c r="B80" t="s">
        <v>81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81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7">
        <v>43949</v>
      </c>
      <c r="B81" t="s">
        <v>82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82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7">
        <v>43949</v>
      </c>
      <c r="B82" t="s">
        <v>83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83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7">
        <v>43949</v>
      </c>
      <c r="B83" t="s">
        <v>84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84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7">
        <v>43949</v>
      </c>
      <c r="B84" t="s">
        <v>85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85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7">
        <v>43949</v>
      </c>
      <c r="B85" t="s">
        <v>86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7">
        <v>43949</v>
      </c>
      <c r="B86" t="s">
        <v>87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7">
        <v>43949</v>
      </c>
      <c r="B87" t="s">
        <v>88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88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7">
        <v>43949</v>
      </c>
      <c r="B88" t="s">
        <v>89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89</v>
      </c>
      <c r="L88">
        <f>SUMIF($B88:$B443,$K88,C88:$C443)</f>
        <v>86</v>
      </c>
      <c r="M88">
        <f>SUMIF($B88:$B443,$K88,D88:$D443)</f>
        <v>454.4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8</v>
      </c>
      <c r="Q88">
        <f>SUMIF($B88:$B443,$K88,H88:$H443)</f>
        <v>42.3</v>
      </c>
    </row>
    <row r="89" spans="1:17" x14ac:dyDescent="0.25">
      <c r="A89" s="7">
        <v>43949</v>
      </c>
      <c r="B89" t="s">
        <v>90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90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7">
        <v>43949</v>
      </c>
      <c r="B90" t="s">
        <v>91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7">
        <v>43949</v>
      </c>
      <c r="B91" t="s">
        <v>92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92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7">
        <v>43949</v>
      </c>
      <c r="B92" t="s">
        <v>93</v>
      </c>
      <c r="C92">
        <v>51</v>
      </c>
      <c r="D92">
        <v>43.5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119</v>
      </c>
      <c r="M92">
        <f>SUMIF($B92:$B447,$K92,D92:$D447)</f>
        <v>101.5</v>
      </c>
      <c r="N92">
        <f>SUMIF($B92:$B447,$K92,E92:$E447)</f>
        <v>20</v>
      </c>
      <c r="O92">
        <f>SUMIF($B92:$B447,$K92,F92:$F447)</f>
        <v>17.100000000000001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7">
        <v>43949</v>
      </c>
      <c r="B93" t="s">
        <v>94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7">
        <v>43949</v>
      </c>
      <c r="B94" t="s">
        <v>95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95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7">
        <v>43949</v>
      </c>
      <c r="B95" t="s">
        <v>96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96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7">
        <v>43949</v>
      </c>
      <c r="B96" t="s">
        <v>97</v>
      </c>
      <c r="C96">
        <v>103</v>
      </c>
      <c r="D96">
        <v>43.9</v>
      </c>
      <c r="E96">
        <v>19</v>
      </c>
      <c r="F96">
        <v>8.1</v>
      </c>
      <c r="G96">
        <v>17</v>
      </c>
      <c r="H96">
        <v>7.3</v>
      </c>
      <c r="J96" t="b">
        <f t="shared" si="3"/>
        <v>1</v>
      </c>
      <c r="K96" t="s">
        <v>97</v>
      </c>
      <c r="L96">
        <f>SUMIF($B96:$B451,$K96,C96:$C451)</f>
        <v>234</v>
      </c>
      <c r="M96">
        <f>SUMIF($B96:$B451,$K96,D96:$D451)</f>
        <v>99.8</v>
      </c>
      <c r="N96">
        <f>SUMIF($B96:$B451,$K96,E96:$E451)</f>
        <v>72</v>
      </c>
      <c r="O96">
        <f>SUMIF($B96:$B451,$K96,F96:$F451)</f>
        <v>30.700000000000003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7">
        <v>43949</v>
      </c>
      <c r="B97" t="s">
        <v>98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98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7">
        <v>43949</v>
      </c>
      <c r="B98" t="s">
        <v>99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99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7">
        <v>43949</v>
      </c>
      <c r="B99" t="s">
        <v>100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7">
        <v>43949</v>
      </c>
      <c r="B100" t="s">
        <v>101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101</v>
      </c>
      <c r="L100">
        <f>SUMIF($B100:$B455,$K100,C100:$C455)</f>
        <v>105</v>
      </c>
      <c r="M100">
        <f>SUMIF($B100:$B455,$K100,D100:$D455)</f>
        <v>65.8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7">
        <v>43949</v>
      </c>
      <c r="B101" t="s">
        <v>102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102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7">
        <v>43949</v>
      </c>
      <c r="B102" t="s">
        <v>103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103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7">
        <v>43949</v>
      </c>
      <c r="B103" t="s">
        <v>104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104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7">
        <v>43949</v>
      </c>
      <c r="B104" t="s">
        <v>105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105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7">
        <v>43949</v>
      </c>
      <c r="B105" t="s">
        <v>106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106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7">
        <v>43949</v>
      </c>
      <c r="B106" t="s">
        <v>107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107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7">
        <v>43949</v>
      </c>
      <c r="B107" t="s">
        <v>108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108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6</v>
      </c>
      <c r="Q107">
        <f>SUMIF($B107:$B462,$K107,H107:$H462)</f>
        <v>35.400000000000006</v>
      </c>
    </row>
    <row r="108" spans="1:17" x14ac:dyDescent="0.25">
      <c r="A108" s="7">
        <v>43949</v>
      </c>
      <c r="B108" t="s">
        <v>109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109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7">
        <v>43949</v>
      </c>
      <c r="B109" t="s">
        <v>110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110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7">
        <v>43949</v>
      </c>
      <c r="B110" t="s">
        <v>111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111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7">
        <v>43949</v>
      </c>
      <c r="B111" t="s">
        <v>112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112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7">
        <v>43949</v>
      </c>
      <c r="B112" t="s">
        <v>113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113</v>
      </c>
      <c r="L112">
        <f>SUMIF($B112:$B467,$K112,C112:$C467)</f>
        <v>55</v>
      </c>
      <c r="M112">
        <f>SUMIF($B112:$B467,$K112,D112:$D467)</f>
        <v>94.7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7">
        <v>43949</v>
      </c>
      <c r="B113" t="s">
        <v>114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114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7">
        <v>43949</v>
      </c>
      <c r="B114" t="s">
        <v>115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115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7">
        <v>43949</v>
      </c>
      <c r="B115" t="s">
        <v>116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116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7">
        <v>43949</v>
      </c>
      <c r="B116" t="s">
        <v>366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366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7">
        <v>43949</v>
      </c>
      <c r="B117" t="s">
        <v>117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117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7">
        <v>43949</v>
      </c>
      <c r="B118" t="s">
        <v>118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118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7">
        <v>43949</v>
      </c>
      <c r="B119" t="s">
        <v>119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119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7">
        <v>43949</v>
      </c>
      <c r="B120" t="s">
        <v>120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120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7">
        <v>43949</v>
      </c>
      <c r="B121" t="s">
        <v>121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121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7">
        <v>43949</v>
      </c>
      <c r="B122" t="s">
        <v>122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7">
        <v>43949</v>
      </c>
      <c r="B123" t="s">
        <v>123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123</v>
      </c>
      <c r="L123">
        <f>SUMIF($B123:$B478,$K123,C123:$C478)</f>
        <v>135</v>
      </c>
      <c r="M123">
        <f>SUMIF($B123:$B478,$K123,D123:$D478)</f>
        <v>221.5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7">
        <v>43949</v>
      </c>
      <c r="B124" t="s">
        <v>124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124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7">
        <v>43949</v>
      </c>
      <c r="B125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7">
        <v>43949</v>
      </c>
      <c r="B126" t="s">
        <v>126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126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7">
        <v>43949</v>
      </c>
      <c r="B127" t="s">
        <v>127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127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7">
        <v>43949</v>
      </c>
      <c r="B128" t="s">
        <v>128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128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7">
        <v>43949</v>
      </c>
      <c r="B129" t="s">
        <v>129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129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7">
        <v>43949</v>
      </c>
      <c r="B130" t="s">
        <v>130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130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7">
        <v>43949</v>
      </c>
      <c r="B131" t="s">
        <v>131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131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7">
        <v>43949</v>
      </c>
      <c r="B132" t="s">
        <v>132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132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7">
        <v>43949</v>
      </c>
      <c r="B133" t="s">
        <v>133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133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7">
        <v>43949</v>
      </c>
      <c r="B134" t="s">
        <v>134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134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7">
        <v>43949</v>
      </c>
      <c r="B135" t="s">
        <v>135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135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7">
        <v>43949</v>
      </c>
      <c r="B136" t="s">
        <v>136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136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7">
        <v>43949</v>
      </c>
      <c r="B137" t="s">
        <v>137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7">
        <v>43949</v>
      </c>
      <c r="B138" t="s">
        <v>138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138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7">
        <v>43949</v>
      </c>
      <c r="B139" t="s">
        <v>139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7">
        <v>43949</v>
      </c>
      <c r="B140" t="s">
        <v>367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367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7">
        <v>43949</v>
      </c>
      <c r="B141" t="s">
        <v>140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7">
        <v>43949</v>
      </c>
      <c r="B142" t="s">
        <v>141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141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7">
        <v>43949</v>
      </c>
      <c r="B143" t="s">
        <v>142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142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7">
        <v>43949</v>
      </c>
      <c r="B144" t="s">
        <v>143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143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7">
        <v>43949</v>
      </c>
      <c r="B145" t="s">
        <v>144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7">
        <v>43949</v>
      </c>
      <c r="B146" t="s">
        <v>145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145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7">
        <v>43949</v>
      </c>
      <c r="B147" t="s">
        <v>146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146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7">
        <v>43949</v>
      </c>
      <c r="B148" t="s">
        <v>147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7">
        <v>43949</v>
      </c>
      <c r="B149" t="s">
        <v>148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148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7">
        <v>43949</v>
      </c>
      <c r="B150" t="s">
        <v>149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149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7">
        <v>43949</v>
      </c>
      <c r="B151" t="s">
        <v>150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150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7">
        <v>43949</v>
      </c>
      <c r="B152" t="s">
        <v>151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151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7">
        <v>43949</v>
      </c>
      <c r="B153" t="s">
        <v>152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152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7">
        <v>43949</v>
      </c>
      <c r="B154" t="s">
        <v>153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153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7">
        <v>43949</v>
      </c>
      <c r="B155" t="s">
        <v>154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7">
        <v>43949</v>
      </c>
      <c r="B156" t="s">
        <v>155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155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7">
        <v>43949</v>
      </c>
      <c r="B157" t="s">
        <v>156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7">
        <v>43949</v>
      </c>
      <c r="B158" t="s">
        <v>157</v>
      </c>
      <c r="C158">
        <v>76</v>
      </c>
      <c r="D158">
        <v>139.9</v>
      </c>
      <c r="E158">
        <v>3</v>
      </c>
      <c r="F158">
        <v>5.5</v>
      </c>
      <c r="G158">
        <v>5</v>
      </c>
      <c r="H158">
        <v>9.1999999999999993</v>
      </c>
      <c r="J158" t="b">
        <f t="shared" si="4"/>
        <v>1</v>
      </c>
      <c r="K158" t="s">
        <v>157</v>
      </c>
      <c r="L158">
        <f>SUMIF($B158:$B513,$K158,C158:$C513)</f>
        <v>226</v>
      </c>
      <c r="M158">
        <f>SUMIF($B158:$B513,$K158,D158:$D513)</f>
        <v>416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19</v>
      </c>
      <c r="Q158">
        <f>SUMIF($B158:$B513,$K158,H158:$H513)</f>
        <v>35</v>
      </c>
    </row>
    <row r="159" spans="1:17" x14ac:dyDescent="0.25">
      <c r="A159" s="7">
        <v>43949</v>
      </c>
      <c r="B159" t="s">
        <v>158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7">
        <v>43949</v>
      </c>
      <c r="B160" t="s">
        <v>159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159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7">
        <v>43949</v>
      </c>
      <c r="B161" t="s">
        <v>160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160</v>
      </c>
      <c r="L161">
        <f>SUMIF($B161:$B516,$K161,C161:$C516)</f>
        <v>118</v>
      </c>
      <c r="M161">
        <f>SUMIF($B161:$B516,$K161,D161:$D516)</f>
        <v>257.89999999999998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7">
        <v>43949</v>
      </c>
      <c r="B162" t="s">
        <v>161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161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7">
        <v>43949</v>
      </c>
      <c r="B163" t="s">
        <v>162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7">
        <v>43949</v>
      </c>
      <c r="B164" t="s">
        <v>163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163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7">
        <v>43949</v>
      </c>
      <c r="B165" t="s">
        <v>164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164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7">
        <v>43949</v>
      </c>
      <c r="B166" t="s">
        <v>165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165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7">
        <v>43949</v>
      </c>
      <c r="B167" t="s">
        <v>166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166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7">
        <v>43949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167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7">
        <v>43949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7">
        <v>43949</v>
      </c>
      <c r="B170" t="s">
        <v>169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169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7">
        <v>43949</v>
      </c>
      <c r="B171" t="s">
        <v>368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368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7">
        <v>43949</v>
      </c>
      <c r="B172" t="s">
        <v>170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7">
        <v>43949</v>
      </c>
      <c r="B173" t="s">
        <v>171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171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7">
        <v>43949</v>
      </c>
      <c r="B174" t="s">
        <v>172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172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7">
        <v>43949</v>
      </c>
      <c r="B175" t="s">
        <v>173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173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7">
        <v>43949</v>
      </c>
      <c r="B176" t="s">
        <v>174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174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7">
        <v>43949</v>
      </c>
      <c r="B177" t="s">
        <v>175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175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7">
        <v>43949</v>
      </c>
      <c r="B178" t="s">
        <v>176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7">
        <v>43949</v>
      </c>
      <c r="B179" t="s">
        <v>177</v>
      </c>
      <c r="C179">
        <v>29</v>
      </c>
      <c r="D179">
        <v>62.2</v>
      </c>
      <c r="E179">
        <v>1</v>
      </c>
      <c r="F179">
        <v>2.1</v>
      </c>
      <c r="G179">
        <v>4</v>
      </c>
      <c r="H179">
        <v>8.6</v>
      </c>
      <c r="J179" t="b">
        <f t="shared" si="4"/>
        <v>1</v>
      </c>
      <c r="K179" t="s">
        <v>177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7">
        <v>43949</v>
      </c>
      <c r="B180" t="s">
        <v>178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7">
        <v>43949</v>
      </c>
      <c r="B181" t="s">
        <v>179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179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7">
        <v>43949</v>
      </c>
      <c r="B182" t="s">
        <v>180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7">
        <v>43949</v>
      </c>
      <c r="B183" t="s">
        <v>181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181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7">
        <v>43949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7">
        <v>43949</v>
      </c>
      <c r="B185" t="s">
        <v>183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7">
        <v>43949</v>
      </c>
      <c r="B186" t="s">
        <v>184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184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7">
        <v>43949</v>
      </c>
      <c r="B187" t="s">
        <v>185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185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7">
        <v>43949</v>
      </c>
      <c r="B188" t="s">
        <v>186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186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7">
        <v>43949</v>
      </c>
      <c r="B189" t="s">
        <v>187</v>
      </c>
      <c r="C189">
        <v>165</v>
      </c>
      <c r="D189">
        <v>135.69999999999999</v>
      </c>
      <c r="E189">
        <v>25</v>
      </c>
      <c r="F189">
        <v>20.6</v>
      </c>
      <c r="G189">
        <v>43</v>
      </c>
      <c r="H189">
        <v>35.4</v>
      </c>
      <c r="J189" t="b">
        <f t="shared" si="4"/>
        <v>1</v>
      </c>
      <c r="K189" t="s">
        <v>187</v>
      </c>
      <c r="L189">
        <f>SUMIF($B189:$B544,$K189,C189:$C544)</f>
        <v>428</v>
      </c>
      <c r="M189">
        <f>SUMIF($B189:$B544,$K189,D189:$D544)</f>
        <v>352</v>
      </c>
      <c r="N189">
        <f>SUMIF($B189:$B544,$K189,E189:$E544)</f>
        <v>77</v>
      </c>
      <c r="O189">
        <f>SUMIF($B189:$B544,$K189,F189:$F544)</f>
        <v>63.4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7">
        <v>43949</v>
      </c>
      <c r="B190" t="s">
        <v>188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7">
        <v>43949</v>
      </c>
      <c r="B191" t="s">
        <v>189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189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7">
        <v>43949</v>
      </c>
      <c r="B192" t="s">
        <v>190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190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7">
        <v>43949</v>
      </c>
      <c r="B193" t="s">
        <v>191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7">
        <v>43949</v>
      </c>
      <c r="B194" t="s">
        <v>369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7">
        <v>43949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7">
        <v>43949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7">
        <v>43949</v>
      </c>
      <c r="B197" t="s">
        <v>194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194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7">
        <v>43949</v>
      </c>
      <c r="B198" t="s">
        <v>195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7">
        <v>43949</v>
      </c>
      <c r="B199" t="s">
        <v>196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196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7">
        <v>43949</v>
      </c>
      <c r="B200" t="s">
        <v>197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7">
        <v>43949</v>
      </c>
      <c r="B201" t="s">
        <v>198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7">
        <v>43949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7">
        <v>43949</v>
      </c>
      <c r="B203" t="s">
        <v>200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200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7">
        <v>43949</v>
      </c>
      <c r="B204" t="s">
        <v>201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201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7">
        <v>43949</v>
      </c>
      <c r="B205" t="s">
        <v>202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202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7">
        <v>43949</v>
      </c>
      <c r="B206" t="s">
        <v>203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203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7">
        <v>43949</v>
      </c>
      <c r="B207" t="s">
        <v>204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7">
        <v>43949</v>
      </c>
      <c r="B208" t="s">
        <v>205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205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7">
        <v>43949</v>
      </c>
      <c r="B209" t="s">
        <v>206</v>
      </c>
      <c r="C209">
        <v>85</v>
      </c>
      <c r="D209">
        <v>47.8</v>
      </c>
      <c r="E209">
        <v>6</v>
      </c>
      <c r="F209">
        <v>3.4</v>
      </c>
      <c r="G209">
        <v>13</v>
      </c>
      <c r="H209">
        <v>7.3</v>
      </c>
      <c r="J209" t="b">
        <f t="shared" si="5"/>
        <v>1</v>
      </c>
      <c r="K209" t="s">
        <v>206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36</v>
      </c>
      <c r="Q209">
        <f>SUMIF($B209:$B564,$K209,H209:$H564)</f>
        <v>20.2</v>
      </c>
    </row>
    <row r="210" spans="1:17" x14ac:dyDescent="0.25">
      <c r="A210" s="7">
        <v>43949</v>
      </c>
      <c r="B210" t="s">
        <v>207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7">
        <v>43949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352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7">
        <v>43949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7">
        <v>43949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12</v>
      </c>
      <c r="M213">
        <f>SUMIF($B213:$B568,$K213,D213:$D568)</f>
        <v>38.4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7">
        <v>43949</v>
      </c>
      <c r="B214" t="s">
        <v>210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210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7">
        <v>43949</v>
      </c>
      <c r="B215" t="s">
        <v>211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7">
        <v>43949</v>
      </c>
      <c r="B216" t="s">
        <v>212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212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7">
        <v>43949</v>
      </c>
      <c r="B217" t="s">
        <v>213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213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7">
        <v>43949</v>
      </c>
      <c r="B218" t="s">
        <v>214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214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7">
        <v>43949</v>
      </c>
      <c r="B219" t="s">
        <v>215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215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7">
        <v>43949</v>
      </c>
      <c r="B220" t="s">
        <v>216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7">
        <v>43949</v>
      </c>
      <c r="B221" t="s">
        <v>217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7">
        <v>43949</v>
      </c>
      <c r="B222" t="s">
        <v>218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218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7">
        <v>43949</v>
      </c>
      <c r="B223" t="s">
        <v>219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7">
        <v>43949</v>
      </c>
      <c r="B224" t="s">
        <v>220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220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7">
        <v>43949</v>
      </c>
      <c r="B225" t="s">
        <v>221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7">
        <v>43949</v>
      </c>
      <c r="B226" t="s">
        <v>222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7">
        <v>43949</v>
      </c>
      <c r="B227" t="s">
        <v>223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7">
        <v>43949</v>
      </c>
      <c r="B228" t="s">
        <v>224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7">
        <v>43949</v>
      </c>
      <c r="B229" t="s">
        <v>225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15</v>
      </c>
      <c r="M229">
        <f>SUMIF($B229:$B584,$K229,D229:$D584)</f>
        <v>154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7">
        <v>43949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7">
        <v>43949</v>
      </c>
      <c r="B231" t="s">
        <v>227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7">
        <v>43949</v>
      </c>
      <c r="B232" t="s">
        <v>228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228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7">
        <v>43949</v>
      </c>
      <c r="B233" t="s">
        <v>229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229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7">
        <v>43949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7">
        <v>43949</v>
      </c>
      <c r="B235" t="s">
        <v>231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29.400000000000002</v>
      </c>
    </row>
    <row r="236" spans="1:17" x14ac:dyDescent="0.25">
      <c r="A236" s="7">
        <v>43949</v>
      </c>
      <c r="B236" t="s">
        <v>232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232</v>
      </c>
      <c r="L236">
        <f>SUMIF($B236:$B591,$K236,C236:$C591)</f>
        <v>50</v>
      </c>
      <c r="M236">
        <f>SUMIF($B236:$B591,$K236,D236:$D591)</f>
        <v>104.39999999999999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7</v>
      </c>
      <c r="Q236">
        <f>SUMIF($B236:$B591,$K236,H236:$H591)</f>
        <v>14.600000000000001</v>
      </c>
    </row>
    <row r="237" spans="1:17" x14ac:dyDescent="0.25">
      <c r="A237" s="7">
        <v>43949</v>
      </c>
      <c r="B237" t="s">
        <v>233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7">
        <v>43949</v>
      </c>
      <c r="B238" t="s">
        <v>234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234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7">
        <v>43949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7">
        <v>43949</v>
      </c>
      <c r="B240" t="s">
        <v>236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236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7">
        <v>43949</v>
      </c>
      <c r="B241" t="s">
        <v>237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237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7">
        <v>43949</v>
      </c>
      <c r="B242" t="s">
        <v>238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7">
        <v>43949</v>
      </c>
      <c r="B243" t="s">
        <v>239</v>
      </c>
      <c r="C243">
        <v>75</v>
      </c>
      <c r="D243">
        <v>198.9</v>
      </c>
      <c r="E243">
        <v>1</v>
      </c>
      <c r="F243">
        <v>2.7</v>
      </c>
      <c r="G243">
        <v>8</v>
      </c>
      <c r="H243">
        <v>21.2</v>
      </c>
      <c r="J243" t="b">
        <f t="shared" si="5"/>
        <v>1</v>
      </c>
      <c r="K243" t="s">
        <v>239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11</v>
      </c>
      <c r="Q243">
        <f>SUMIF($B243:$B598,$K243,H243:$H598)</f>
        <v>29.2</v>
      </c>
    </row>
    <row r="244" spans="1:17" x14ac:dyDescent="0.25">
      <c r="A244" s="7">
        <v>43949</v>
      </c>
      <c r="B244" t="s">
        <v>240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21</v>
      </c>
      <c r="M244">
        <f>SUMIF($B244:$B599,$K244,D244:$D599)</f>
        <v>92.4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7">
        <v>43949</v>
      </c>
      <c r="B245" t="s">
        <v>241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241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7">
        <v>43949</v>
      </c>
      <c r="B246" t="s">
        <v>242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7">
        <v>43949</v>
      </c>
      <c r="B247" t="s">
        <v>243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7">
        <v>43949</v>
      </c>
      <c r="B248" t="s">
        <v>244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7">
        <v>43949</v>
      </c>
      <c r="B249" t="s">
        <v>245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7">
        <v>43949</v>
      </c>
      <c r="B250" t="s">
        <v>246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246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7">
        <v>43949</v>
      </c>
      <c r="B251" t="s">
        <v>247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247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7">
        <v>43949</v>
      </c>
      <c r="B252" t="s">
        <v>370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370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7">
        <v>43949</v>
      </c>
      <c r="B253" t="s">
        <v>248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248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7">
        <v>43949</v>
      </c>
      <c r="B254" t="s">
        <v>249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7">
        <v>43949</v>
      </c>
      <c r="B255" t="s">
        <v>250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250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7">
        <v>43949</v>
      </c>
      <c r="B256" t="s">
        <v>251</v>
      </c>
      <c r="C256">
        <v>571</v>
      </c>
      <c r="D256">
        <v>87.7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251</v>
      </c>
      <c r="L256">
        <f>SUMIF($B256:$B611,$K256,C256:$C611)</f>
        <v>1438</v>
      </c>
      <c r="M256">
        <f>SUMIF($B256:$B611,$K256,D256:$D611)</f>
        <v>220.8</v>
      </c>
      <c r="N256">
        <f>SUMIF($B256:$B611,$K256,E256:$E611)</f>
        <v>244</v>
      </c>
      <c r="O256">
        <f>SUMIF($B256:$B611,$K256,F256:$F611)</f>
        <v>37.5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7">
        <v>43949</v>
      </c>
      <c r="B257" t="s">
        <v>252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7">
        <v>43949</v>
      </c>
      <c r="B258" t="s">
        <v>253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7">
        <v>43949</v>
      </c>
      <c r="B259" t="s">
        <v>254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254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7">
        <v>43949</v>
      </c>
      <c r="B260" t="s">
        <v>255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7">
        <v>43949</v>
      </c>
      <c r="B261" t="s">
        <v>256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256</v>
      </c>
      <c r="L261">
        <f>SUMIF($B261:$B616,$K261,C261:$C616)</f>
        <v>140</v>
      </c>
      <c r="M261">
        <f>SUMIF($B261:$B616,$K261,D261:$D616)</f>
        <v>177.8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7">
        <v>43949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7">
        <v>43949</v>
      </c>
      <c r="B263" t="s">
        <v>258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17</v>
      </c>
      <c r="M263">
        <f>SUMIF($B263:$B618,$K263,D263:$D618)</f>
        <v>50.2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7">
        <v>43949</v>
      </c>
      <c r="B264" t="s">
        <v>371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371</v>
      </c>
      <c r="L264">
        <f>SUMIF($B264:$B619,$K264,C264:$C619)</f>
        <v>855</v>
      </c>
      <c r="M264">
        <f>SUMIF($B264:$B619,$K264,D264:$D619)</f>
        <v>156.69999999999999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7">
        <v>43949</v>
      </c>
      <c r="B265" t="s">
        <v>259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259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7">
        <v>43949</v>
      </c>
      <c r="B266" t="s">
        <v>260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260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7">
        <v>43949</v>
      </c>
      <c r="B267" t="s">
        <v>261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261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7">
        <v>43949</v>
      </c>
      <c r="B268" t="s">
        <v>262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262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7">
        <v>43949</v>
      </c>
      <c r="B269" t="s">
        <v>263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263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7">
        <v>43949</v>
      </c>
      <c r="B270" t="s">
        <v>264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7">
        <v>43949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7">
        <v>43949</v>
      </c>
      <c r="B272" t="s">
        <v>266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266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7">
        <v>43949</v>
      </c>
      <c r="B273" t="s">
        <v>267</v>
      </c>
      <c r="C273">
        <v>12</v>
      </c>
      <c r="D273">
        <v>25.7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267</v>
      </c>
      <c r="L273">
        <f>SUMIF($B273:$B628,$K273,C273:$C628)</f>
        <v>41</v>
      </c>
      <c r="M273">
        <f>SUMIF($B273:$B628,$K273,D273:$D628)</f>
        <v>87.9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7">
        <v>43949</v>
      </c>
      <c r="B274" t="s">
        <v>268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268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7">
        <v>43949</v>
      </c>
      <c r="B275" t="s">
        <v>269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269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7">
        <v>43949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270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7">
        <v>43949</v>
      </c>
      <c r="B277" t="s">
        <v>271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271</v>
      </c>
      <c r="L277">
        <f>SUMIF($B277:$B632,$K277,C277:$C632)</f>
        <v>48</v>
      </c>
      <c r="M277">
        <f>SUMIF($B277:$B632,$K277,D277:$D632)</f>
        <v>279.89999999999998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7">
        <v>43949</v>
      </c>
      <c r="B278" t="s">
        <v>272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272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7">
        <v>43949</v>
      </c>
      <c r="B279" t="s">
        <v>273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273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7">
        <v>43949</v>
      </c>
      <c r="B280" t="s">
        <v>274</v>
      </c>
      <c r="C280">
        <v>28</v>
      </c>
      <c r="D280">
        <v>63.5</v>
      </c>
      <c r="E280">
        <v>2</v>
      </c>
      <c r="F280">
        <v>4.5</v>
      </c>
      <c r="G280">
        <v>3</v>
      </c>
      <c r="H280">
        <v>6.8</v>
      </c>
      <c r="J280" t="b">
        <f t="shared" si="6"/>
        <v>1</v>
      </c>
      <c r="K280" t="s">
        <v>274</v>
      </c>
      <c r="L280">
        <f>SUMIF($B280:$B635,$K280,C280:$C635)</f>
        <v>69</v>
      </c>
      <c r="M280">
        <f>SUMIF($B280:$B635,$K280,D280:$D635)</f>
        <v>156.4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7">
        <v>43949</v>
      </c>
      <c r="B281" t="s">
        <v>372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372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7">
        <v>43949</v>
      </c>
      <c r="B282" t="s">
        <v>275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7">
        <v>43949</v>
      </c>
      <c r="B283" t="s">
        <v>353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353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7">
        <v>43949</v>
      </c>
      <c r="B284" t="s">
        <v>276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276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7">
        <v>43949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7">
        <v>43949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7">
        <v>43949</v>
      </c>
      <c r="B287" t="s">
        <v>279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7">
        <v>43949</v>
      </c>
      <c r="B288" t="s">
        <v>280</v>
      </c>
      <c r="C288">
        <v>21</v>
      </c>
      <c r="D288">
        <v>81.5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87</v>
      </c>
      <c r="M288">
        <f>SUMIF($B288:$B643,$K288,D288:$D643)</f>
        <v>337.7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7">
        <v>43949</v>
      </c>
      <c r="B289" t="s">
        <v>281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281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7">
        <v>43949</v>
      </c>
      <c r="B290" t="s">
        <v>282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282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7">
        <v>43949</v>
      </c>
      <c r="B291" t="s">
        <v>283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283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7">
        <v>43949</v>
      </c>
      <c r="B292" t="s">
        <v>284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47</v>
      </c>
      <c r="M292">
        <f>SUMIF($B292:$B647,$K292,D292:$D647)</f>
        <v>139.30000000000001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7">
        <v>43949</v>
      </c>
      <c r="B293" t="s">
        <v>285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7">
        <v>43949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7">
        <v>43949</v>
      </c>
      <c r="B295" t="s">
        <v>287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287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7">
        <v>43949</v>
      </c>
      <c r="B296" t="s">
        <v>288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7">
        <v>43949</v>
      </c>
      <c r="B297" t="s">
        <v>289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7">
        <v>43949</v>
      </c>
      <c r="B298" t="s">
        <v>290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7">
        <v>43949</v>
      </c>
      <c r="B299" t="s">
        <v>373</v>
      </c>
      <c r="C299">
        <v>217</v>
      </c>
      <c r="D299">
        <v>60.7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373</v>
      </c>
      <c r="L299">
        <f>SUMIF($B299:$B654,$K299,C299:$C654)</f>
        <v>464</v>
      </c>
      <c r="M299">
        <f>SUMIF($B299:$B654,$K299,D299:$D654)</f>
        <v>129.80000000000001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7">
        <v>43949</v>
      </c>
      <c r="B300" t="s">
        <v>291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291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7">
        <v>43949</v>
      </c>
      <c r="B301" t="s">
        <v>292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7">
        <v>43949</v>
      </c>
      <c r="B302" t="s">
        <v>293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293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7">
        <v>43949</v>
      </c>
      <c r="B303" t="s">
        <v>294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294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7">
        <v>43949</v>
      </c>
      <c r="B304" t="s">
        <v>295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7">
        <v>43949</v>
      </c>
      <c r="B305" t="s">
        <v>296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296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7">
        <v>43949</v>
      </c>
      <c r="B306" t="s">
        <v>297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297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7">
        <v>43949</v>
      </c>
      <c r="B307" t="s">
        <v>298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298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7">
        <v>43949</v>
      </c>
      <c r="B308" t="s">
        <v>299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299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7">
        <v>43949</v>
      </c>
      <c r="B309" t="s">
        <v>300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300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7">
        <v>43949</v>
      </c>
      <c r="B310" t="s">
        <v>301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7">
        <v>43949</v>
      </c>
      <c r="B311" t="s">
        <v>302</v>
      </c>
      <c r="C311">
        <v>57</v>
      </c>
      <c r="D311">
        <v>100.3</v>
      </c>
      <c r="E311">
        <v>4</v>
      </c>
      <c r="F311">
        <v>7</v>
      </c>
      <c r="G311">
        <v>6</v>
      </c>
      <c r="H311">
        <v>10.6</v>
      </c>
      <c r="J311" t="b">
        <f t="shared" si="6"/>
        <v>1</v>
      </c>
      <c r="K311" t="s">
        <v>302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29</v>
      </c>
      <c r="Q311">
        <f>SUMIF($B311:$B666,$K311,H311:$H666)</f>
        <v>51.1</v>
      </c>
    </row>
    <row r="312" spans="1:17" x14ac:dyDescent="0.25">
      <c r="A312" s="7">
        <v>43949</v>
      </c>
      <c r="B312" t="s">
        <v>303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303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7">
        <v>43949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7">
        <v>43949</v>
      </c>
      <c r="B314" t="s">
        <v>305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305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7">
        <v>43949</v>
      </c>
      <c r="B315" t="s">
        <v>306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306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7">
        <v>43949</v>
      </c>
      <c r="B316" t="s">
        <v>307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7">
        <v>43949</v>
      </c>
      <c r="B317" t="s">
        <v>308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308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7">
        <v>43949</v>
      </c>
      <c r="B318" t="s">
        <v>309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309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7">
        <v>43949</v>
      </c>
      <c r="B319" t="s">
        <v>310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310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7">
        <v>43949</v>
      </c>
      <c r="B320" t="s">
        <v>311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311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7">
        <v>43949</v>
      </c>
      <c r="B321" t="s">
        <v>312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312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7">
        <v>43949</v>
      </c>
      <c r="B322" t="s">
        <v>313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7">
        <v>43949</v>
      </c>
      <c r="B323" t="s">
        <v>314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314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7">
        <v>43949</v>
      </c>
      <c r="B324" t="s">
        <v>315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315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7">
        <v>43949</v>
      </c>
      <c r="B325" t="s">
        <v>316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5</v>
      </c>
      <c r="O325">
        <f>SUMIF($B325:$B680,$K325,F325:$F680)</f>
        <v>28.7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7">
        <v>43949</v>
      </c>
      <c r="B326" t="s">
        <v>317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317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7">
        <v>43949</v>
      </c>
      <c r="B327" t="s">
        <v>318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318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7">
        <v>43949</v>
      </c>
      <c r="B328" t="s">
        <v>319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319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7">
        <v>43949</v>
      </c>
      <c r="B329" t="s">
        <v>320</v>
      </c>
      <c r="C329">
        <v>13</v>
      </c>
      <c r="D329">
        <v>67.3</v>
      </c>
      <c r="E329">
        <v>3</v>
      </c>
      <c r="F329">
        <v>15.5</v>
      </c>
      <c r="G329">
        <v>5</v>
      </c>
      <c r="H329">
        <v>25.9</v>
      </c>
      <c r="J329" t="b">
        <f t="shared" si="7"/>
        <v>1</v>
      </c>
      <c r="K329" t="s">
        <v>320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6</v>
      </c>
      <c r="Q329">
        <f>SUMIF($B329:$B684,$K329,H329:$H684)</f>
        <v>31.099999999999998</v>
      </c>
    </row>
    <row r="330" spans="1:17" x14ac:dyDescent="0.25">
      <c r="A330" s="7">
        <v>43949</v>
      </c>
      <c r="B330" t="s">
        <v>321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321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7">
        <v>43949</v>
      </c>
      <c r="B331" t="s">
        <v>322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322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7">
        <v>43949</v>
      </c>
      <c r="B332" t="s">
        <v>323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323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7">
        <v>43949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7">
        <v>43949</v>
      </c>
      <c r="B334" t="s">
        <v>325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325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7">
        <v>43949</v>
      </c>
      <c r="B335" t="s">
        <v>326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326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7">
        <v>43949</v>
      </c>
      <c r="B336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7">
        <v>43949</v>
      </c>
      <c r="B337" t="s">
        <v>328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328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7">
        <v>43949</v>
      </c>
      <c r="B338" t="s">
        <v>329</v>
      </c>
      <c r="C338">
        <v>29</v>
      </c>
      <c r="D338">
        <v>70.5</v>
      </c>
      <c r="E338">
        <v>1</v>
      </c>
      <c r="F338">
        <v>2.4</v>
      </c>
      <c r="G338">
        <v>4</v>
      </c>
      <c r="H338">
        <v>9.6999999999999993</v>
      </c>
      <c r="J338" t="b">
        <f t="shared" si="7"/>
        <v>1</v>
      </c>
      <c r="K338" t="s">
        <v>329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5</v>
      </c>
      <c r="Q338">
        <f>SUMIF($B338:$B693,$K338,H338:$H693)</f>
        <v>12.1</v>
      </c>
    </row>
    <row r="339" spans="1:17" x14ac:dyDescent="0.25">
      <c r="A339" s="7">
        <v>43949</v>
      </c>
      <c r="B339" t="s">
        <v>330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7">
        <v>43949</v>
      </c>
      <c r="B340" t="s">
        <v>331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7">
        <v>43949</v>
      </c>
      <c r="B341" t="s">
        <v>332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332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7">
        <v>43949</v>
      </c>
      <c r="B342" t="s">
        <v>333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333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7">
        <v>43949</v>
      </c>
      <c r="B343" t="s">
        <v>334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334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7">
        <v>43949</v>
      </c>
      <c r="B344" t="s">
        <v>335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7">
        <v>43949</v>
      </c>
      <c r="B345" t="s">
        <v>336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7">
        <v>43949</v>
      </c>
      <c r="B346" t="s">
        <v>337</v>
      </c>
      <c r="C346">
        <v>85</v>
      </c>
      <c r="D346">
        <v>54.2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337</v>
      </c>
      <c r="L346">
        <f>SUMIF($B346:$B701,$K346,C346:$C701)</f>
        <v>238</v>
      </c>
      <c r="M346">
        <f>SUMIF($B346:$B701,$K346,D346:$D701)</f>
        <v>151.80000000000001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30</v>
      </c>
      <c r="Q346">
        <f>SUMIF($B346:$B701,$K346,H346:$H701)</f>
        <v>19.2</v>
      </c>
    </row>
    <row r="347" spans="1:17" x14ac:dyDescent="0.25">
      <c r="A347" s="7">
        <v>43949</v>
      </c>
      <c r="B347" t="s">
        <v>338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338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7">
        <v>43949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339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7">
        <v>43949</v>
      </c>
      <c r="B349" t="s">
        <v>340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7">
        <v>43949</v>
      </c>
      <c r="B350" t="s">
        <v>341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341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7">
        <v>43949</v>
      </c>
      <c r="B351" t="s">
        <v>342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342</v>
      </c>
      <c r="L351">
        <f>SUMIF($B351:$B706,$K351,C351:$C706)</f>
        <v>55</v>
      </c>
      <c r="M351">
        <f>SUMIF($B351:$B706,$K351,D351:$D706)</f>
        <v>125.69999999999999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7">
        <v>43949</v>
      </c>
      <c r="B352" t="s">
        <v>343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343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7">
        <v>43949</v>
      </c>
      <c r="B353" t="s">
        <v>344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7">
        <v>43949</v>
      </c>
      <c r="B354" t="s">
        <v>345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345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7">
        <v>43949</v>
      </c>
      <c r="B355" t="s">
        <v>346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7">
        <v>43949</v>
      </c>
      <c r="B356" t="s">
        <v>347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7">
        <v>43949</v>
      </c>
      <c r="B357" t="s">
        <v>348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348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8</v>
      </c>
      <c r="Q357">
        <f>SUMIF($B357:$B712,$K357,H357:$H712)</f>
        <v>35.200000000000003</v>
      </c>
    </row>
    <row r="358" spans="1:17" x14ac:dyDescent="0.25">
      <c r="A358" s="7">
        <v>43949</v>
      </c>
      <c r="B358" t="s">
        <v>349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349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7">
        <v>43949</v>
      </c>
      <c r="B359" t="s">
        <v>350</v>
      </c>
      <c r="C359">
        <v>93</v>
      </c>
      <c r="D359">
        <v>72.2</v>
      </c>
      <c r="E359">
        <v>1</v>
      </c>
      <c r="F359">
        <v>0.8</v>
      </c>
      <c r="G359">
        <v>13</v>
      </c>
      <c r="H359">
        <v>10.1</v>
      </c>
      <c r="J359" t="b">
        <f t="shared" si="7"/>
        <v>1</v>
      </c>
      <c r="K359" t="s">
        <v>350</v>
      </c>
      <c r="L359">
        <f>SUMIF($B359:$B714,$K359,C359:$C714)</f>
        <v>221</v>
      </c>
      <c r="M359">
        <f>SUMIF($B359:$B714,$K359,D359:$D714)</f>
        <v>171.5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31</v>
      </c>
      <c r="Q359">
        <f>SUMIF($B359:$B714,$K359,H359:$H714)</f>
        <v>24.1</v>
      </c>
    </row>
    <row r="360" spans="1:17" x14ac:dyDescent="0.25">
      <c r="A360" s="7">
        <v>43935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7">
        <v>43935</v>
      </c>
      <c r="B361" t="s">
        <v>8</v>
      </c>
      <c r="C361">
        <v>10</v>
      </c>
      <c r="D361">
        <v>31.4</v>
      </c>
      <c r="E361">
        <v>4</v>
      </c>
      <c r="F361">
        <v>12.6</v>
      </c>
      <c r="G361">
        <v>0</v>
      </c>
      <c r="H361">
        <v>0</v>
      </c>
    </row>
    <row r="362" spans="1:17" x14ac:dyDescent="0.25">
      <c r="A362" s="7">
        <v>43935</v>
      </c>
      <c r="B362" t="s">
        <v>9</v>
      </c>
      <c r="C362">
        <v>20</v>
      </c>
      <c r="D362">
        <v>73.7</v>
      </c>
      <c r="E362">
        <v>2</v>
      </c>
      <c r="F362">
        <v>7.4</v>
      </c>
      <c r="G362">
        <v>2</v>
      </c>
      <c r="H362">
        <v>7.4</v>
      </c>
    </row>
    <row r="363" spans="1:17" x14ac:dyDescent="0.25">
      <c r="A363" s="7">
        <v>43935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7">
        <v>43935</v>
      </c>
      <c r="B364" t="s">
        <v>11</v>
      </c>
      <c r="C364">
        <v>15</v>
      </c>
      <c r="D364">
        <v>74.400000000000006</v>
      </c>
      <c r="E364">
        <v>2</v>
      </c>
      <c r="F364">
        <v>9.9</v>
      </c>
      <c r="G364">
        <v>1</v>
      </c>
      <c r="H364">
        <v>5</v>
      </c>
    </row>
    <row r="365" spans="1:17" x14ac:dyDescent="0.25">
      <c r="A365" s="7">
        <v>43935</v>
      </c>
      <c r="B365" t="s">
        <v>12</v>
      </c>
      <c r="C365">
        <v>28</v>
      </c>
      <c r="D365">
        <v>109.4</v>
      </c>
      <c r="E365">
        <v>4</v>
      </c>
      <c r="F365">
        <v>15.6</v>
      </c>
      <c r="G365">
        <v>2</v>
      </c>
      <c r="H365">
        <v>7.8</v>
      </c>
    </row>
    <row r="366" spans="1:17" x14ac:dyDescent="0.25">
      <c r="A366" s="7">
        <v>43935</v>
      </c>
      <c r="B366" t="s">
        <v>13</v>
      </c>
      <c r="C366">
        <v>114</v>
      </c>
      <c r="D366">
        <v>104.2</v>
      </c>
      <c r="E366">
        <v>15</v>
      </c>
      <c r="F366">
        <v>13.7</v>
      </c>
      <c r="G366">
        <v>14</v>
      </c>
      <c r="H366">
        <v>12.8</v>
      </c>
    </row>
    <row r="367" spans="1:17" x14ac:dyDescent="0.25">
      <c r="A367" s="7">
        <v>43935</v>
      </c>
      <c r="B367" t="s">
        <v>14</v>
      </c>
      <c r="C367">
        <v>42</v>
      </c>
      <c r="D367">
        <v>57.5</v>
      </c>
      <c r="E367">
        <v>7</v>
      </c>
      <c r="F367">
        <v>9.6</v>
      </c>
      <c r="G367">
        <v>2</v>
      </c>
      <c r="H367">
        <v>2.7</v>
      </c>
    </row>
    <row r="368" spans="1:17" x14ac:dyDescent="0.25">
      <c r="A368" s="7">
        <v>43935</v>
      </c>
      <c r="B368" t="s">
        <v>15</v>
      </c>
      <c r="C368">
        <v>95</v>
      </c>
      <c r="D368">
        <v>44.8</v>
      </c>
      <c r="E368">
        <v>35</v>
      </c>
      <c r="F368">
        <v>16.5</v>
      </c>
      <c r="G368">
        <v>5</v>
      </c>
      <c r="H368">
        <v>2.4</v>
      </c>
    </row>
    <row r="369" spans="1:8" x14ac:dyDescent="0.25">
      <c r="A369" s="7">
        <v>43935</v>
      </c>
      <c r="B369" t="s">
        <v>16</v>
      </c>
      <c r="C369">
        <v>52</v>
      </c>
      <c r="D369">
        <v>46.5</v>
      </c>
      <c r="E369">
        <v>16</v>
      </c>
      <c r="F369">
        <v>14.3</v>
      </c>
      <c r="G369">
        <v>10</v>
      </c>
      <c r="H369">
        <v>8.9</v>
      </c>
    </row>
    <row r="370" spans="1:8" x14ac:dyDescent="0.25">
      <c r="A370" s="7">
        <v>43935</v>
      </c>
      <c r="B370" t="s">
        <v>17</v>
      </c>
      <c r="C370">
        <v>11</v>
      </c>
      <c r="D370">
        <v>107.8</v>
      </c>
      <c r="E370">
        <v>3</v>
      </c>
      <c r="F370">
        <v>29.4</v>
      </c>
      <c r="G370">
        <v>0</v>
      </c>
      <c r="H370">
        <v>0</v>
      </c>
    </row>
    <row r="371" spans="1:8" x14ac:dyDescent="0.25">
      <c r="A371" s="7">
        <v>43935</v>
      </c>
      <c r="B371" t="s">
        <v>18</v>
      </c>
      <c r="C371">
        <v>36</v>
      </c>
      <c r="D371">
        <v>64.3</v>
      </c>
      <c r="E371">
        <v>7</v>
      </c>
      <c r="F371">
        <v>12.5</v>
      </c>
      <c r="G371">
        <v>8</v>
      </c>
      <c r="H371">
        <v>14.3</v>
      </c>
    </row>
    <row r="372" spans="1:8" x14ac:dyDescent="0.25">
      <c r="A372" s="7">
        <v>43935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7">
        <v>43935</v>
      </c>
      <c r="B373" t="s">
        <v>20</v>
      </c>
      <c r="C373">
        <v>58</v>
      </c>
      <c r="D373">
        <v>36.9</v>
      </c>
      <c r="E373">
        <v>18</v>
      </c>
      <c r="F373">
        <v>11.4</v>
      </c>
      <c r="G373">
        <v>7</v>
      </c>
      <c r="H373">
        <v>4.5</v>
      </c>
    </row>
    <row r="374" spans="1:8" x14ac:dyDescent="0.25">
      <c r="A374" s="7">
        <v>43935</v>
      </c>
      <c r="B374" t="s">
        <v>21</v>
      </c>
      <c r="C374">
        <v>108</v>
      </c>
      <c r="D374">
        <v>117.8</v>
      </c>
      <c r="E374">
        <v>17</v>
      </c>
      <c r="F374">
        <v>18.5</v>
      </c>
      <c r="G374">
        <v>23</v>
      </c>
      <c r="H374">
        <v>25.1</v>
      </c>
    </row>
    <row r="375" spans="1:8" x14ac:dyDescent="0.25">
      <c r="A375" s="7">
        <v>43935</v>
      </c>
      <c r="B375" t="s">
        <v>22</v>
      </c>
      <c r="C375">
        <v>596</v>
      </c>
      <c r="D375">
        <v>68.3</v>
      </c>
      <c r="E375">
        <v>182</v>
      </c>
      <c r="F375">
        <v>20.9</v>
      </c>
      <c r="G375">
        <v>83</v>
      </c>
      <c r="H375">
        <v>9.5</v>
      </c>
    </row>
    <row r="376" spans="1:8" x14ac:dyDescent="0.25">
      <c r="A376" s="7">
        <v>43935</v>
      </c>
      <c r="B376" t="s">
        <v>23</v>
      </c>
      <c r="C376">
        <v>123</v>
      </c>
      <c r="D376">
        <v>75.099999999999994</v>
      </c>
      <c r="E376">
        <v>26</v>
      </c>
      <c r="F376">
        <v>15.9</v>
      </c>
      <c r="G376">
        <v>22</v>
      </c>
      <c r="H376">
        <v>13.4</v>
      </c>
    </row>
    <row r="377" spans="1:8" x14ac:dyDescent="0.25">
      <c r="A377" s="7">
        <v>43935</v>
      </c>
      <c r="B377" t="s">
        <v>24</v>
      </c>
      <c r="C377">
        <v>1</v>
      </c>
      <c r="D377">
        <v>8.6</v>
      </c>
      <c r="E377">
        <v>1</v>
      </c>
      <c r="F377">
        <v>8.6</v>
      </c>
      <c r="G377">
        <v>0</v>
      </c>
      <c r="H377">
        <v>0</v>
      </c>
    </row>
    <row r="378" spans="1:8" x14ac:dyDescent="0.25">
      <c r="A378" s="7">
        <v>43935</v>
      </c>
      <c r="B378" t="s">
        <v>25</v>
      </c>
      <c r="C378">
        <v>107</v>
      </c>
      <c r="D378">
        <v>66.3</v>
      </c>
      <c r="E378">
        <v>18</v>
      </c>
      <c r="F378">
        <v>11.2</v>
      </c>
      <c r="G378">
        <v>12</v>
      </c>
      <c r="H378">
        <v>7.4</v>
      </c>
    </row>
    <row r="379" spans="1:8" x14ac:dyDescent="0.25">
      <c r="A379" s="7">
        <v>43935</v>
      </c>
      <c r="B379" t="s">
        <v>26</v>
      </c>
      <c r="C379">
        <v>15</v>
      </c>
      <c r="D379">
        <v>21.9</v>
      </c>
      <c r="E379">
        <v>3</v>
      </c>
      <c r="F379">
        <v>4.4000000000000004</v>
      </c>
      <c r="G379">
        <v>0</v>
      </c>
      <c r="H379">
        <v>0</v>
      </c>
    </row>
    <row r="380" spans="1:8" x14ac:dyDescent="0.25">
      <c r="A380" s="7">
        <v>43935</v>
      </c>
      <c r="B380" t="s">
        <v>27</v>
      </c>
      <c r="C380">
        <v>30</v>
      </c>
      <c r="D380">
        <v>179.4</v>
      </c>
      <c r="E380">
        <v>8</v>
      </c>
      <c r="F380">
        <v>47.8</v>
      </c>
      <c r="G380">
        <v>4</v>
      </c>
      <c r="H380">
        <v>23.9</v>
      </c>
    </row>
    <row r="381" spans="1:8" x14ac:dyDescent="0.25">
      <c r="A381" s="7">
        <v>43935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7">
        <v>43935</v>
      </c>
      <c r="B382" t="s">
        <v>29</v>
      </c>
      <c r="C382">
        <v>17</v>
      </c>
      <c r="D382">
        <v>68.400000000000006</v>
      </c>
      <c r="E382">
        <v>3</v>
      </c>
      <c r="F382">
        <v>12.1</v>
      </c>
      <c r="G382">
        <v>3</v>
      </c>
      <c r="H382">
        <v>12.1</v>
      </c>
    </row>
    <row r="383" spans="1:8" x14ac:dyDescent="0.25">
      <c r="A383" s="7">
        <v>43935</v>
      </c>
      <c r="B383" t="s">
        <v>30</v>
      </c>
      <c r="C383">
        <v>38</v>
      </c>
      <c r="D383">
        <v>78</v>
      </c>
      <c r="E383">
        <v>11</v>
      </c>
      <c r="F383">
        <v>22.6</v>
      </c>
      <c r="G383">
        <v>4</v>
      </c>
      <c r="H383">
        <v>8.1999999999999993</v>
      </c>
    </row>
    <row r="384" spans="1:8" x14ac:dyDescent="0.25">
      <c r="A384" s="7">
        <v>43935</v>
      </c>
      <c r="B384" t="s">
        <v>31</v>
      </c>
      <c r="C384">
        <v>46</v>
      </c>
      <c r="D384">
        <v>77.900000000000006</v>
      </c>
      <c r="E384">
        <v>5</v>
      </c>
      <c r="F384">
        <v>8.5</v>
      </c>
      <c r="G384">
        <v>3</v>
      </c>
      <c r="H384">
        <v>5.0999999999999996</v>
      </c>
    </row>
    <row r="385" spans="1:8" x14ac:dyDescent="0.25">
      <c r="A385" s="7">
        <v>43935</v>
      </c>
      <c r="B385" t="s">
        <v>365</v>
      </c>
      <c r="C385">
        <v>10</v>
      </c>
      <c r="D385">
        <v>63</v>
      </c>
      <c r="E385">
        <v>4</v>
      </c>
      <c r="F385">
        <v>25.2</v>
      </c>
      <c r="G385">
        <v>2</v>
      </c>
      <c r="H385">
        <v>12.6</v>
      </c>
    </row>
    <row r="386" spans="1:8" x14ac:dyDescent="0.25">
      <c r="A386" s="7">
        <v>43935</v>
      </c>
      <c r="B386" t="s">
        <v>32</v>
      </c>
      <c r="C386">
        <v>41</v>
      </c>
      <c r="D386">
        <v>114.1</v>
      </c>
      <c r="E386">
        <v>11</v>
      </c>
      <c r="F386">
        <v>30.6</v>
      </c>
      <c r="G386">
        <v>10</v>
      </c>
      <c r="H386">
        <v>27.8</v>
      </c>
    </row>
    <row r="387" spans="1:8" x14ac:dyDescent="0.25">
      <c r="A387" s="7">
        <v>43935</v>
      </c>
      <c r="B387" t="s">
        <v>33</v>
      </c>
      <c r="C387">
        <v>2</v>
      </c>
      <c r="D387">
        <v>20</v>
      </c>
      <c r="E387">
        <v>1</v>
      </c>
      <c r="F387">
        <v>10</v>
      </c>
      <c r="G387">
        <v>0</v>
      </c>
      <c r="H387">
        <v>0</v>
      </c>
    </row>
    <row r="388" spans="1:8" x14ac:dyDescent="0.25">
      <c r="A388" s="7">
        <v>43935</v>
      </c>
      <c r="B388" t="s">
        <v>34</v>
      </c>
      <c r="C388">
        <v>17</v>
      </c>
      <c r="D388">
        <v>126.1</v>
      </c>
      <c r="E388">
        <v>9</v>
      </c>
      <c r="F388">
        <v>66.8</v>
      </c>
      <c r="G388">
        <v>4</v>
      </c>
      <c r="H388">
        <v>29.7</v>
      </c>
    </row>
    <row r="389" spans="1:8" x14ac:dyDescent="0.25">
      <c r="A389" s="7">
        <v>43935</v>
      </c>
      <c r="B389" t="s">
        <v>35</v>
      </c>
      <c r="C389">
        <v>48</v>
      </c>
      <c r="D389">
        <v>137.19999999999999</v>
      </c>
      <c r="E389">
        <v>9</v>
      </c>
      <c r="F389">
        <v>25.7</v>
      </c>
      <c r="G389">
        <v>5</v>
      </c>
      <c r="H389">
        <v>14.3</v>
      </c>
    </row>
    <row r="390" spans="1:8" x14ac:dyDescent="0.25">
      <c r="A390" s="7">
        <v>43935</v>
      </c>
      <c r="B390" t="s">
        <v>36</v>
      </c>
      <c r="C390">
        <v>18</v>
      </c>
      <c r="D390">
        <v>96.6</v>
      </c>
      <c r="E390">
        <v>4</v>
      </c>
      <c r="F390">
        <v>21.5</v>
      </c>
      <c r="G390">
        <v>3</v>
      </c>
      <c r="H390">
        <v>16.100000000000001</v>
      </c>
    </row>
    <row r="391" spans="1:8" x14ac:dyDescent="0.25">
      <c r="A391" s="7">
        <v>43935</v>
      </c>
      <c r="B391" t="s">
        <v>37</v>
      </c>
      <c r="C391">
        <v>8</v>
      </c>
      <c r="D391">
        <v>61.1</v>
      </c>
      <c r="E391">
        <v>2</v>
      </c>
      <c r="F391">
        <v>15.3</v>
      </c>
      <c r="G391">
        <v>2</v>
      </c>
      <c r="H391">
        <v>15.3</v>
      </c>
    </row>
    <row r="392" spans="1:8" x14ac:dyDescent="0.25">
      <c r="A392" s="7">
        <v>43935</v>
      </c>
      <c r="B392" t="s">
        <v>38</v>
      </c>
      <c r="C392">
        <v>18</v>
      </c>
      <c r="D392">
        <v>60.3</v>
      </c>
      <c r="E392">
        <v>3</v>
      </c>
      <c r="F392">
        <v>10.1</v>
      </c>
      <c r="G392">
        <v>2</v>
      </c>
      <c r="H392">
        <v>6.7</v>
      </c>
    </row>
    <row r="393" spans="1:8" x14ac:dyDescent="0.25">
      <c r="A393" s="7">
        <v>43935</v>
      </c>
      <c r="B393" t="s">
        <v>39</v>
      </c>
      <c r="C393">
        <v>37</v>
      </c>
      <c r="D393">
        <v>54.8</v>
      </c>
      <c r="E393">
        <v>6</v>
      </c>
      <c r="F393">
        <v>8.9</v>
      </c>
      <c r="G393">
        <v>1</v>
      </c>
      <c r="H393">
        <v>1.5</v>
      </c>
    </row>
    <row r="394" spans="1:8" x14ac:dyDescent="0.25">
      <c r="A394" s="7">
        <v>43935</v>
      </c>
      <c r="B394" t="s">
        <v>40</v>
      </c>
      <c r="C394">
        <v>26</v>
      </c>
      <c r="D394">
        <v>59.4</v>
      </c>
      <c r="E394">
        <v>5</v>
      </c>
      <c r="F394">
        <v>11.4</v>
      </c>
      <c r="G394">
        <v>1</v>
      </c>
      <c r="H394">
        <v>2.2999999999999998</v>
      </c>
    </row>
    <row r="395" spans="1:8" x14ac:dyDescent="0.25">
      <c r="A395" s="7">
        <v>43935</v>
      </c>
      <c r="B395" t="s">
        <v>41</v>
      </c>
      <c r="C395">
        <v>71</v>
      </c>
      <c r="D395">
        <v>227.3</v>
      </c>
      <c r="E395">
        <v>13</v>
      </c>
      <c r="F395">
        <v>41.6</v>
      </c>
      <c r="G395">
        <v>20</v>
      </c>
      <c r="H395">
        <v>64</v>
      </c>
    </row>
    <row r="396" spans="1:8" x14ac:dyDescent="0.25">
      <c r="A396" s="7">
        <v>43935</v>
      </c>
      <c r="B396" t="s">
        <v>42</v>
      </c>
      <c r="C396">
        <v>15</v>
      </c>
      <c r="D396">
        <v>50</v>
      </c>
      <c r="E396">
        <v>6</v>
      </c>
      <c r="F396">
        <v>20</v>
      </c>
      <c r="G396">
        <v>3</v>
      </c>
      <c r="H396">
        <v>10</v>
      </c>
    </row>
    <row r="397" spans="1:8" x14ac:dyDescent="0.25">
      <c r="A397" s="7">
        <v>43935</v>
      </c>
      <c r="B397" t="s">
        <v>43</v>
      </c>
      <c r="C397">
        <v>14</v>
      </c>
      <c r="D397">
        <v>54.1</v>
      </c>
      <c r="E397">
        <v>5</v>
      </c>
      <c r="F397">
        <v>19.3</v>
      </c>
      <c r="G397">
        <v>0</v>
      </c>
      <c r="H397">
        <v>0</v>
      </c>
    </row>
    <row r="398" spans="1:8" x14ac:dyDescent="0.25">
      <c r="A398" s="7">
        <v>43935</v>
      </c>
      <c r="B398" t="s">
        <v>44</v>
      </c>
      <c r="C398">
        <v>31</v>
      </c>
      <c r="D398">
        <v>74.5</v>
      </c>
      <c r="E398">
        <v>6</v>
      </c>
      <c r="F398">
        <v>14.4</v>
      </c>
      <c r="G398">
        <v>3</v>
      </c>
      <c r="H398">
        <v>7.2</v>
      </c>
    </row>
    <row r="399" spans="1:8" x14ac:dyDescent="0.25">
      <c r="A399" s="7">
        <v>43935</v>
      </c>
      <c r="B399" t="s">
        <v>45</v>
      </c>
      <c r="C399">
        <v>17</v>
      </c>
      <c r="D399">
        <v>83.4</v>
      </c>
      <c r="E399">
        <v>6</v>
      </c>
      <c r="F399">
        <v>29.4</v>
      </c>
      <c r="G399">
        <v>2</v>
      </c>
      <c r="H399">
        <v>9.8000000000000007</v>
      </c>
    </row>
    <row r="400" spans="1:8" x14ac:dyDescent="0.25">
      <c r="A400" s="7">
        <v>43935</v>
      </c>
      <c r="B400" t="s">
        <v>46</v>
      </c>
      <c r="C400">
        <v>7</v>
      </c>
      <c r="D400">
        <v>60.7</v>
      </c>
      <c r="E400">
        <v>0</v>
      </c>
      <c r="F400">
        <v>0</v>
      </c>
      <c r="G400">
        <v>2</v>
      </c>
      <c r="H400">
        <v>17.3</v>
      </c>
    </row>
    <row r="401" spans="1:8" x14ac:dyDescent="0.25">
      <c r="A401" s="7">
        <v>43935</v>
      </c>
      <c r="B401" t="s">
        <v>47</v>
      </c>
      <c r="C401">
        <v>10</v>
      </c>
      <c r="D401">
        <v>42.4</v>
      </c>
      <c r="E401">
        <v>2</v>
      </c>
      <c r="F401">
        <v>8.5</v>
      </c>
      <c r="G401">
        <v>3</v>
      </c>
      <c r="H401">
        <v>12.7</v>
      </c>
    </row>
    <row r="402" spans="1:8" x14ac:dyDescent="0.25">
      <c r="A402" s="7">
        <v>43935</v>
      </c>
      <c r="B402" t="s">
        <v>48</v>
      </c>
      <c r="C402">
        <v>11</v>
      </c>
      <c r="D402">
        <v>31.5</v>
      </c>
      <c r="E402">
        <v>2</v>
      </c>
      <c r="F402">
        <v>5.7</v>
      </c>
      <c r="G402">
        <v>0</v>
      </c>
      <c r="H402">
        <v>0</v>
      </c>
    </row>
    <row r="403" spans="1:8" x14ac:dyDescent="0.25">
      <c r="A403" s="7">
        <v>43935</v>
      </c>
      <c r="B403" t="s">
        <v>49</v>
      </c>
      <c r="C403">
        <v>17</v>
      </c>
      <c r="D403">
        <v>157.6</v>
      </c>
      <c r="E403">
        <v>4</v>
      </c>
      <c r="F403">
        <v>37.1</v>
      </c>
      <c r="G403">
        <v>4</v>
      </c>
      <c r="H403">
        <v>37.1</v>
      </c>
    </row>
    <row r="404" spans="1:8" x14ac:dyDescent="0.25">
      <c r="A404" s="7">
        <v>43935</v>
      </c>
      <c r="B404" t="s">
        <v>50</v>
      </c>
      <c r="C404">
        <v>2</v>
      </c>
      <c r="D404">
        <v>7.8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7">
        <v>43935</v>
      </c>
      <c r="B405" t="s">
        <v>51</v>
      </c>
      <c r="C405">
        <v>17</v>
      </c>
      <c r="D405">
        <v>72.900000000000006</v>
      </c>
      <c r="E405">
        <v>2</v>
      </c>
      <c r="F405">
        <v>8.6</v>
      </c>
      <c r="G405">
        <v>2</v>
      </c>
      <c r="H405">
        <v>8.6</v>
      </c>
    </row>
    <row r="406" spans="1:8" x14ac:dyDescent="0.25">
      <c r="A406" s="7">
        <v>43935</v>
      </c>
      <c r="B406" t="s">
        <v>52</v>
      </c>
      <c r="C406">
        <v>12</v>
      </c>
      <c r="D406">
        <v>52.8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7">
        <v>43935</v>
      </c>
      <c r="B407" t="s">
        <v>53</v>
      </c>
      <c r="C407">
        <v>41</v>
      </c>
      <c r="D407">
        <v>139.6</v>
      </c>
      <c r="E407">
        <v>3</v>
      </c>
      <c r="F407">
        <v>10.199999999999999</v>
      </c>
      <c r="G407">
        <v>10</v>
      </c>
      <c r="H407">
        <v>34.1</v>
      </c>
    </row>
    <row r="408" spans="1:8" x14ac:dyDescent="0.25">
      <c r="A408" s="7">
        <v>43935</v>
      </c>
      <c r="B408" t="s">
        <v>54</v>
      </c>
      <c r="C408">
        <v>14</v>
      </c>
      <c r="D408">
        <v>45.5</v>
      </c>
      <c r="E408">
        <v>4</v>
      </c>
      <c r="F408">
        <v>13</v>
      </c>
      <c r="G408">
        <v>3</v>
      </c>
      <c r="H408">
        <v>9.6999999999999993</v>
      </c>
    </row>
    <row r="409" spans="1:8" x14ac:dyDescent="0.25">
      <c r="A409" s="7">
        <v>43935</v>
      </c>
      <c r="B409" t="s">
        <v>55</v>
      </c>
      <c r="C409">
        <v>104</v>
      </c>
      <c r="D409">
        <v>56.5</v>
      </c>
      <c r="E409">
        <v>12</v>
      </c>
      <c r="F409">
        <v>6.5</v>
      </c>
      <c r="G409">
        <v>21</v>
      </c>
      <c r="H409">
        <v>11.4</v>
      </c>
    </row>
    <row r="410" spans="1:8" x14ac:dyDescent="0.25">
      <c r="A410" s="7">
        <v>43935</v>
      </c>
      <c r="B410" t="s">
        <v>56</v>
      </c>
      <c r="C410">
        <v>11</v>
      </c>
      <c r="D410">
        <v>63.7</v>
      </c>
      <c r="E410">
        <v>3</v>
      </c>
      <c r="F410">
        <v>17.399999999999999</v>
      </c>
      <c r="G410">
        <v>0</v>
      </c>
      <c r="H410">
        <v>0</v>
      </c>
    </row>
    <row r="411" spans="1:8" x14ac:dyDescent="0.25">
      <c r="A411" s="7">
        <v>43935</v>
      </c>
      <c r="B411" t="s">
        <v>57</v>
      </c>
      <c r="C411">
        <v>18</v>
      </c>
      <c r="D411">
        <v>49.9</v>
      </c>
      <c r="E411">
        <v>3</v>
      </c>
      <c r="F411">
        <v>8.3000000000000007</v>
      </c>
      <c r="G411">
        <v>3</v>
      </c>
      <c r="H411">
        <v>8.3000000000000007</v>
      </c>
    </row>
    <row r="412" spans="1:8" x14ac:dyDescent="0.25">
      <c r="A412" s="7">
        <v>43935</v>
      </c>
      <c r="B412" t="s">
        <v>58</v>
      </c>
      <c r="C412">
        <v>13</v>
      </c>
      <c r="D412">
        <v>62.7</v>
      </c>
      <c r="E412">
        <v>8</v>
      </c>
      <c r="F412">
        <v>38.6</v>
      </c>
      <c r="G412">
        <v>3</v>
      </c>
      <c r="H412">
        <v>14.5</v>
      </c>
    </row>
    <row r="413" spans="1:8" x14ac:dyDescent="0.25">
      <c r="A413" s="7">
        <v>43935</v>
      </c>
      <c r="B413" t="s">
        <v>59</v>
      </c>
      <c r="C413">
        <v>28</v>
      </c>
      <c r="D413">
        <v>100.6</v>
      </c>
      <c r="E413">
        <v>11</v>
      </c>
      <c r="F413">
        <v>39.5</v>
      </c>
      <c r="G413">
        <v>3</v>
      </c>
      <c r="H413">
        <v>10.8</v>
      </c>
    </row>
    <row r="414" spans="1:8" x14ac:dyDescent="0.25">
      <c r="A414" s="7">
        <v>43935</v>
      </c>
      <c r="B414" t="s">
        <v>60</v>
      </c>
      <c r="C414">
        <v>8</v>
      </c>
      <c r="D414">
        <v>52.7</v>
      </c>
      <c r="E414">
        <v>3</v>
      </c>
      <c r="F414">
        <v>19.7</v>
      </c>
      <c r="G414">
        <v>1</v>
      </c>
      <c r="H414">
        <v>6.6</v>
      </c>
    </row>
    <row r="415" spans="1:8" x14ac:dyDescent="0.25">
      <c r="A415" s="7">
        <v>43935</v>
      </c>
      <c r="B415" t="s">
        <v>61</v>
      </c>
      <c r="C415">
        <v>26</v>
      </c>
      <c r="D415">
        <v>118.9</v>
      </c>
      <c r="E415">
        <v>4</v>
      </c>
      <c r="F415">
        <v>18.3</v>
      </c>
      <c r="G415">
        <v>2</v>
      </c>
      <c r="H415">
        <v>9.1</v>
      </c>
    </row>
    <row r="416" spans="1:8" x14ac:dyDescent="0.25">
      <c r="A416" s="7">
        <v>43935</v>
      </c>
      <c r="B416" t="s">
        <v>62</v>
      </c>
      <c r="C416">
        <v>13</v>
      </c>
      <c r="D416">
        <v>48.6</v>
      </c>
      <c r="E416">
        <v>4</v>
      </c>
      <c r="F416">
        <v>15</v>
      </c>
      <c r="G416">
        <v>2</v>
      </c>
      <c r="H416">
        <v>7.5</v>
      </c>
    </row>
    <row r="417" spans="1:8" x14ac:dyDescent="0.25">
      <c r="A417" s="7">
        <v>43935</v>
      </c>
      <c r="B417" t="s">
        <v>63</v>
      </c>
      <c r="C417">
        <v>114</v>
      </c>
      <c r="D417">
        <v>169.8</v>
      </c>
      <c r="E417">
        <v>16</v>
      </c>
      <c r="F417">
        <v>23.8</v>
      </c>
      <c r="G417">
        <v>20</v>
      </c>
      <c r="H417">
        <v>29.8</v>
      </c>
    </row>
    <row r="418" spans="1:8" x14ac:dyDescent="0.25">
      <c r="A418" s="7">
        <v>43935</v>
      </c>
      <c r="B418" t="s">
        <v>64</v>
      </c>
      <c r="C418">
        <v>29</v>
      </c>
      <c r="D418">
        <v>80.599999999999994</v>
      </c>
      <c r="E418">
        <v>2</v>
      </c>
      <c r="F418">
        <v>5.6</v>
      </c>
      <c r="G418">
        <v>3</v>
      </c>
      <c r="H418">
        <v>8.3000000000000007</v>
      </c>
    </row>
    <row r="419" spans="1:8" x14ac:dyDescent="0.25">
      <c r="A419" s="7">
        <v>43935</v>
      </c>
      <c r="B419" t="s">
        <v>65</v>
      </c>
      <c r="C419">
        <v>18</v>
      </c>
      <c r="D419">
        <v>51</v>
      </c>
      <c r="E419">
        <v>4</v>
      </c>
      <c r="F419">
        <v>11.3</v>
      </c>
      <c r="G419">
        <v>1</v>
      </c>
      <c r="H419">
        <v>2.8</v>
      </c>
    </row>
    <row r="420" spans="1:8" x14ac:dyDescent="0.25">
      <c r="A420" s="7">
        <v>43935</v>
      </c>
      <c r="B420" t="s">
        <v>66</v>
      </c>
      <c r="C420">
        <v>75</v>
      </c>
      <c r="D420">
        <v>354.8</v>
      </c>
      <c r="E420">
        <v>14</v>
      </c>
      <c r="F420">
        <v>66.2</v>
      </c>
      <c r="G420">
        <v>14</v>
      </c>
      <c r="H420">
        <v>66.2</v>
      </c>
    </row>
    <row r="421" spans="1:8" x14ac:dyDescent="0.25">
      <c r="A421" s="7">
        <v>43935</v>
      </c>
      <c r="B421" t="s">
        <v>67</v>
      </c>
      <c r="C421">
        <v>23</v>
      </c>
      <c r="D421">
        <v>91.5</v>
      </c>
      <c r="E421">
        <v>3</v>
      </c>
      <c r="F421">
        <v>11.9</v>
      </c>
      <c r="G421">
        <v>3</v>
      </c>
      <c r="H421">
        <v>11.9</v>
      </c>
    </row>
    <row r="422" spans="1:8" x14ac:dyDescent="0.25">
      <c r="A422" s="7">
        <v>43935</v>
      </c>
      <c r="B422" t="s">
        <v>68</v>
      </c>
      <c r="C422">
        <v>16</v>
      </c>
      <c r="D422">
        <v>55.3</v>
      </c>
      <c r="E422">
        <v>3</v>
      </c>
      <c r="F422">
        <v>10.4</v>
      </c>
      <c r="G422">
        <v>2</v>
      </c>
      <c r="H422">
        <v>6.9</v>
      </c>
    </row>
    <row r="423" spans="1:8" x14ac:dyDescent="0.25">
      <c r="A423" s="7">
        <v>43935</v>
      </c>
      <c r="B423" t="s">
        <v>69</v>
      </c>
      <c r="C423">
        <v>39</v>
      </c>
      <c r="D423">
        <v>136.4</v>
      </c>
      <c r="E423">
        <v>6</v>
      </c>
      <c r="F423">
        <v>21</v>
      </c>
      <c r="G423">
        <v>4</v>
      </c>
      <c r="H423">
        <v>14</v>
      </c>
    </row>
    <row r="424" spans="1:8" x14ac:dyDescent="0.25">
      <c r="A424" s="7">
        <v>43935</v>
      </c>
      <c r="B424" t="s">
        <v>70</v>
      </c>
      <c r="C424">
        <v>2</v>
      </c>
      <c r="D424">
        <v>10.6</v>
      </c>
      <c r="E424">
        <v>1</v>
      </c>
      <c r="F424">
        <v>5.3</v>
      </c>
      <c r="G424">
        <v>0</v>
      </c>
      <c r="H424">
        <v>0</v>
      </c>
    </row>
    <row r="425" spans="1:8" x14ac:dyDescent="0.25">
      <c r="A425" s="7">
        <v>43935</v>
      </c>
      <c r="B425" t="s">
        <v>71</v>
      </c>
      <c r="C425">
        <v>30</v>
      </c>
      <c r="D425">
        <v>69.5</v>
      </c>
      <c r="E425">
        <v>7</v>
      </c>
      <c r="F425">
        <v>16.2</v>
      </c>
      <c r="G425">
        <v>6</v>
      </c>
      <c r="H425">
        <v>13.9</v>
      </c>
    </row>
    <row r="426" spans="1:8" x14ac:dyDescent="0.25">
      <c r="A426" s="7">
        <v>43935</v>
      </c>
      <c r="B426" t="s">
        <v>72</v>
      </c>
      <c r="C426">
        <v>22</v>
      </c>
      <c r="D426">
        <v>42.7</v>
      </c>
      <c r="E426">
        <v>2</v>
      </c>
      <c r="F426">
        <v>3.9</v>
      </c>
      <c r="G426">
        <v>3</v>
      </c>
      <c r="H426">
        <v>5.8</v>
      </c>
    </row>
    <row r="427" spans="1:8" x14ac:dyDescent="0.25">
      <c r="A427" s="7">
        <v>43935</v>
      </c>
      <c r="B427" t="s">
        <v>73</v>
      </c>
      <c r="C427">
        <v>29</v>
      </c>
      <c r="D427">
        <v>65.2</v>
      </c>
      <c r="E427">
        <v>13</v>
      </c>
      <c r="F427">
        <v>29.2</v>
      </c>
      <c r="G427">
        <v>3</v>
      </c>
      <c r="H427">
        <v>6.7</v>
      </c>
    </row>
    <row r="428" spans="1:8" x14ac:dyDescent="0.25">
      <c r="A428" s="7">
        <v>43935</v>
      </c>
      <c r="B428" t="s">
        <v>74</v>
      </c>
      <c r="C428">
        <v>21</v>
      </c>
      <c r="D428">
        <v>86.3</v>
      </c>
      <c r="E428">
        <v>7</v>
      </c>
      <c r="F428">
        <v>28.8</v>
      </c>
      <c r="G428">
        <v>0</v>
      </c>
      <c r="H428">
        <v>0</v>
      </c>
    </row>
    <row r="429" spans="1:8" x14ac:dyDescent="0.25">
      <c r="A429" s="7">
        <v>43935</v>
      </c>
      <c r="B429" t="s">
        <v>75</v>
      </c>
      <c r="C429">
        <v>49</v>
      </c>
      <c r="D429">
        <v>47.3</v>
      </c>
      <c r="E429">
        <v>10</v>
      </c>
      <c r="F429">
        <v>9.6999999999999993</v>
      </c>
      <c r="G429">
        <v>4</v>
      </c>
      <c r="H429">
        <v>3.9</v>
      </c>
    </row>
    <row r="430" spans="1:8" x14ac:dyDescent="0.25">
      <c r="A430" s="7">
        <v>43935</v>
      </c>
      <c r="B430" t="s">
        <v>76</v>
      </c>
      <c r="C430">
        <v>4</v>
      </c>
      <c r="D430">
        <v>16.2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7">
        <v>43935</v>
      </c>
      <c r="B431" t="s">
        <v>77</v>
      </c>
      <c r="C431">
        <v>19</v>
      </c>
      <c r="D431">
        <v>33.799999999999997</v>
      </c>
      <c r="E431">
        <v>4</v>
      </c>
      <c r="F431">
        <v>7.1</v>
      </c>
      <c r="G431">
        <v>0</v>
      </c>
      <c r="H431">
        <v>0</v>
      </c>
    </row>
    <row r="432" spans="1:8" x14ac:dyDescent="0.25">
      <c r="A432" s="7">
        <v>43935</v>
      </c>
      <c r="B432" t="s">
        <v>78</v>
      </c>
      <c r="C432">
        <v>43</v>
      </c>
      <c r="D432">
        <v>132.4</v>
      </c>
      <c r="E432">
        <v>7</v>
      </c>
      <c r="F432">
        <v>21.6</v>
      </c>
      <c r="G432">
        <v>10</v>
      </c>
      <c r="H432">
        <v>30.8</v>
      </c>
    </row>
    <row r="433" spans="1:8" x14ac:dyDescent="0.25">
      <c r="A433" s="7">
        <v>43935</v>
      </c>
      <c r="B433" t="s">
        <v>79</v>
      </c>
      <c r="C433">
        <v>63</v>
      </c>
      <c r="D433">
        <v>62.6</v>
      </c>
      <c r="E433">
        <v>16</v>
      </c>
      <c r="F433">
        <v>15.9</v>
      </c>
      <c r="G433">
        <v>4</v>
      </c>
      <c r="H433">
        <v>4</v>
      </c>
    </row>
    <row r="434" spans="1:8" x14ac:dyDescent="0.25">
      <c r="A434" s="7">
        <v>43935</v>
      </c>
      <c r="B434" t="s">
        <v>80</v>
      </c>
      <c r="C434">
        <v>27</v>
      </c>
      <c r="D434">
        <v>87.7</v>
      </c>
      <c r="E434">
        <v>5</v>
      </c>
      <c r="F434">
        <v>16.2</v>
      </c>
      <c r="G434">
        <v>3</v>
      </c>
      <c r="H434">
        <v>9.6999999999999993</v>
      </c>
    </row>
    <row r="435" spans="1:8" x14ac:dyDescent="0.25">
      <c r="A435" s="7">
        <v>43935</v>
      </c>
      <c r="B435" t="s">
        <v>81</v>
      </c>
      <c r="C435">
        <v>22</v>
      </c>
      <c r="D435">
        <v>83.1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7">
        <v>43935</v>
      </c>
      <c r="B436" t="s">
        <v>82</v>
      </c>
      <c r="C436">
        <v>10</v>
      </c>
      <c r="D436">
        <v>90.3</v>
      </c>
      <c r="E436">
        <v>3</v>
      </c>
      <c r="F436">
        <v>27.1</v>
      </c>
      <c r="G436">
        <v>3</v>
      </c>
      <c r="H436">
        <v>27.1</v>
      </c>
    </row>
    <row r="437" spans="1:8" x14ac:dyDescent="0.25">
      <c r="A437" s="7">
        <v>43935</v>
      </c>
      <c r="B437" t="s">
        <v>83</v>
      </c>
      <c r="C437">
        <v>29</v>
      </c>
      <c r="D437">
        <v>50</v>
      </c>
      <c r="E437">
        <v>4</v>
      </c>
      <c r="F437">
        <v>6.9</v>
      </c>
      <c r="G437">
        <v>3</v>
      </c>
      <c r="H437">
        <v>5.2</v>
      </c>
    </row>
    <row r="438" spans="1:8" x14ac:dyDescent="0.25">
      <c r="A438" s="7">
        <v>43935</v>
      </c>
      <c r="B438" t="s">
        <v>84</v>
      </c>
      <c r="C438">
        <v>20</v>
      </c>
      <c r="D438">
        <v>76.3</v>
      </c>
      <c r="E438">
        <v>3</v>
      </c>
      <c r="F438">
        <v>11.4</v>
      </c>
      <c r="G438">
        <v>4</v>
      </c>
      <c r="H438">
        <v>15.3</v>
      </c>
    </row>
    <row r="439" spans="1:8" x14ac:dyDescent="0.25">
      <c r="A439" s="7">
        <v>43935</v>
      </c>
      <c r="B439" t="s">
        <v>85</v>
      </c>
      <c r="C439">
        <v>106</v>
      </c>
      <c r="D439">
        <v>88.9</v>
      </c>
      <c r="E439">
        <v>23</v>
      </c>
      <c r="F439">
        <v>19.3</v>
      </c>
      <c r="G439">
        <v>11</v>
      </c>
      <c r="H439">
        <v>9.1999999999999993</v>
      </c>
    </row>
    <row r="440" spans="1:8" x14ac:dyDescent="0.25">
      <c r="A440" s="7">
        <v>43935</v>
      </c>
      <c r="B440" t="s">
        <v>86</v>
      </c>
      <c r="C440">
        <v>25</v>
      </c>
      <c r="D440">
        <v>126.8</v>
      </c>
      <c r="E440">
        <v>1</v>
      </c>
      <c r="F440">
        <v>5.0999999999999996</v>
      </c>
      <c r="G440">
        <v>7</v>
      </c>
      <c r="H440">
        <v>35.5</v>
      </c>
    </row>
    <row r="441" spans="1:8" x14ac:dyDescent="0.25">
      <c r="A441" s="7">
        <v>43935</v>
      </c>
      <c r="B441" t="s">
        <v>87</v>
      </c>
      <c r="C441">
        <v>11</v>
      </c>
      <c r="D441">
        <v>40.299999999999997</v>
      </c>
      <c r="E441">
        <v>4</v>
      </c>
      <c r="F441">
        <v>14.7</v>
      </c>
      <c r="G441">
        <v>2</v>
      </c>
      <c r="H441">
        <v>7.3</v>
      </c>
    </row>
    <row r="442" spans="1:8" x14ac:dyDescent="0.25">
      <c r="A442" s="7">
        <v>43935</v>
      </c>
      <c r="B442" t="s">
        <v>88</v>
      </c>
      <c r="C442">
        <v>45</v>
      </c>
      <c r="D442">
        <v>108.3</v>
      </c>
      <c r="E442">
        <v>7</v>
      </c>
      <c r="F442">
        <v>16.8</v>
      </c>
      <c r="G442">
        <v>6</v>
      </c>
      <c r="H442">
        <v>14.4</v>
      </c>
    </row>
    <row r="443" spans="1:8" x14ac:dyDescent="0.25">
      <c r="A443" s="7">
        <v>43935</v>
      </c>
      <c r="B443" t="s">
        <v>89</v>
      </c>
      <c r="C443">
        <v>63</v>
      </c>
      <c r="D443">
        <v>332.9</v>
      </c>
      <c r="E443">
        <v>6</v>
      </c>
      <c r="F443">
        <v>31.7</v>
      </c>
      <c r="G443">
        <v>5</v>
      </c>
      <c r="H443">
        <v>26.4</v>
      </c>
    </row>
    <row r="444" spans="1:8" x14ac:dyDescent="0.25">
      <c r="A444" s="7">
        <v>43935</v>
      </c>
      <c r="B444" t="s">
        <v>90</v>
      </c>
      <c r="C444">
        <v>21</v>
      </c>
      <c r="D444">
        <v>83.6</v>
      </c>
      <c r="E444">
        <v>6</v>
      </c>
      <c r="F444">
        <v>23.9</v>
      </c>
      <c r="G444">
        <v>2</v>
      </c>
      <c r="H444">
        <v>8</v>
      </c>
    </row>
    <row r="445" spans="1:8" x14ac:dyDescent="0.25">
      <c r="A445" s="7">
        <v>43935</v>
      </c>
      <c r="B445" t="s">
        <v>91</v>
      </c>
      <c r="C445">
        <v>26</v>
      </c>
      <c r="D445">
        <v>82.3</v>
      </c>
      <c r="E445">
        <v>9</v>
      </c>
      <c r="F445">
        <v>28.5</v>
      </c>
      <c r="G445">
        <v>7</v>
      </c>
      <c r="H445">
        <v>22.1</v>
      </c>
    </row>
    <row r="446" spans="1:8" x14ac:dyDescent="0.25">
      <c r="A446" s="7">
        <v>43935</v>
      </c>
      <c r="B446" t="s">
        <v>92</v>
      </c>
      <c r="C446">
        <v>29</v>
      </c>
      <c r="D446">
        <v>80.099999999999994</v>
      </c>
      <c r="E446">
        <v>7</v>
      </c>
      <c r="F446">
        <v>19.3</v>
      </c>
      <c r="G446">
        <v>0</v>
      </c>
      <c r="H446">
        <v>0</v>
      </c>
    </row>
    <row r="447" spans="1:8" x14ac:dyDescent="0.25">
      <c r="A447" s="7">
        <v>43935</v>
      </c>
      <c r="B447" t="s">
        <v>93</v>
      </c>
      <c r="C447">
        <v>68</v>
      </c>
      <c r="D447">
        <v>58</v>
      </c>
      <c r="E447">
        <v>18</v>
      </c>
      <c r="F447">
        <v>15.4</v>
      </c>
      <c r="G447">
        <v>6</v>
      </c>
      <c r="H447">
        <v>5.0999999999999996</v>
      </c>
    </row>
    <row r="448" spans="1:8" x14ac:dyDescent="0.25">
      <c r="A448" s="7">
        <v>43935</v>
      </c>
      <c r="B448" t="s">
        <v>94</v>
      </c>
      <c r="C448">
        <v>7</v>
      </c>
      <c r="D448">
        <v>75.7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7">
        <v>43935</v>
      </c>
      <c r="B449" t="s">
        <v>95</v>
      </c>
      <c r="C449">
        <v>24</v>
      </c>
      <c r="D449">
        <v>124.3</v>
      </c>
      <c r="E449">
        <v>4</v>
      </c>
      <c r="F449">
        <v>20.7</v>
      </c>
      <c r="G449">
        <v>6</v>
      </c>
      <c r="H449">
        <v>31.1</v>
      </c>
    </row>
    <row r="450" spans="1:8" x14ac:dyDescent="0.25">
      <c r="A450" s="7">
        <v>43935</v>
      </c>
      <c r="B450" t="s">
        <v>96</v>
      </c>
      <c r="C450">
        <v>63</v>
      </c>
      <c r="D450">
        <v>244.5</v>
      </c>
      <c r="E450">
        <v>22</v>
      </c>
      <c r="F450">
        <v>85.4</v>
      </c>
      <c r="G450">
        <v>13</v>
      </c>
      <c r="H450">
        <v>50.5</v>
      </c>
    </row>
    <row r="451" spans="1:8" x14ac:dyDescent="0.25">
      <c r="A451" s="7">
        <v>43935</v>
      </c>
      <c r="B451" t="s">
        <v>97</v>
      </c>
      <c r="C451">
        <v>131</v>
      </c>
      <c r="D451">
        <v>55.9</v>
      </c>
      <c r="E451">
        <v>53</v>
      </c>
      <c r="F451">
        <v>22.6</v>
      </c>
      <c r="G451">
        <v>37</v>
      </c>
      <c r="H451">
        <v>15.8</v>
      </c>
    </row>
    <row r="452" spans="1:8" x14ac:dyDescent="0.25">
      <c r="A452" s="7">
        <v>43935</v>
      </c>
      <c r="B452" t="s">
        <v>98</v>
      </c>
      <c r="C452">
        <v>57</v>
      </c>
      <c r="D452">
        <v>246.1</v>
      </c>
      <c r="E452">
        <v>13</v>
      </c>
      <c r="F452">
        <v>56.1</v>
      </c>
      <c r="G452">
        <v>2</v>
      </c>
      <c r="H452">
        <v>8.6</v>
      </c>
    </row>
    <row r="453" spans="1:8" x14ac:dyDescent="0.25">
      <c r="A453" s="7">
        <v>43935</v>
      </c>
      <c r="B453" t="s">
        <v>99</v>
      </c>
      <c r="C453">
        <v>42</v>
      </c>
      <c r="D453">
        <v>39.200000000000003</v>
      </c>
      <c r="E453">
        <v>5</v>
      </c>
      <c r="F453">
        <v>4.7</v>
      </c>
      <c r="G453">
        <v>6</v>
      </c>
      <c r="H453">
        <v>5.6</v>
      </c>
    </row>
    <row r="454" spans="1:8" x14ac:dyDescent="0.25">
      <c r="A454" s="7">
        <v>43935</v>
      </c>
      <c r="B454" t="s">
        <v>100</v>
      </c>
      <c r="C454">
        <v>5</v>
      </c>
      <c r="D454">
        <v>26.9</v>
      </c>
      <c r="E454">
        <v>4</v>
      </c>
      <c r="F454">
        <v>21.5</v>
      </c>
      <c r="G454">
        <v>0</v>
      </c>
      <c r="H454">
        <v>0</v>
      </c>
    </row>
    <row r="455" spans="1:8" x14ac:dyDescent="0.25">
      <c r="A455" s="7">
        <v>43935</v>
      </c>
      <c r="B455" t="s">
        <v>101</v>
      </c>
      <c r="C455">
        <v>71</v>
      </c>
      <c r="D455">
        <v>44.5</v>
      </c>
      <c r="E455">
        <v>20</v>
      </c>
      <c r="F455">
        <v>12.5</v>
      </c>
      <c r="G455">
        <v>8</v>
      </c>
      <c r="H455">
        <v>5</v>
      </c>
    </row>
    <row r="456" spans="1:8" x14ac:dyDescent="0.25">
      <c r="A456" s="7">
        <v>43935</v>
      </c>
      <c r="B456" t="s">
        <v>102</v>
      </c>
      <c r="C456">
        <v>39</v>
      </c>
      <c r="D456">
        <v>117.5</v>
      </c>
      <c r="E456">
        <v>14</v>
      </c>
      <c r="F456">
        <v>42.2</v>
      </c>
      <c r="G456">
        <v>7</v>
      </c>
      <c r="H456">
        <v>21.1</v>
      </c>
    </row>
    <row r="457" spans="1:8" x14ac:dyDescent="0.25">
      <c r="A457" s="7">
        <v>43935</v>
      </c>
      <c r="B457" t="s">
        <v>103</v>
      </c>
      <c r="C457">
        <v>41</v>
      </c>
      <c r="D457">
        <v>151.80000000000001</v>
      </c>
      <c r="E457">
        <v>6</v>
      </c>
      <c r="F457">
        <v>22.2</v>
      </c>
      <c r="G457">
        <v>6</v>
      </c>
      <c r="H457">
        <v>22.2</v>
      </c>
    </row>
    <row r="458" spans="1:8" x14ac:dyDescent="0.25">
      <c r="A458" s="7">
        <v>43935</v>
      </c>
      <c r="B458" t="s">
        <v>104</v>
      </c>
      <c r="C458">
        <v>56</v>
      </c>
      <c r="D458">
        <v>127.6</v>
      </c>
      <c r="E458">
        <v>9</v>
      </c>
      <c r="F458">
        <v>20.5</v>
      </c>
      <c r="G458">
        <v>14</v>
      </c>
      <c r="H458">
        <v>31.9</v>
      </c>
    </row>
    <row r="459" spans="1:8" x14ac:dyDescent="0.25">
      <c r="A459" s="7">
        <v>43935</v>
      </c>
      <c r="B459" t="s">
        <v>105</v>
      </c>
      <c r="C459">
        <v>7</v>
      </c>
      <c r="D459">
        <v>32.5</v>
      </c>
      <c r="E459">
        <v>0</v>
      </c>
      <c r="F459">
        <v>0</v>
      </c>
      <c r="G459">
        <v>2</v>
      </c>
      <c r="H459">
        <v>9.3000000000000007</v>
      </c>
    </row>
    <row r="460" spans="1:8" x14ac:dyDescent="0.25">
      <c r="A460" s="7">
        <v>43935</v>
      </c>
      <c r="B460" t="s">
        <v>106</v>
      </c>
      <c r="C460">
        <v>39</v>
      </c>
      <c r="D460">
        <v>98.2</v>
      </c>
      <c r="E460">
        <v>9</v>
      </c>
      <c r="F460">
        <v>22.7</v>
      </c>
      <c r="G460">
        <v>9</v>
      </c>
      <c r="H460">
        <v>22.7</v>
      </c>
    </row>
    <row r="461" spans="1:8" x14ac:dyDescent="0.25">
      <c r="A461" s="7">
        <v>43935</v>
      </c>
      <c r="B461" t="s">
        <v>107</v>
      </c>
      <c r="C461">
        <v>39</v>
      </c>
      <c r="D461">
        <v>126.9</v>
      </c>
      <c r="E461">
        <v>5</v>
      </c>
      <c r="F461">
        <v>16.3</v>
      </c>
      <c r="G461">
        <v>10</v>
      </c>
      <c r="H461">
        <v>32.5</v>
      </c>
    </row>
    <row r="462" spans="1:8" x14ac:dyDescent="0.25">
      <c r="A462" s="7">
        <v>43935</v>
      </c>
      <c r="B462" t="s">
        <v>108</v>
      </c>
      <c r="C462">
        <v>25</v>
      </c>
      <c r="D462">
        <v>147.69999999999999</v>
      </c>
      <c r="E462">
        <v>3</v>
      </c>
      <c r="F462">
        <v>17.7</v>
      </c>
      <c r="G462">
        <v>4</v>
      </c>
      <c r="H462">
        <v>23.6</v>
      </c>
    </row>
    <row r="463" spans="1:8" x14ac:dyDescent="0.25">
      <c r="A463" s="7">
        <v>43935</v>
      </c>
      <c r="B463" t="s">
        <v>109</v>
      </c>
      <c r="C463">
        <v>23</v>
      </c>
      <c r="D463">
        <v>87</v>
      </c>
      <c r="E463">
        <v>4</v>
      </c>
      <c r="F463">
        <v>15.1</v>
      </c>
      <c r="G463">
        <v>6</v>
      </c>
      <c r="H463">
        <v>22.7</v>
      </c>
    </row>
    <row r="464" spans="1:8" x14ac:dyDescent="0.25">
      <c r="A464" s="7">
        <v>43935</v>
      </c>
      <c r="B464" t="s">
        <v>110</v>
      </c>
      <c r="C464">
        <v>95</v>
      </c>
      <c r="D464">
        <v>189.8</v>
      </c>
      <c r="E464">
        <v>14</v>
      </c>
      <c r="F464">
        <v>28</v>
      </c>
      <c r="G464">
        <v>19</v>
      </c>
      <c r="H464">
        <v>38</v>
      </c>
    </row>
    <row r="465" spans="1:8" x14ac:dyDescent="0.25">
      <c r="A465" s="7">
        <v>43935</v>
      </c>
      <c r="B465" t="s">
        <v>111</v>
      </c>
      <c r="C465">
        <v>33</v>
      </c>
      <c r="D465">
        <v>86.7</v>
      </c>
      <c r="E465">
        <v>2</v>
      </c>
      <c r="F465">
        <v>5.3</v>
      </c>
      <c r="G465">
        <v>7</v>
      </c>
      <c r="H465">
        <v>18.399999999999999</v>
      </c>
    </row>
    <row r="466" spans="1:8" x14ac:dyDescent="0.25">
      <c r="A466" s="7">
        <v>43935</v>
      </c>
      <c r="B466" t="s">
        <v>112</v>
      </c>
      <c r="C466">
        <v>22</v>
      </c>
      <c r="D466">
        <v>92</v>
      </c>
      <c r="E466">
        <v>6</v>
      </c>
      <c r="F466">
        <v>25.1</v>
      </c>
      <c r="G466">
        <v>5</v>
      </c>
      <c r="H466">
        <v>20.9</v>
      </c>
    </row>
    <row r="467" spans="1:8" x14ac:dyDescent="0.25">
      <c r="A467" s="7">
        <v>43935</v>
      </c>
      <c r="B467" t="s">
        <v>113</v>
      </c>
      <c r="C467">
        <v>37</v>
      </c>
      <c r="D467">
        <v>63.7</v>
      </c>
      <c r="E467">
        <v>5</v>
      </c>
      <c r="F467">
        <v>8.6</v>
      </c>
      <c r="G467">
        <v>4</v>
      </c>
      <c r="H467">
        <v>6.9</v>
      </c>
    </row>
    <row r="468" spans="1:8" x14ac:dyDescent="0.25">
      <c r="A468" s="7">
        <v>43935</v>
      </c>
      <c r="B468" t="s">
        <v>114</v>
      </c>
      <c r="C468">
        <v>74</v>
      </c>
      <c r="D468">
        <v>199.9</v>
      </c>
      <c r="E468">
        <v>6</v>
      </c>
      <c r="F468">
        <v>16.2</v>
      </c>
      <c r="G468">
        <v>10</v>
      </c>
      <c r="H468">
        <v>27</v>
      </c>
    </row>
    <row r="469" spans="1:8" x14ac:dyDescent="0.25">
      <c r="A469" s="7">
        <v>43935</v>
      </c>
      <c r="B469" t="s">
        <v>115</v>
      </c>
      <c r="C469">
        <v>101</v>
      </c>
      <c r="D469">
        <v>137.6</v>
      </c>
      <c r="E469">
        <v>13</v>
      </c>
      <c r="F469">
        <v>17.7</v>
      </c>
      <c r="G469">
        <v>12</v>
      </c>
      <c r="H469">
        <v>16.3</v>
      </c>
    </row>
    <row r="470" spans="1:8" x14ac:dyDescent="0.25">
      <c r="A470" s="7">
        <v>43935</v>
      </c>
      <c r="B470" t="s">
        <v>116</v>
      </c>
      <c r="C470">
        <v>14</v>
      </c>
      <c r="D470">
        <v>112.6</v>
      </c>
      <c r="E470">
        <v>4</v>
      </c>
      <c r="F470">
        <v>32.200000000000003</v>
      </c>
      <c r="G470">
        <v>3</v>
      </c>
      <c r="H470">
        <v>24.1</v>
      </c>
    </row>
    <row r="471" spans="1:8" x14ac:dyDescent="0.25">
      <c r="A471" s="7">
        <v>43935</v>
      </c>
      <c r="B471" t="s">
        <v>366</v>
      </c>
      <c r="C471">
        <v>42</v>
      </c>
      <c r="D471">
        <v>18</v>
      </c>
      <c r="E471">
        <v>4</v>
      </c>
      <c r="F471">
        <v>1.7</v>
      </c>
      <c r="G471">
        <v>1</v>
      </c>
      <c r="H471">
        <v>0.4</v>
      </c>
    </row>
    <row r="472" spans="1:8" x14ac:dyDescent="0.25">
      <c r="A472" s="7">
        <v>43935</v>
      </c>
      <c r="B472" t="s">
        <v>117</v>
      </c>
      <c r="C472">
        <v>30</v>
      </c>
      <c r="D472">
        <v>211.7</v>
      </c>
      <c r="E472">
        <v>4</v>
      </c>
      <c r="F472">
        <v>28.2</v>
      </c>
      <c r="G472">
        <v>5</v>
      </c>
      <c r="H472">
        <v>35.299999999999997</v>
      </c>
    </row>
    <row r="473" spans="1:8" x14ac:dyDescent="0.25">
      <c r="A473" s="7">
        <v>43935</v>
      </c>
      <c r="B473" t="s">
        <v>118</v>
      </c>
      <c r="C473">
        <v>29</v>
      </c>
      <c r="D473">
        <v>119.3</v>
      </c>
      <c r="E473">
        <v>7</v>
      </c>
      <c r="F473">
        <v>28.8</v>
      </c>
      <c r="G473">
        <v>2</v>
      </c>
      <c r="H473">
        <v>8.1999999999999993</v>
      </c>
    </row>
    <row r="474" spans="1:8" x14ac:dyDescent="0.25">
      <c r="A474" s="7">
        <v>43935</v>
      </c>
      <c r="B474" t="s">
        <v>119</v>
      </c>
      <c r="C474">
        <v>10</v>
      </c>
      <c r="D474">
        <v>69.599999999999994</v>
      </c>
      <c r="E474">
        <v>3</v>
      </c>
      <c r="F474">
        <v>20.9</v>
      </c>
      <c r="G474">
        <v>0</v>
      </c>
      <c r="H474">
        <v>0</v>
      </c>
    </row>
    <row r="475" spans="1:8" x14ac:dyDescent="0.25">
      <c r="A475" s="7">
        <v>43935</v>
      </c>
      <c r="B475" t="s">
        <v>120</v>
      </c>
      <c r="C475">
        <v>106</v>
      </c>
      <c r="D475">
        <v>65.099999999999994</v>
      </c>
      <c r="E475">
        <v>20</v>
      </c>
      <c r="F475">
        <v>12.3</v>
      </c>
      <c r="G475">
        <v>26</v>
      </c>
      <c r="H475">
        <v>16</v>
      </c>
    </row>
    <row r="476" spans="1:8" x14ac:dyDescent="0.25">
      <c r="A476" s="7">
        <v>43935</v>
      </c>
      <c r="B476" t="s">
        <v>121</v>
      </c>
      <c r="C476">
        <v>86</v>
      </c>
      <c r="D476">
        <v>55.1</v>
      </c>
      <c r="E476">
        <v>20</v>
      </c>
      <c r="F476">
        <v>12.8</v>
      </c>
      <c r="G476">
        <v>8</v>
      </c>
      <c r="H476">
        <v>5.0999999999999996</v>
      </c>
    </row>
    <row r="477" spans="1:8" x14ac:dyDescent="0.25">
      <c r="A477" s="7">
        <v>43935</v>
      </c>
      <c r="B477" t="s">
        <v>122</v>
      </c>
      <c r="C477">
        <v>27</v>
      </c>
      <c r="D477">
        <v>89.2</v>
      </c>
      <c r="E477">
        <v>1</v>
      </c>
      <c r="F477">
        <v>3.3</v>
      </c>
      <c r="G477">
        <v>3</v>
      </c>
      <c r="H477">
        <v>9.9</v>
      </c>
    </row>
    <row r="478" spans="1:8" x14ac:dyDescent="0.25">
      <c r="A478" s="7">
        <v>43935</v>
      </c>
      <c r="B478" t="s">
        <v>123</v>
      </c>
      <c r="C478">
        <v>104</v>
      </c>
      <c r="D478">
        <v>170.6</v>
      </c>
      <c r="E478">
        <v>11</v>
      </c>
      <c r="F478">
        <v>18</v>
      </c>
      <c r="G478">
        <v>6</v>
      </c>
      <c r="H478">
        <v>9.8000000000000007</v>
      </c>
    </row>
    <row r="479" spans="1:8" x14ac:dyDescent="0.25">
      <c r="A479" s="7">
        <v>43935</v>
      </c>
      <c r="B479" t="s">
        <v>124</v>
      </c>
      <c r="C479">
        <v>37</v>
      </c>
      <c r="D479">
        <v>76.400000000000006</v>
      </c>
      <c r="E479">
        <v>10</v>
      </c>
      <c r="F479">
        <v>20.7</v>
      </c>
      <c r="G479">
        <v>8</v>
      </c>
      <c r="H479">
        <v>16.5</v>
      </c>
    </row>
    <row r="480" spans="1:8" x14ac:dyDescent="0.25">
      <c r="A480" s="7">
        <v>43935</v>
      </c>
      <c r="B480" t="s">
        <v>125</v>
      </c>
      <c r="C480">
        <v>13</v>
      </c>
      <c r="D480">
        <v>71.099999999999994</v>
      </c>
      <c r="E480">
        <v>0</v>
      </c>
      <c r="F480">
        <v>0</v>
      </c>
      <c r="G480">
        <v>1</v>
      </c>
      <c r="H480">
        <v>5.5</v>
      </c>
    </row>
    <row r="481" spans="1:8" x14ac:dyDescent="0.25">
      <c r="A481" s="7">
        <v>43935</v>
      </c>
      <c r="B481" t="s">
        <v>126</v>
      </c>
      <c r="C481">
        <v>7</v>
      </c>
      <c r="D481">
        <v>44.5</v>
      </c>
      <c r="E481">
        <v>2</v>
      </c>
      <c r="F481">
        <v>12.7</v>
      </c>
      <c r="G481">
        <v>0</v>
      </c>
      <c r="H481">
        <v>0</v>
      </c>
    </row>
    <row r="482" spans="1:8" x14ac:dyDescent="0.25">
      <c r="A482" s="7">
        <v>43935</v>
      </c>
      <c r="B482" t="s">
        <v>127</v>
      </c>
      <c r="C482">
        <v>20</v>
      </c>
      <c r="D482">
        <v>163.80000000000001</v>
      </c>
      <c r="E482">
        <v>3</v>
      </c>
      <c r="F482">
        <v>24.6</v>
      </c>
      <c r="G482">
        <v>3</v>
      </c>
      <c r="H482">
        <v>24.6</v>
      </c>
    </row>
    <row r="483" spans="1:8" x14ac:dyDescent="0.25">
      <c r="A483" s="7">
        <v>43935</v>
      </c>
      <c r="B483" t="s">
        <v>128</v>
      </c>
      <c r="C483">
        <v>31</v>
      </c>
      <c r="D483">
        <v>79.099999999999994</v>
      </c>
      <c r="E483">
        <v>2</v>
      </c>
      <c r="F483">
        <v>5.0999999999999996</v>
      </c>
      <c r="G483">
        <v>4</v>
      </c>
      <c r="H483">
        <v>10.199999999999999</v>
      </c>
    </row>
    <row r="484" spans="1:8" x14ac:dyDescent="0.25">
      <c r="A484" s="7">
        <v>43935</v>
      </c>
      <c r="B484" t="s">
        <v>129</v>
      </c>
      <c r="C484">
        <v>37</v>
      </c>
      <c r="D484">
        <v>135.9</v>
      </c>
      <c r="E484">
        <v>2</v>
      </c>
      <c r="F484">
        <v>7.3</v>
      </c>
      <c r="G484">
        <v>16</v>
      </c>
      <c r="H484">
        <v>58.8</v>
      </c>
    </row>
    <row r="485" spans="1:8" x14ac:dyDescent="0.25">
      <c r="A485" s="7">
        <v>43935</v>
      </c>
      <c r="B485" t="s">
        <v>130</v>
      </c>
      <c r="C485">
        <v>58</v>
      </c>
      <c r="D485">
        <v>312</v>
      </c>
      <c r="E485">
        <v>3</v>
      </c>
      <c r="F485">
        <v>16.100000000000001</v>
      </c>
      <c r="G485">
        <v>7</v>
      </c>
      <c r="H485">
        <v>37.700000000000003</v>
      </c>
    </row>
    <row r="486" spans="1:8" x14ac:dyDescent="0.25">
      <c r="A486" s="7">
        <v>43935</v>
      </c>
      <c r="B486" t="s">
        <v>131</v>
      </c>
      <c r="C486">
        <v>50</v>
      </c>
      <c r="D486">
        <v>99</v>
      </c>
      <c r="E486">
        <v>3</v>
      </c>
      <c r="F486">
        <v>5.9</v>
      </c>
      <c r="G486">
        <v>10</v>
      </c>
      <c r="H486">
        <v>19.8</v>
      </c>
    </row>
    <row r="487" spans="1:8" x14ac:dyDescent="0.25">
      <c r="A487" s="7">
        <v>43935</v>
      </c>
      <c r="B487" t="s">
        <v>132</v>
      </c>
      <c r="C487">
        <v>56</v>
      </c>
      <c r="D487">
        <v>97.2</v>
      </c>
      <c r="E487">
        <v>3</v>
      </c>
      <c r="F487">
        <v>5.2</v>
      </c>
      <c r="G487">
        <v>3</v>
      </c>
      <c r="H487">
        <v>5.2</v>
      </c>
    </row>
    <row r="488" spans="1:8" x14ac:dyDescent="0.25">
      <c r="A488" s="7">
        <v>43935</v>
      </c>
      <c r="B488" t="s">
        <v>133</v>
      </c>
      <c r="C488">
        <v>126</v>
      </c>
      <c r="D488">
        <v>144.69999999999999</v>
      </c>
      <c r="E488">
        <v>29</v>
      </c>
      <c r="F488">
        <v>33.299999999999997</v>
      </c>
      <c r="G488">
        <v>19</v>
      </c>
      <c r="H488">
        <v>21.8</v>
      </c>
    </row>
    <row r="489" spans="1:8" x14ac:dyDescent="0.25">
      <c r="A489" s="7">
        <v>43935</v>
      </c>
      <c r="B489" t="s">
        <v>134</v>
      </c>
      <c r="C489">
        <v>33</v>
      </c>
      <c r="D489">
        <v>204.3</v>
      </c>
      <c r="E489">
        <v>6</v>
      </c>
      <c r="F489">
        <v>37.1</v>
      </c>
      <c r="G489">
        <v>7</v>
      </c>
      <c r="H489">
        <v>43.3</v>
      </c>
    </row>
    <row r="490" spans="1:8" x14ac:dyDescent="0.25">
      <c r="A490" s="7">
        <v>43935</v>
      </c>
      <c r="B490" t="s">
        <v>135</v>
      </c>
      <c r="C490">
        <v>17</v>
      </c>
      <c r="D490">
        <v>70.900000000000006</v>
      </c>
      <c r="E490">
        <v>2</v>
      </c>
      <c r="F490">
        <v>8.3000000000000007</v>
      </c>
      <c r="G490">
        <v>0</v>
      </c>
      <c r="H490">
        <v>0</v>
      </c>
    </row>
    <row r="491" spans="1:8" x14ac:dyDescent="0.25">
      <c r="A491" s="7">
        <v>43935</v>
      </c>
      <c r="B491" t="s">
        <v>136</v>
      </c>
      <c r="C491">
        <v>21</v>
      </c>
      <c r="D491">
        <v>58.5</v>
      </c>
      <c r="E491">
        <v>3</v>
      </c>
      <c r="F491">
        <v>8.4</v>
      </c>
      <c r="G491">
        <v>3</v>
      </c>
      <c r="H491">
        <v>8.4</v>
      </c>
    </row>
    <row r="492" spans="1:8" x14ac:dyDescent="0.25">
      <c r="A492" s="7">
        <v>43935</v>
      </c>
      <c r="B492" t="s">
        <v>137</v>
      </c>
      <c r="C492">
        <v>31</v>
      </c>
      <c r="D492">
        <v>77.2</v>
      </c>
      <c r="E492">
        <v>10</v>
      </c>
      <c r="F492">
        <v>24.9</v>
      </c>
      <c r="G492">
        <v>0</v>
      </c>
      <c r="H492">
        <v>0</v>
      </c>
    </row>
    <row r="493" spans="1:8" x14ac:dyDescent="0.25">
      <c r="A493" s="7">
        <v>43935</v>
      </c>
      <c r="B493" t="s">
        <v>138</v>
      </c>
      <c r="C493">
        <v>111</v>
      </c>
      <c r="D493">
        <v>120.1</v>
      </c>
      <c r="E493">
        <v>41</v>
      </c>
      <c r="F493">
        <v>44.4</v>
      </c>
      <c r="G493">
        <v>16</v>
      </c>
      <c r="H493">
        <v>17.3</v>
      </c>
    </row>
    <row r="494" spans="1:8" x14ac:dyDescent="0.25">
      <c r="A494" s="7">
        <v>43935</v>
      </c>
      <c r="B494" t="s">
        <v>139</v>
      </c>
      <c r="C494">
        <v>17</v>
      </c>
      <c r="D494">
        <v>54.5</v>
      </c>
      <c r="E494">
        <v>3</v>
      </c>
      <c r="F494">
        <v>9.6</v>
      </c>
      <c r="G494">
        <v>3</v>
      </c>
      <c r="H494">
        <v>9.6</v>
      </c>
    </row>
    <row r="495" spans="1:8" x14ac:dyDescent="0.25">
      <c r="A495" s="7">
        <v>43935</v>
      </c>
      <c r="B495" t="s">
        <v>367</v>
      </c>
      <c r="C495">
        <v>56</v>
      </c>
      <c r="D495">
        <v>69</v>
      </c>
      <c r="E495">
        <v>9</v>
      </c>
      <c r="F495">
        <v>11.1</v>
      </c>
      <c r="G495">
        <v>7</v>
      </c>
      <c r="H495">
        <v>8.6</v>
      </c>
    </row>
    <row r="496" spans="1:8" x14ac:dyDescent="0.25">
      <c r="A496" s="7">
        <v>43935</v>
      </c>
      <c r="B496" t="s">
        <v>140</v>
      </c>
      <c r="C496">
        <v>13</v>
      </c>
      <c r="D496">
        <v>27.2</v>
      </c>
      <c r="E496">
        <v>3</v>
      </c>
      <c r="F496">
        <v>6.3</v>
      </c>
      <c r="G496">
        <v>1</v>
      </c>
      <c r="H496">
        <v>2.1</v>
      </c>
    </row>
    <row r="497" spans="1:8" x14ac:dyDescent="0.25">
      <c r="A497" s="7">
        <v>43935</v>
      </c>
      <c r="B497" t="s">
        <v>141</v>
      </c>
      <c r="C497">
        <v>22</v>
      </c>
      <c r="D497">
        <v>133.69999999999999</v>
      </c>
      <c r="E497">
        <v>6</v>
      </c>
      <c r="F497">
        <v>36.5</v>
      </c>
      <c r="G497">
        <v>2</v>
      </c>
      <c r="H497">
        <v>12.2</v>
      </c>
    </row>
    <row r="498" spans="1:8" x14ac:dyDescent="0.25">
      <c r="A498" s="7">
        <v>43935</v>
      </c>
      <c r="B498" t="s">
        <v>142</v>
      </c>
      <c r="C498">
        <v>30</v>
      </c>
      <c r="D498">
        <v>67.099999999999994</v>
      </c>
      <c r="E498">
        <v>7</v>
      </c>
      <c r="F498">
        <v>15.7</v>
      </c>
      <c r="G498">
        <v>7</v>
      </c>
      <c r="H498">
        <v>15.7</v>
      </c>
    </row>
    <row r="499" spans="1:8" x14ac:dyDescent="0.25">
      <c r="A499" s="7">
        <v>43935</v>
      </c>
      <c r="B499" t="s">
        <v>143</v>
      </c>
      <c r="C499">
        <v>13</v>
      </c>
      <c r="D499">
        <v>58.5</v>
      </c>
      <c r="E499">
        <v>2</v>
      </c>
      <c r="F499">
        <v>9</v>
      </c>
      <c r="G499">
        <v>1</v>
      </c>
      <c r="H499">
        <v>4.5</v>
      </c>
    </row>
    <row r="500" spans="1:8" x14ac:dyDescent="0.25">
      <c r="A500" s="7">
        <v>43935</v>
      </c>
      <c r="B500" t="s">
        <v>144</v>
      </c>
      <c r="C500">
        <v>10</v>
      </c>
      <c r="D500">
        <v>64.400000000000006</v>
      </c>
      <c r="E500">
        <v>2</v>
      </c>
      <c r="F500">
        <v>12.9</v>
      </c>
      <c r="G500">
        <v>2</v>
      </c>
      <c r="H500">
        <v>12.9</v>
      </c>
    </row>
    <row r="501" spans="1:8" x14ac:dyDescent="0.25">
      <c r="A501" s="7">
        <v>43935</v>
      </c>
      <c r="B501" t="s">
        <v>145</v>
      </c>
      <c r="C501">
        <v>35</v>
      </c>
      <c r="D501">
        <v>38.5</v>
      </c>
      <c r="E501">
        <v>4</v>
      </c>
      <c r="F501">
        <v>4.4000000000000004</v>
      </c>
      <c r="G501">
        <v>3</v>
      </c>
      <c r="H501">
        <v>3.3</v>
      </c>
    </row>
    <row r="502" spans="1:8" x14ac:dyDescent="0.25">
      <c r="A502" s="7">
        <v>43935</v>
      </c>
      <c r="B502" t="s">
        <v>146</v>
      </c>
      <c r="C502">
        <v>75</v>
      </c>
      <c r="D502">
        <v>85.8</v>
      </c>
      <c r="E502">
        <v>17</v>
      </c>
      <c r="F502">
        <v>19.5</v>
      </c>
      <c r="G502">
        <v>4</v>
      </c>
      <c r="H502">
        <v>4.5999999999999996</v>
      </c>
    </row>
    <row r="503" spans="1:8" x14ac:dyDescent="0.25">
      <c r="A503" s="7">
        <v>43935</v>
      </c>
      <c r="B503" t="s">
        <v>147</v>
      </c>
      <c r="C503">
        <v>33</v>
      </c>
      <c r="D503">
        <v>94.2</v>
      </c>
      <c r="E503">
        <v>4</v>
      </c>
      <c r="F503">
        <v>11.4</v>
      </c>
      <c r="G503">
        <v>4</v>
      </c>
      <c r="H503">
        <v>11.4</v>
      </c>
    </row>
    <row r="504" spans="1:8" x14ac:dyDescent="0.25">
      <c r="A504" s="7">
        <v>43935</v>
      </c>
      <c r="B504" t="s">
        <v>148</v>
      </c>
      <c r="C504">
        <v>21</v>
      </c>
      <c r="D504">
        <v>43.4</v>
      </c>
      <c r="E504">
        <v>4</v>
      </c>
      <c r="F504">
        <v>8.3000000000000007</v>
      </c>
      <c r="G504">
        <v>2</v>
      </c>
      <c r="H504">
        <v>4.0999999999999996</v>
      </c>
    </row>
    <row r="505" spans="1:8" x14ac:dyDescent="0.25">
      <c r="A505" s="7">
        <v>43935</v>
      </c>
      <c r="B505" t="s">
        <v>149</v>
      </c>
      <c r="C505">
        <v>30</v>
      </c>
      <c r="D505">
        <v>53.9</v>
      </c>
      <c r="E505">
        <v>6</v>
      </c>
      <c r="F505">
        <v>10.8</v>
      </c>
      <c r="G505">
        <v>2</v>
      </c>
      <c r="H505">
        <v>3.6</v>
      </c>
    </row>
    <row r="506" spans="1:8" x14ac:dyDescent="0.25">
      <c r="A506" s="7">
        <v>43935</v>
      </c>
      <c r="B506" t="s">
        <v>150</v>
      </c>
      <c r="C506">
        <v>34</v>
      </c>
      <c r="D506">
        <v>46.4</v>
      </c>
      <c r="E506">
        <v>10</v>
      </c>
      <c r="F506">
        <v>13.6</v>
      </c>
      <c r="G506">
        <v>5</v>
      </c>
      <c r="H506">
        <v>6.8</v>
      </c>
    </row>
    <row r="507" spans="1:8" x14ac:dyDescent="0.25">
      <c r="A507" s="7">
        <v>43935</v>
      </c>
      <c r="B507" t="s">
        <v>151</v>
      </c>
      <c r="C507">
        <v>48</v>
      </c>
      <c r="D507">
        <v>113.1</v>
      </c>
      <c r="E507">
        <v>6</v>
      </c>
      <c r="F507">
        <v>14.1</v>
      </c>
      <c r="G507">
        <v>4</v>
      </c>
      <c r="H507">
        <v>9.4</v>
      </c>
    </row>
    <row r="508" spans="1:8" x14ac:dyDescent="0.25">
      <c r="A508" s="7">
        <v>43935</v>
      </c>
      <c r="B508" t="s">
        <v>152</v>
      </c>
      <c r="C508">
        <v>36</v>
      </c>
      <c r="D508">
        <v>71.8</v>
      </c>
      <c r="E508">
        <v>9</v>
      </c>
      <c r="F508">
        <v>17.899999999999999</v>
      </c>
      <c r="G508">
        <v>7</v>
      </c>
      <c r="H508">
        <v>14</v>
      </c>
    </row>
    <row r="509" spans="1:8" x14ac:dyDescent="0.25">
      <c r="A509" s="7">
        <v>43935</v>
      </c>
      <c r="B509" t="s">
        <v>153</v>
      </c>
      <c r="C509">
        <v>23</v>
      </c>
      <c r="D509">
        <v>55.7</v>
      </c>
      <c r="E509">
        <v>4</v>
      </c>
      <c r="F509">
        <v>9.6999999999999993</v>
      </c>
      <c r="G509">
        <v>2</v>
      </c>
      <c r="H509">
        <v>4.8</v>
      </c>
    </row>
    <row r="510" spans="1:8" x14ac:dyDescent="0.25">
      <c r="A510" s="7">
        <v>43935</v>
      </c>
      <c r="B510" t="s">
        <v>154</v>
      </c>
      <c r="C510">
        <v>19</v>
      </c>
      <c r="D510">
        <v>69</v>
      </c>
      <c r="E510">
        <v>3</v>
      </c>
      <c r="F510">
        <v>10.9</v>
      </c>
      <c r="G510">
        <v>4</v>
      </c>
      <c r="H510">
        <v>14.5</v>
      </c>
    </row>
    <row r="511" spans="1:8" x14ac:dyDescent="0.25">
      <c r="A511" s="7">
        <v>43935</v>
      </c>
      <c r="B511" t="s">
        <v>155</v>
      </c>
      <c r="C511">
        <v>37</v>
      </c>
      <c r="D511">
        <v>108.5</v>
      </c>
      <c r="E511">
        <v>8</v>
      </c>
      <c r="F511">
        <v>23.5</v>
      </c>
      <c r="G511">
        <v>16</v>
      </c>
      <c r="H511">
        <v>46.9</v>
      </c>
    </row>
    <row r="512" spans="1:8" x14ac:dyDescent="0.25">
      <c r="A512" s="7">
        <v>43935</v>
      </c>
      <c r="B512" t="s">
        <v>156</v>
      </c>
      <c r="C512">
        <v>8</v>
      </c>
      <c r="D512">
        <v>29.3</v>
      </c>
      <c r="E512">
        <v>1</v>
      </c>
      <c r="F512">
        <v>3.7</v>
      </c>
      <c r="G512">
        <v>2</v>
      </c>
      <c r="H512">
        <v>7.3</v>
      </c>
    </row>
    <row r="513" spans="1:8" x14ac:dyDescent="0.25">
      <c r="A513" s="7">
        <v>43935</v>
      </c>
      <c r="B513" t="s">
        <v>157</v>
      </c>
      <c r="C513">
        <v>150</v>
      </c>
      <c r="D513">
        <v>276.10000000000002</v>
      </c>
      <c r="E513">
        <v>17</v>
      </c>
      <c r="F513">
        <v>31.3</v>
      </c>
      <c r="G513">
        <v>14</v>
      </c>
      <c r="H513">
        <v>25.8</v>
      </c>
    </row>
    <row r="514" spans="1:8" x14ac:dyDescent="0.25">
      <c r="A514" s="7">
        <v>43935</v>
      </c>
      <c r="B514" t="s">
        <v>158</v>
      </c>
      <c r="C514">
        <v>13</v>
      </c>
      <c r="D514">
        <v>102.4</v>
      </c>
      <c r="E514">
        <v>1</v>
      </c>
      <c r="F514">
        <v>7.9</v>
      </c>
      <c r="G514">
        <v>1</v>
      </c>
      <c r="H514">
        <v>7.9</v>
      </c>
    </row>
    <row r="515" spans="1:8" x14ac:dyDescent="0.25">
      <c r="A515" s="7">
        <v>43935</v>
      </c>
      <c r="B515" t="s">
        <v>159</v>
      </c>
      <c r="C515">
        <v>67</v>
      </c>
      <c r="D515">
        <v>101.9</v>
      </c>
      <c r="E515">
        <v>12</v>
      </c>
      <c r="F515">
        <v>18.3</v>
      </c>
      <c r="G515">
        <v>5</v>
      </c>
      <c r="H515">
        <v>7.6</v>
      </c>
    </row>
    <row r="516" spans="1:8" x14ac:dyDescent="0.25">
      <c r="A516" s="7">
        <v>43935</v>
      </c>
      <c r="B516" t="s">
        <v>160</v>
      </c>
      <c r="C516">
        <v>63</v>
      </c>
      <c r="D516">
        <v>137.69999999999999</v>
      </c>
      <c r="E516">
        <v>18</v>
      </c>
      <c r="F516">
        <v>39.299999999999997</v>
      </c>
      <c r="G516">
        <v>7</v>
      </c>
      <c r="H516">
        <v>15.3</v>
      </c>
    </row>
    <row r="517" spans="1:8" x14ac:dyDescent="0.25">
      <c r="A517" s="7">
        <v>43935</v>
      </c>
      <c r="B517" t="s">
        <v>161</v>
      </c>
      <c r="C517">
        <v>14</v>
      </c>
      <c r="D517">
        <v>61.5</v>
      </c>
      <c r="E517">
        <v>1</v>
      </c>
      <c r="F517">
        <v>4.4000000000000004</v>
      </c>
      <c r="G517">
        <v>3</v>
      </c>
      <c r="H517">
        <v>13.2</v>
      </c>
    </row>
    <row r="518" spans="1:8" x14ac:dyDescent="0.25">
      <c r="A518" s="7">
        <v>43935</v>
      </c>
      <c r="B518" t="s">
        <v>162</v>
      </c>
      <c r="C518">
        <v>21</v>
      </c>
      <c r="D518">
        <v>71.099999999999994</v>
      </c>
      <c r="E518">
        <v>5</v>
      </c>
      <c r="F518">
        <v>16.899999999999999</v>
      </c>
      <c r="G518">
        <v>1</v>
      </c>
      <c r="H518">
        <v>3.4</v>
      </c>
    </row>
    <row r="519" spans="1:8" x14ac:dyDescent="0.25">
      <c r="A519" s="7">
        <v>43935</v>
      </c>
      <c r="B519" t="s">
        <v>163</v>
      </c>
      <c r="C519">
        <v>47</v>
      </c>
      <c r="D519">
        <v>83.5</v>
      </c>
      <c r="E519">
        <v>11</v>
      </c>
      <c r="F519">
        <v>19.5</v>
      </c>
      <c r="G519">
        <v>11</v>
      </c>
      <c r="H519">
        <v>19.5</v>
      </c>
    </row>
    <row r="520" spans="1:8" x14ac:dyDescent="0.25">
      <c r="A520" s="7">
        <v>43935</v>
      </c>
      <c r="B520" t="s">
        <v>164</v>
      </c>
      <c r="C520">
        <v>21</v>
      </c>
      <c r="D520">
        <v>93.2</v>
      </c>
      <c r="E520">
        <v>9</v>
      </c>
      <c r="F520">
        <v>40</v>
      </c>
      <c r="G520">
        <v>10</v>
      </c>
      <c r="H520">
        <v>44.4</v>
      </c>
    </row>
    <row r="521" spans="1:8" x14ac:dyDescent="0.25">
      <c r="A521" s="7">
        <v>43935</v>
      </c>
      <c r="B521" t="s">
        <v>165</v>
      </c>
      <c r="C521">
        <v>45</v>
      </c>
      <c r="D521">
        <v>286.10000000000002</v>
      </c>
      <c r="E521">
        <v>9</v>
      </c>
      <c r="F521">
        <v>57.2</v>
      </c>
      <c r="G521">
        <v>8</v>
      </c>
      <c r="H521">
        <v>50.9</v>
      </c>
    </row>
    <row r="522" spans="1:8" x14ac:dyDescent="0.25">
      <c r="A522" s="7">
        <v>43935</v>
      </c>
      <c r="B522" t="s">
        <v>166</v>
      </c>
      <c r="C522">
        <v>52</v>
      </c>
      <c r="D522">
        <v>138.9</v>
      </c>
      <c r="E522">
        <v>18</v>
      </c>
      <c r="F522">
        <v>48.1</v>
      </c>
      <c r="G522">
        <v>7</v>
      </c>
      <c r="H522">
        <v>18.7</v>
      </c>
    </row>
    <row r="523" spans="1:8" x14ac:dyDescent="0.25">
      <c r="A523" s="7">
        <v>43935</v>
      </c>
      <c r="B523" t="s">
        <v>167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7">
        <v>43935</v>
      </c>
      <c r="B524" t="s">
        <v>168</v>
      </c>
      <c r="C524">
        <v>19</v>
      </c>
      <c r="D524">
        <v>67.5</v>
      </c>
      <c r="E524">
        <v>5</v>
      </c>
      <c r="F524">
        <v>17.8</v>
      </c>
      <c r="G524">
        <v>1</v>
      </c>
      <c r="H524">
        <v>3.6</v>
      </c>
    </row>
    <row r="525" spans="1:8" x14ac:dyDescent="0.25">
      <c r="A525" s="7">
        <v>43935</v>
      </c>
      <c r="B525" t="s">
        <v>169</v>
      </c>
      <c r="C525">
        <v>69</v>
      </c>
      <c r="D525">
        <v>110.6</v>
      </c>
      <c r="E525">
        <v>15</v>
      </c>
      <c r="F525">
        <v>24</v>
      </c>
      <c r="G525">
        <v>16</v>
      </c>
      <c r="H525">
        <v>25.6</v>
      </c>
    </row>
    <row r="526" spans="1:8" x14ac:dyDescent="0.25">
      <c r="A526" s="7">
        <v>43935</v>
      </c>
      <c r="B526" t="s">
        <v>368</v>
      </c>
      <c r="C526">
        <v>7</v>
      </c>
      <c r="D526">
        <v>62.1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7">
        <v>43935</v>
      </c>
      <c r="B527" t="s">
        <v>170</v>
      </c>
      <c r="C527">
        <v>20</v>
      </c>
      <c r="D527">
        <v>16.100000000000001</v>
      </c>
      <c r="E527">
        <v>8</v>
      </c>
      <c r="F527">
        <v>6.4</v>
      </c>
      <c r="G527">
        <v>2</v>
      </c>
      <c r="H527">
        <v>1.6</v>
      </c>
    </row>
    <row r="528" spans="1:8" x14ac:dyDescent="0.25">
      <c r="A528" s="7">
        <v>43935</v>
      </c>
      <c r="B528" t="s">
        <v>171</v>
      </c>
      <c r="C528">
        <v>53</v>
      </c>
      <c r="D528">
        <v>42.4</v>
      </c>
      <c r="E528">
        <v>15</v>
      </c>
      <c r="F528">
        <v>12</v>
      </c>
      <c r="G528">
        <v>6</v>
      </c>
      <c r="H528">
        <v>4.8</v>
      </c>
    </row>
    <row r="529" spans="1:8" x14ac:dyDescent="0.25">
      <c r="A529" s="7">
        <v>43935</v>
      </c>
      <c r="B529" t="s">
        <v>172</v>
      </c>
      <c r="C529">
        <v>14</v>
      </c>
      <c r="D529">
        <v>51.7</v>
      </c>
      <c r="E529">
        <v>5</v>
      </c>
      <c r="F529">
        <v>18.5</v>
      </c>
      <c r="G529">
        <v>3</v>
      </c>
      <c r="H529">
        <v>11.1</v>
      </c>
    </row>
    <row r="530" spans="1:8" x14ac:dyDescent="0.25">
      <c r="A530" s="7">
        <v>43935</v>
      </c>
      <c r="B530" t="s">
        <v>173</v>
      </c>
      <c r="C530">
        <v>37</v>
      </c>
      <c r="D530">
        <v>48.3</v>
      </c>
      <c r="E530">
        <v>7</v>
      </c>
      <c r="F530">
        <v>9.1</v>
      </c>
      <c r="G530">
        <v>3</v>
      </c>
      <c r="H530">
        <v>3.9</v>
      </c>
    </row>
    <row r="531" spans="1:8" x14ac:dyDescent="0.25">
      <c r="A531" s="7">
        <v>43935</v>
      </c>
      <c r="B531" t="s">
        <v>174</v>
      </c>
      <c r="C531">
        <v>48</v>
      </c>
      <c r="D531">
        <v>61.1</v>
      </c>
      <c r="E531">
        <v>17</v>
      </c>
      <c r="F531">
        <v>21.6</v>
      </c>
      <c r="G531">
        <v>5</v>
      </c>
      <c r="H531">
        <v>6.4</v>
      </c>
    </row>
    <row r="532" spans="1:8" x14ac:dyDescent="0.25">
      <c r="A532" s="7">
        <v>43935</v>
      </c>
      <c r="B532" t="s">
        <v>175</v>
      </c>
      <c r="C532">
        <v>70</v>
      </c>
      <c r="D532">
        <v>195.1</v>
      </c>
      <c r="E532">
        <v>12</v>
      </c>
      <c r="F532">
        <v>33.4</v>
      </c>
      <c r="G532">
        <v>10</v>
      </c>
      <c r="H532">
        <v>27.9</v>
      </c>
    </row>
    <row r="533" spans="1:8" x14ac:dyDescent="0.25">
      <c r="A533" s="7">
        <v>43935</v>
      </c>
      <c r="B533" t="s">
        <v>176</v>
      </c>
      <c r="C533">
        <v>14</v>
      </c>
      <c r="D533">
        <v>46.1</v>
      </c>
      <c r="E533">
        <v>2</v>
      </c>
      <c r="F533">
        <v>6.6</v>
      </c>
      <c r="G533">
        <v>1</v>
      </c>
      <c r="H533">
        <v>3.3</v>
      </c>
    </row>
    <row r="534" spans="1:8" x14ac:dyDescent="0.25">
      <c r="A534" s="7">
        <v>43935</v>
      </c>
      <c r="B534" t="s">
        <v>177</v>
      </c>
      <c r="C534">
        <v>32</v>
      </c>
      <c r="D534">
        <v>68.7</v>
      </c>
      <c r="E534">
        <v>10</v>
      </c>
      <c r="F534">
        <v>21.5</v>
      </c>
      <c r="G534">
        <v>2</v>
      </c>
      <c r="H534">
        <v>4.3</v>
      </c>
    </row>
    <row r="535" spans="1:8" x14ac:dyDescent="0.25">
      <c r="A535" s="7">
        <v>43935</v>
      </c>
      <c r="B535" t="s">
        <v>178</v>
      </c>
      <c r="C535">
        <v>8</v>
      </c>
      <c r="D535">
        <v>34.9</v>
      </c>
      <c r="E535">
        <v>3</v>
      </c>
      <c r="F535">
        <v>13.1</v>
      </c>
      <c r="G535">
        <v>1</v>
      </c>
      <c r="H535">
        <v>4.4000000000000004</v>
      </c>
    </row>
    <row r="536" spans="1:8" x14ac:dyDescent="0.25">
      <c r="A536" s="7">
        <v>43935</v>
      </c>
      <c r="B536" t="s">
        <v>179</v>
      </c>
      <c r="C536">
        <v>31</v>
      </c>
      <c r="D536">
        <v>91.9</v>
      </c>
      <c r="E536">
        <v>7</v>
      </c>
      <c r="F536">
        <v>20.8</v>
      </c>
      <c r="G536">
        <v>4</v>
      </c>
      <c r="H536">
        <v>11.9</v>
      </c>
    </row>
    <row r="537" spans="1:8" x14ac:dyDescent="0.25">
      <c r="A537" s="7">
        <v>43935</v>
      </c>
      <c r="B537" t="s">
        <v>180</v>
      </c>
      <c r="C537">
        <v>8</v>
      </c>
      <c r="D537">
        <v>34.200000000000003</v>
      </c>
      <c r="E537">
        <v>4</v>
      </c>
      <c r="F537">
        <v>17.100000000000001</v>
      </c>
      <c r="G537">
        <v>2</v>
      </c>
      <c r="H537">
        <v>8.5</v>
      </c>
    </row>
    <row r="538" spans="1:8" x14ac:dyDescent="0.25">
      <c r="A538" s="7">
        <v>43935</v>
      </c>
      <c r="B538" t="s">
        <v>181</v>
      </c>
      <c r="C538">
        <v>15</v>
      </c>
      <c r="D538">
        <v>103.7</v>
      </c>
      <c r="E538">
        <v>8</v>
      </c>
      <c r="F538">
        <v>55.3</v>
      </c>
      <c r="G538">
        <v>2</v>
      </c>
      <c r="H538">
        <v>13.8</v>
      </c>
    </row>
    <row r="539" spans="1:8" x14ac:dyDescent="0.25">
      <c r="A539" s="7">
        <v>43935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7">
        <v>43935</v>
      </c>
      <c r="B540" t="s">
        <v>183</v>
      </c>
      <c r="C540">
        <v>11</v>
      </c>
      <c r="D540">
        <v>48.5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7">
        <v>43935</v>
      </c>
      <c r="B541" t="s">
        <v>184</v>
      </c>
      <c r="C541">
        <v>14</v>
      </c>
      <c r="D541">
        <v>55.9</v>
      </c>
      <c r="E541">
        <v>4</v>
      </c>
      <c r="F541">
        <v>16</v>
      </c>
      <c r="G541">
        <v>2</v>
      </c>
      <c r="H541">
        <v>8</v>
      </c>
    </row>
    <row r="542" spans="1:8" x14ac:dyDescent="0.25">
      <c r="A542" s="7">
        <v>43935</v>
      </c>
      <c r="B542" t="s">
        <v>185</v>
      </c>
      <c r="C542">
        <v>31</v>
      </c>
      <c r="D542">
        <v>129.4</v>
      </c>
      <c r="E542">
        <v>7</v>
      </c>
      <c r="F542">
        <v>29.2</v>
      </c>
      <c r="G542">
        <v>7</v>
      </c>
      <c r="H542">
        <v>29.2</v>
      </c>
    </row>
    <row r="543" spans="1:8" x14ac:dyDescent="0.25">
      <c r="A543" s="7">
        <v>43935</v>
      </c>
      <c r="B543" t="s">
        <v>186</v>
      </c>
      <c r="C543">
        <v>20</v>
      </c>
      <c r="D543">
        <v>60.2</v>
      </c>
      <c r="E543">
        <v>4</v>
      </c>
      <c r="F543">
        <v>12</v>
      </c>
      <c r="G543">
        <v>1</v>
      </c>
      <c r="H543">
        <v>3</v>
      </c>
    </row>
    <row r="544" spans="1:8" x14ac:dyDescent="0.25">
      <c r="A544" s="7">
        <v>43935</v>
      </c>
      <c r="B544" t="s">
        <v>187</v>
      </c>
      <c r="C544">
        <v>263</v>
      </c>
      <c r="D544">
        <v>216.3</v>
      </c>
      <c r="E544">
        <v>52</v>
      </c>
      <c r="F544">
        <v>42.8</v>
      </c>
      <c r="G544">
        <v>35</v>
      </c>
      <c r="H544">
        <v>28.8</v>
      </c>
    </row>
    <row r="545" spans="1:8" x14ac:dyDescent="0.25">
      <c r="A545" s="7">
        <v>43935</v>
      </c>
      <c r="B545" t="s">
        <v>188</v>
      </c>
      <c r="C545">
        <v>27</v>
      </c>
      <c r="D545">
        <v>59.9</v>
      </c>
      <c r="E545">
        <v>5</v>
      </c>
      <c r="F545">
        <v>11.1</v>
      </c>
      <c r="G545">
        <v>4</v>
      </c>
      <c r="H545">
        <v>8.9</v>
      </c>
    </row>
    <row r="546" spans="1:8" x14ac:dyDescent="0.25">
      <c r="A546" s="7">
        <v>43935</v>
      </c>
      <c r="B546" t="s">
        <v>189</v>
      </c>
      <c r="C546">
        <v>46</v>
      </c>
      <c r="D546">
        <v>244.3</v>
      </c>
      <c r="E546">
        <v>7</v>
      </c>
      <c r="F546">
        <v>37.200000000000003</v>
      </c>
      <c r="G546">
        <v>5</v>
      </c>
      <c r="H546">
        <v>26.6</v>
      </c>
    </row>
    <row r="547" spans="1:8" x14ac:dyDescent="0.25">
      <c r="A547" s="7">
        <v>43935</v>
      </c>
      <c r="B547" t="s">
        <v>190</v>
      </c>
      <c r="C547">
        <v>125</v>
      </c>
      <c r="D547">
        <v>154</v>
      </c>
      <c r="E547">
        <v>28</v>
      </c>
      <c r="F547">
        <v>34.5</v>
      </c>
      <c r="G547">
        <v>38</v>
      </c>
      <c r="H547">
        <v>46.8</v>
      </c>
    </row>
    <row r="548" spans="1:8" x14ac:dyDescent="0.25">
      <c r="A548" s="7">
        <v>43935</v>
      </c>
      <c r="B548" t="s">
        <v>191</v>
      </c>
      <c r="C548">
        <v>14</v>
      </c>
      <c r="D548">
        <v>41.3</v>
      </c>
      <c r="E548">
        <v>4</v>
      </c>
      <c r="F548">
        <v>11.8</v>
      </c>
      <c r="G548">
        <v>2</v>
      </c>
      <c r="H548">
        <v>5.9</v>
      </c>
    </row>
    <row r="549" spans="1:8" x14ac:dyDescent="0.25">
      <c r="A549" s="7">
        <v>43935</v>
      </c>
      <c r="B549" t="s">
        <v>369</v>
      </c>
      <c r="C549">
        <v>19</v>
      </c>
      <c r="D549">
        <v>38.9</v>
      </c>
      <c r="E549">
        <v>3</v>
      </c>
      <c r="F549">
        <v>6.1</v>
      </c>
      <c r="G549">
        <v>2</v>
      </c>
      <c r="H549">
        <v>4.0999999999999996</v>
      </c>
    </row>
    <row r="550" spans="1:8" x14ac:dyDescent="0.25">
      <c r="A550" s="7">
        <v>43935</v>
      </c>
      <c r="B550" t="s">
        <v>192</v>
      </c>
      <c r="C550">
        <v>6</v>
      </c>
      <c r="D550">
        <v>31</v>
      </c>
      <c r="E550">
        <v>1</v>
      </c>
      <c r="F550">
        <v>5.2</v>
      </c>
      <c r="G550">
        <v>0</v>
      </c>
      <c r="H550">
        <v>0</v>
      </c>
    </row>
    <row r="551" spans="1:8" x14ac:dyDescent="0.25">
      <c r="A551" s="7">
        <v>43935</v>
      </c>
      <c r="B551" t="s">
        <v>193</v>
      </c>
      <c r="C551">
        <v>7</v>
      </c>
      <c r="D551">
        <v>21.1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7">
        <v>43935</v>
      </c>
      <c r="B552" t="s">
        <v>194</v>
      </c>
      <c r="C552">
        <v>16</v>
      </c>
      <c r="D552">
        <v>26.3</v>
      </c>
      <c r="E552">
        <v>2</v>
      </c>
      <c r="F552">
        <v>3.3</v>
      </c>
      <c r="G552">
        <v>2</v>
      </c>
      <c r="H552">
        <v>3.3</v>
      </c>
    </row>
    <row r="553" spans="1:8" x14ac:dyDescent="0.25">
      <c r="A553" s="7">
        <v>43935</v>
      </c>
      <c r="B553" t="s">
        <v>195</v>
      </c>
      <c r="C553">
        <v>12</v>
      </c>
      <c r="D553">
        <v>109.7</v>
      </c>
      <c r="E553">
        <v>0</v>
      </c>
      <c r="F553">
        <v>0</v>
      </c>
      <c r="G553">
        <v>2</v>
      </c>
      <c r="H553">
        <v>18.3</v>
      </c>
    </row>
    <row r="554" spans="1:8" x14ac:dyDescent="0.25">
      <c r="A554" s="7">
        <v>43935</v>
      </c>
      <c r="B554" t="s">
        <v>196</v>
      </c>
      <c r="C554">
        <v>25</v>
      </c>
      <c r="D554">
        <v>67.3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7">
        <v>43935</v>
      </c>
      <c r="B555" t="s">
        <v>197</v>
      </c>
      <c r="C555">
        <v>46</v>
      </c>
      <c r="D555">
        <v>104.8</v>
      </c>
      <c r="E555">
        <v>4</v>
      </c>
      <c r="F555">
        <v>9.1</v>
      </c>
      <c r="G555">
        <v>2</v>
      </c>
      <c r="H555">
        <v>4.5999999999999996</v>
      </c>
    </row>
    <row r="556" spans="1:8" x14ac:dyDescent="0.25">
      <c r="A556" s="7">
        <v>43935</v>
      </c>
      <c r="B556" t="s">
        <v>198</v>
      </c>
      <c r="C556">
        <v>35</v>
      </c>
      <c r="D556">
        <v>97.2</v>
      </c>
      <c r="E556">
        <v>3</v>
      </c>
      <c r="F556">
        <v>8.3000000000000007</v>
      </c>
      <c r="G556">
        <v>1</v>
      </c>
      <c r="H556">
        <v>2.8</v>
      </c>
    </row>
    <row r="557" spans="1:8" x14ac:dyDescent="0.25">
      <c r="A557" s="7">
        <v>43935</v>
      </c>
      <c r="B557" t="s">
        <v>199</v>
      </c>
      <c r="C557">
        <v>12</v>
      </c>
      <c r="D557">
        <v>86.2</v>
      </c>
      <c r="E557">
        <v>1</v>
      </c>
      <c r="F557">
        <v>7.2</v>
      </c>
      <c r="G557">
        <v>2</v>
      </c>
      <c r="H557">
        <v>14.4</v>
      </c>
    </row>
    <row r="558" spans="1:8" x14ac:dyDescent="0.25">
      <c r="A558" s="7">
        <v>43935</v>
      </c>
      <c r="B558" t="s">
        <v>200</v>
      </c>
      <c r="C558">
        <v>13</v>
      </c>
      <c r="D558">
        <v>165.7</v>
      </c>
      <c r="E558">
        <v>3</v>
      </c>
      <c r="F558">
        <v>38.200000000000003</v>
      </c>
      <c r="G558">
        <v>1</v>
      </c>
      <c r="H558">
        <v>12.7</v>
      </c>
    </row>
    <row r="559" spans="1:8" x14ac:dyDescent="0.25">
      <c r="A559" s="7">
        <v>43935</v>
      </c>
      <c r="B559" t="s">
        <v>201</v>
      </c>
      <c r="C559">
        <v>25</v>
      </c>
      <c r="D559">
        <v>102.7</v>
      </c>
      <c r="E559">
        <v>5</v>
      </c>
      <c r="F559">
        <v>20.5</v>
      </c>
      <c r="G559">
        <v>7</v>
      </c>
      <c r="H559">
        <v>28.8</v>
      </c>
    </row>
    <row r="560" spans="1:8" x14ac:dyDescent="0.25">
      <c r="A560" s="7">
        <v>43935</v>
      </c>
      <c r="B560" t="s">
        <v>202</v>
      </c>
      <c r="C560">
        <v>7</v>
      </c>
      <c r="D560">
        <v>41.1</v>
      </c>
      <c r="E560">
        <v>4</v>
      </c>
      <c r="F560">
        <v>23.5</v>
      </c>
      <c r="G560">
        <v>3</v>
      </c>
      <c r="H560">
        <v>17.600000000000001</v>
      </c>
    </row>
    <row r="561" spans="1:8" x14ac:dyDescent="0.25">
      <c r="A561" s="7">
        <v>43935</v>
      </c>
      <c r="B561" t="s">
        <v>203</v>
      </c>
      <c r="C561">
        <v>36</v>
      </c>
      <c r="D561">
        <v>56.7</v>
      </c>
      <c r="E561">
        <v>17</v>
      </c>
      <c r="F561">
        <v>26.8</v>
      </c>
      <c r="G561">
        <v>9</v>
      </c>
      <c r="H561">
        <v>14.2</v>
      </c>
    </row>
    <row r="562" spans="1:8" x14ac:dyDescent="0.25">
      <c r="A562" s="7">
        <v>43935</v>
      </c>
      <c r="B562" t="s">
        <v>204</v>
      </c>
      <c r="C562">
        <v>20</v>
      </c>
      <c r="D562">
        <v>69.400000000000006</v>
      </c>
      <c r="E562">
        <v>3</v>
      </c>
      <c r="F562">
        <v>10.4</v>
      </c>
      <c r="G562">
        <v>4</v>
      </c>
      <c r="H562">
        <v>13.9</v>
      </c>
    </row>
    <row r="563" spans="1:8" x14ac:dyDescent="0.25">
      <c r="A563" s="7">
        <v>43935</v>
      </c>
      <c r="B563" t="s">
        <v>205</v>
      </c>
      <c r="C563">
        <v>19</v>
      </c>
      <c r="D563">
        <v>44</v>
      </c>
      <c r="E563">
        <v>7</v>
      </c>
      <c r="F563">
        <v>16.2</v>
      </c>
      <c r="G563">
        <v>0</v>
      </c>
      <c r="H563">
        <v>0</v>
      </c>
    </row>
    <row r="564" spans="1:8" x14ac:dyDescent="0.25">
      <c r="A564" s="7">
        <v>43935</v>
      </c>
      <c r="B564" t="s">
        <v>206</v>
      </c>
      <c r="C564">
        <v>192</v>
      </c>
      <c r="D564">
        <v>108.1</v>
      </c>
      <c r="E564">
        <v>26</v>
      </c>
      <c r="F564">
        <v>14.6</v>
      </c>
      <c r="G564">
        <v>23</v>
      </c>
      <c r="H564">
        <v>12.9</v>
      </c>
    </row>
    <row r="565" spans="1:8" x14ac:dyDescent="0.25">
      <c r="A565" s="7">
        <v>43935</v>
      </c>
      <c r="B565" t="s">
        <v>207</v>
      </c>
      <c r="C565">
        <v>63</v>
      </c>
      <c r="D565">
        <v>73.900000000000006</v>
      </c>
      <c r="E565">
        <v>12</v>
      </c>
      <c r="F565">
        <v>14.1</v>
      </c>
      <c r="G565">
        <v>5</v>
      </c>
      <c r="H565">
        <v>5.9</v>
      </c>
    </row>
    <row r="566" spans="1:8" x14ac:dyDescent="0.25">
      <c r="A566" s="7">
        <v>43935</v>
      </c>
      <c r="B566" t="s">
        <v>352</v>
      </c>
      <c r="C566">
        <v>17</v>
      </c>
      <c r="D566">
        <v>37.6</v>
      </c>
      <c r="E566">
        <v>2</v>
      </c>
      <c r="F566">
        <v>4.4000000000000004</v>
      </c>
      <c r="G566">
        <v>1</v>
      </c>
      <c r="H566">
        <v>2.2000000000000002</v>
      </c>
    </row>
    <row r="567" spans="1:8" x14ac:dyDescent="0.25">
      <c r="A567" s="7">
        <v>43935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7">
        <v>43935</v>
      </c>
      <c r="B568" t="s">
        <v>209</v>
      </c>
      <c r="C568">
        <v>9</v>
      </c>
      <c r="D568">
        <v>28.8</v>
      </c>
      <c r="E568">
        <v>3</v>
      </c>
      <c r="F568">
        <v>9.6</v>
      </c>
      <c r="G568">
        <v>0</v>
      </c>
      <c r="H568">
        <v>0</v>
      </c>
    </row>
    <row r="569" spans="1:8" x14ac:dyDescent="0.25">
      <c r="A569" s="7">
        <v>43935</v>
      </c>
      <c r="B569" t="s">
        <v>210</v>
      </c>
      <c r="C569">
        <v>22</v>
      </c>
      <c r="D569">
        <v>46.5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7">
        <v>43935</v>
      </c>
      <c r="B570" t="s">
        <v>211</v>
      </c>
      <c r="C570">
        <v>10</v>
      </c>
      <c r="D570">
        <v>23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7">
        <v>43935</v>
      </c>
      <c r="B571" t="s">
        <v>212</v>
      </c>
      <c r="C571">
        <v>19</v>
      </c>
      <c r="D571">
        <v>81.3</v>
      </c>
      <c r="E571">
        <v>5</v>
      </c>
      <c r="F571">
        <v>21.4</v>
      </c>
      <c r="G571">
        <v>3</v>
      </c>
      <c r="H571">
        <v>12.8</v>
      </c>
    </row>
    <row r="572" spans="1:8" x14ac:dyDescent="0.25">
      <c r="A572" s="7">
        <v>43935</v>
      </c>
      <c r="B572" t="s">
        <v>213</v>
      </c>
      <c r="C572">
        <v>51</v>
      </c>
      <c r="D572">
        <v>183.1</v>
      </c>
      <c r="E572">
        <v>11</v>
      </c>
      <c r="F572">
        <v>39.5</v>
      </c>
      <c r="G572">
        <v>8</v>
      </c>
      <c r="H572">
        <v>28.7</v>
      </c>
    </row>
    <row r="573" spans="1:8" x14ac:dyDescent="0.25">
      <c r="A573" s="7">
        <v>43935</v>
      </c>
      <c r="B573" t="s">
        <v>214</v>
      </c>
      <c r="C573">
        <v>11</v>
      </c>
      <c r="D573">
        <v>44.3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7">
        <v>43935</v>
      </c>
      <c r="B574" t="s">
        <v>215</v>
      </c>
      <c r="C574">
        <v>18</v>
      </c>
      <c r="D574">
        <v>96.2</v>
      </c>
      <c r="E574">
        <v>3</v>
      </c>
      <c r="F574">
        <v>16</v>
      </c>
      <c r="G574">
        <v>3</v>
      </c>
      <c r="H574">
        <v>16</v>
      </c>
    </row>
    <row r="575" spans="1:8" x14ac:dyDescent="0.25">
      <c r="A575" s="7">
        <v>43935</v>
      </c>
      <c r="B575" t="s">
        <v>216</v>
      </c>
      <c r="C575">
        <v>18</v>
      </c>
      <c r="D575">
        <v>68.599999999999994</v>
      </c>
      <c r="E575">
        <v>7</v>
      </c>
      <c r="F575">
        <v>26.7</v>
      </c>
      <c r="G575">
        <v>1</v>
      </c>
      <c r="H575">
        <v>3.8</v>
      </c>
    </row>
    <row r="576" spans="1:8" x14ac:dyDescent="0.25">
      <c r="A576" s="7">
        <v>43935</v>
      </c>
      <c r="B576" t="s">
        <v>217</v>
      </c>
      <c r="C576">
        <v>3</v>
      </c>
      <c r="D576">
        <v>7.9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7">
        <v>43935</v>
      </c>
      <c r="B577" t="s">
        <v>218</v>
      </c>
      <c r="C577">
        <v>55</v>
      </c>
      <c r="D577">
        <v>232.6</v>
      </c>
      <c r="E577">
        <v>16</v>
      </c>
      <c r="F577">
        <v>67.7</v>
      </c>
      <c r="G577">
        <v>7</v>
      </c>
      <c r="H577">
        <v>29.6</v>
      </c>
    </row>
    <row r="578" spans="1:8" x14ac:dyDescent="0.25">
      <c r="A578" s="7">
        <v>43935</v>
      </c>
      <c r="B578" t="s">
        <v>219</v>
      </c>
      <c r="C578">
        <v>16</v>
      </c>
      <c r="D578">
        <v>50.3</v>
      </c>
      <c r="E578">
        <v>4</v>
      </c>
      <c r="F578">
        <v>12.6</v>
      </c>
      <c r="G578">
        <v>2</v>
      </c>
      <c r="H578">
        <v>6.3</v>
      </c>
    </row>
    <row r="579" spans="1:8" x14ac:dyDescent="0.25">
      <c r="A579" s="7">
        <v>43935</v>
      </c>
      <c r="B579" t="s">
        <v>220</v>
      </c>
      <c r="C579">
        <v>21</v>
      </c>
      <c r="D579">
        <v>115.1</v>
      </c>
      <c r="E579">
        <v>6</v>
      </c>
      <c r="F579">
        <v>32.9</v>
      </c>
      <c r="G579">
        <v>2</v>
      </c>
      <c r="H579">
        <v>11</v>
      </c>
    </row>
    <row r="580" spans="1:8" x14ac:dyDescent="0.25">
      <c r="A580" s="7">
        <v>43935</v>
      </c>
      <c r="B580" t="s">
        <v>221</v>
      </c>
      <c r="C580">
        <v>21</v>
      </c>
      <c r="D580">
        <v>116.6</v>
      </c>
      <c r="E580">
        <v>3</v>
      </c>
      <c r="F580">
        <v>16.7</v>
      </c>
      <c r="G580">
        <v>2</v>
      </c>
      <c r="H580">
        <v>11.1</v>
      </c>
    </row>
    <row r="581" spans="1:8" x14ac:dyDescent="0.25">
      <c r="A581" s="7">
        <v>43935</v>
      </c>
      <c r="B581" t="s">
        <v>222</v>
      </c>
      <c r="C581">
        <v>21</v>
      </c>
      <c r="D581">
        <v>70.900000000000006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7">
        <v>43935</v>
      </c>
      <c r="B582" t="s">
        <v>223</v>
      </c>
      <c r="C582">
        <v>26</v>
      </c>
      <c r="D582">
        <v>46.4</v>
      </c>
      <c r="E582">
        <v>6</v>
      </c>
      <c r="F582">
        <v>10.7</v>
      </c>
      <c r="G582">
        <v>6</v>
      </c>
      <c r="H582">
        <v>10.7</v>
      </c>
    </row>
    <row r="583" spans="1:8" x14ac:dyDescent="0.25">
      <c r="A583" s="7">
        <v>43935</v>
      </c>
      <c r="B583" t="s">
        <v>224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7">
        <v>43935</v>
      </c>
      <c r="B584" t="s">
        <v>225</v>
      </c>
      <c r="C584">
        <v>9</v>
      </c>
      <c r="D584">
        <v>92.4</v>
      </c>
      <c r="E584">
        <v>5</v>
      </c>
      <c r="F584">
        <v>51.4</v>
      </c>
      <c r="G584">
        <v>1</v>
      </c>
      <c r="H584">
        <v>10.3</v>
      </c>
    </row>
    <row r="585" spans="1:8" x14ac:dyDescent="0.25">
      <c r="A585" s="7">
        <v>43935</v>
      </c>
      <c r="B585" t="s">
        <v>226</v>
      </c>
      <c r="C585">
        <v>2</v>
      </c>
      <c r="D585">
        <v>16.899999999999999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7">
        <v>43935</v>
      </c>
      <c r="B586" t="s">
        <v>227</v>
      </c>
      <c r="C586">
        <v>10</v>
      </c>
      <c r="D586">
        <v>33.6</v>
      </c>
      <c r="E586">
        <v>2</v>
      </c>
      <c r="F586">
        <v>6.7</v>
      </c>
      <c r="G586">
        <v>0</v>
      </c>
      <c r="H586">
        <v>0</v>
      </c>
    </row>
    <row r="587" spans="1:8" x14ac:dyDescent="0.25">
      <c r="A587" s="7">
        <v>43935</v>
      </c>
      <c r="B587" t="s">
        <v>228</v>
      </c>
      <c r="C587">
        <v>147</v>
      </c>
      <c r="D587">
        <v>159.9</v>
      </c>
      <c r="E587">
        <v>33</v>
      </c>
      <c r="F587">
        <v>35.9</v>
      </c>
      <c r="G587">
        <v>42</v>
      </c>
      <c r="H587">
        <v>45.7</v>
      </c>
    </row>
    <row r="588" spans="1:8" x14ac:dyDescent="0.25">
      <c r="A588" s="7">
        <v>43935</v>
      </c>
      <c r="B588" t="s">
        <v>229</v>
      </c>
      <c r="C588">
        <v>32</v>
      </c>
      <c r="D588">
        <v>81.2</v>
      </c>
      <c r="E588">
        <v>9</v>
      </c>
      <c r="F588">
        <v>22.8</v>
      </c>
      <c r="G588">
        <v>3</v>
      </c>
      <c r="H588">
        <v>7.6</v>
      </c>
    </row>
    <row r="589" spans="1:8" x14ac:dyDescent="0.25">
      <c r="A589" s="7">
        <v>43935</v>
      </c>
      <c r="B589" t="s">
        <v>230</v>
      </c>
      <c r="C589">
        <v>9</v>
      </c>
      <c r="D589">
        <v>64.2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7">
        <v>43935</v>
      </c>
      <c r="B590" t="s">
        <v>231</v>
      </c>
      <c r="C590">
        <v>15</v>
      </c>
      <c r="D590">
        <v>146.6</v>
      </c>
      <c r="E590">
        <v>5</v>
      </c>
      <c r="F590">
        <v>48.9</v>
      </c>
      <c r="G590">
        <v>2</v>
      </c>
      <c r="H590">
        <v>19.600000000000001</v>
      </c>
    </row>
    <row r="591" spans="1:8" x14ac:dyDescent="0.25">
      <c r="A591" s="7">
        <v>43935</v>
      </c>
      <c r="B591" t="s">
        <v>232</v>
      </c>
      <c r="C591">
        <v>35</v>
      </c>
      <c r="D591">
        <v>73.099999999999994</v>
      </c>
      <c r="E591">
        <v>12</v>
      </c>
      <c r="F591">
        <v>25</v>
      </c>
      <c r="G591">
        <v>5</v>
      </c>
      <c r="H591">
        <v>10.4</v>
      </c>
    </row>
    <row r="592" spans="1:8" x14ac:dyDescent="0.25">
      <c r="A592" s="7">
        <v>43935</v>
      </c>
      <c r="B592" t="s">
        <v>233</v>
      </c>
      <c r="C592">
        <v>31</v>
      </c>
      <c r="D592">
        <v>96.5</v>
      </c>
      <c r="E592">
        <v>4</v>
      </c>
      <c r="F592">
        <v>12.4</v>
      </c>
      <c r="G592">
        <v>6</v>
      </c>
      <c r="H592">
        <v>18.7</v>
      </c>
    </row>
    <row r="593" spans="1:8" x14ac:dyDescent="0.25">
      <c r="A593" s="7">
        <v>43935</v>
      </c>
      <c r="B593" t="s">
        <v>234</v>
      </c>
      <c r="C593">
        <v>69</v>
      </c>
      <c r="D593">
        <v>158.9</v>
      </c>
      <c r="E593">
        <v>19</v>
      </c>
      <c r="F593">
        <v>43.8</v>
      </c>
      <c r="G593">
        <v>18</v>
      </c>
      <c r="H593">
        <v>41.5</v>
      </c>
    </row>
    <row r="594" spans="1:8" x14ac:dyDescent="0.25">
      <c r="A594" s="7">
        <v>43935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7">
        <v>43935</v>
      </c>
      <c r="B595" t="s">
        <v>236</v>
      </c>
      <c r="C595">
        <v>36</v>
      </c>
      <c r="D595">
        <v>65.099999999999994</v>
      </c>
      <c r="E595">
        <v>7</v>
      </c>
      <c r="F595">
        <v>12.7</v>
      </c>
      <c r="G595">
        <v>5</v>
      </c>
      <c r="H595">
        <v>9</v>
      </c>
    </row>
    <row r="596" spans="1:8" x14ac:dyDescent="0.25">
      <c r="A596" s="7">
        <v>43935</v>
      </c>
      <c r="B596" t="s">
        <v>237</v>
      </c>
      <c r="C596">
        <v>70</v>
      </c>
      <c r="D596">
        <v>86.2</v>
      </c>
      <c r="E596">
        <v>13</v>
      </c>
      <c r="F596">
        <v>16</v>
      </c>
      <c r="G596">
        <v>10</v>
      </c>
      <c r="H596">
        <v>12.3</v>
      </c>
    </row>
    <row r="597" spans="1:8" x14ac:dyDescent="0.25">
      <c r="A597" s="7">
        <v>43935</v>
      </c>
      <c r="B597" t="s">
        <v>238</v>
      </c>
      <c r="C597">
        <v>6</v>
      </c>
      <c r="D597">
        <v>24.9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7">
        <v>43935</v>
      </c>
      <c r="B598" t="s">
        <v>239</v>
      </c>
      <c r="C598">
        <v>35</v>
      </c>
      <c r="D598">
        <v>92.8</v>
      </c>
      <c r="E598">
        <v>3</v>
      </c>
      <c r="F598">
        <v>8</v>
      </c>
      <c r="G598">
        <v>3</v>
      </c>
      <c r="H598">
        <v>8</v>
      </c>
    </row>
    <row r="599" spans="1:8" x14ac:dyDescent="0.25">
      <c r="A599" s="7">
        <v>43935</v>
      </c>
      <c r="B599" t="s">
        <v>240</v>
      </c>
      <c r="C599">
        <v>15</v>
      </c>
      <c r="D599">
        <v>66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7">
        <v>43935</v>
      </c>
      <c r="B600" t="s">
        <v>241</v>
      </c>
      <c r="C600">
        <v>22</v>
      </c>
      <c r="D600">
        <v>70</v>
      </c>
      <c r="E600">
        <v>3</v>
      </c>
      <c r="F600">
        <v>9.5</v>
      </c>
      <c r="G600">
        <v>2</v>
      </c>
      <c r="H600">
        <v>6.4</v>
      </c>
    </row>
    <row r="601" spans="1:8" x14ac:dyDescent="0.25">
      <c r="A601" s="7">
        <v>43935</v>
      </c>
      <c r="B601" t="s">
        <v>242</v>
      </c>
      <c r="C601">
        <v>11</v>
      </c>
      <c r="D601">
        <v>202.1</v>
      </c>
      <c r="E601">
        <v>4</v>
      </c>
      <c r="F601">
        <v>73.5</v>
      </c>
      <c r="G601">
        <v>5</v>
      </c>
      <c r="H601">
        <v>91.8</v>
      </c>
    </row>
    <row r="602" spans="1:8" x14ac:dyDescent="0.25">
      <c r="A602" s="7">
        <v>43935</v>
      </c>
      <c r="B602" t="s">
        <v>243</v>
      </c>
      <c r="C602">
        <v>8</v>
      </c>
      <c r="D602">
        <v>61</v>
      </c>
      <c r="E602">
        <v>3</v>
      </c>
      <c r="F602">
        <v>22.9</v>
      </c>
      <c r="G602">
        <v>2</v>
      </c>
      <c r="H602">
        <v>15.3</v>
      </c>
    </row>
    <row r="603" spans="1:8" x14ac:dyDescent="0.25">
      <c r="A603" s="7">
        <v>43935</v>
      </c>
      <c r="B603" t="s">
        <v>244</v>
      </c>
      <c r="C603">
        <v>21</v>
      </c>
      <c r="D603">
        <v>48</v>
      </c>
      <c r="E603">
        <v>5</v>
      </c>
      <c r="F603">
        <v>11.4</v>
      </c>
      <c r="G603">
        <v>7</v>
      </c>
      <c r="H603">
        <v>16</v>
      </c>
    </row>
    <row r="604" spans="1:8" x14ac:dyDescent="0.25">
      <c r="A604" s="7">
        <v>43935</v>
      </c>
      <c r="B604" t="s">
        <v>245</v>
      </c>
      <c r="C604">
        <v>10</v>
      </c>
      <c r="D604">
        <v>49.7</v>
      </c>
      <c r="E604">
        <v>1</v>
      </c>
      <c r="F604">
        <v>5</v>
      </c>
      <c r="G604">
        <v>4</v>
      </c>
      <c r="H604">
        <v>19.899999999999999</v>
      </c>
    </row>
    <row r="605" spans="1:8" x14ac:dyDescent="0.25">
      <c r="A605" s="7">
        <v>43935</v>
      </c>
      <c r="B605" t="s">
        <v>246</v>
      </c>
      <c r="C605">
        <v>30</v>
      </c>
      <c r="D605">
        <v>65</v>
      </c>
      <c r="E605">
        <v>6</v>
      </c>
      <c r="F605">
        <v>13</v>
      </c>
      <c r="G605">
        <v>7</v>
      </c>
      <c r="H605">
        <v>15.2</v>
      </c>
    </row>
    <row r="606" spans="1:8" x14ac:dyDescent="0.25">
      <c r="A606" s="7">
        <v>43935</v>
      </c>
      <c r="B606" t="s">
        <v>247</v>
      </c>
      <c r="C606">
        <v>47</v>
      </c>
      <c r="D606">
        <v>123.1</v>
      </c>
      <c r="E606">
        <v>12</v>
      </c>
      <c r="F606">
        <v>31.4</v>
      </c>
      <c r="G606">
        <v>4</v>
      </c>
      <c r="H606">
        <v>10.5</v>
      </c>
    </row>
    <row r="607" spans="1:8" x14ac:dyDescent="0.25">
      <c r="A607" s="7">
        <v>43935</v>
      </c>
      <c r="B607" t="s">
        <v>370</v>
      </c>
      <c r="C607">
        <v>39</v>
      </c>
      <c r="D607">
        <v>71.599999999999994</v>
      </c>
      <c r="E607">
        <v>9</v>
      </c>
      <c r="F607">
        <v>16.5</v>
      </c>
      <c r="G607">
        <v>8</v>
      </c>
      <c r="H607">
        <v>14.7</v>
      </c>
    </row>
    <row r="608" spans="1:8" x14ac:dyDescent="0.25">
      <c r="A608" s="7">
        <v>43935</v>
      </c>
      <c r="B608" t="s">
        <v>248</v>
      </c>
      <c r="C608">
        <v>14</v>
      </c>
      <c r="D608">
        <v>68</v>
      </c>
      <c r="E608">
        <v>6</v>
      </c>
      <c r="F608">
        <v>29.2</v>
      </c>
      <c r="G608">
        <v>4</v>
      </c>
      <c r="H608">
        <v>19.399999999999999</v>
      </c>
    </row>
    <row r="609" spans="1:8" x14ac:dyDescent="0.25">
      <c r="A609" s="7">
        <v>43935</v>
      </c>
      <c r="B609" t="s">
        <v>249</v>
      </c>
      <c r="C609">
        <v>51</v>
      </c>
      <c r="D609">
        <v>87.5</v>
      </c>
      <c r="E609">
        <v>13</v>
      </c>
      <c r="F609">
        <v>22.3</v>
      </c>
      <c r="G609">
        <v>12</v>
      </c>
      <c r="H609">
        <v>20.6</v>
      </c>
    </row>
    <row r="610" spans="1:8" x14ac:dyDescent="0.25">
      <c r="A610" s="7">
        <v>43935</v>
      </c>
      <c r="B610" t="s">
        <v>250</v>
      </c>
      <c r="C610">
        <v>102</v>
      </c>
      <c r="D610">
        <v>132</v>
      </c>
      <c r="E610">
        <v>5</v>
      </c>
      <c r="F610">
        <v>6.5</v>
      </c>
      <c r="G610">
        <v>11</v>
      </c>
      <c r="H610">
        <v>14.2</v>
      </c>
    </row>
    <row r="611" spans="1:8" x14ac:dyDescent="0.25">
      <c r="A611" s="7">
        <v>43935</v>
      </c>
      <c r="B611" t="s">
        <v>251</v>
      </c>
      <c r="C611">
        <v>867</v>
      </c>
      <c r="D611">
        <v>133.1</v>
      </c>
      <c r="E611">
        <v>164</v>
      </c>
      <c r="F611">
        <v>25.2</v>
      </c>
      <c r="G611">
        <v>111</v>
      </c>
      <c r="H611">
        <v>17</v>
      </c>
    </row>
    <row r="612" spans="1:8" x14ac:dyDescent="0.25">
      <c r="A612" s="7">
        <v>43935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7">
        <v>43935</v>
      </c>
      <c r="B613" t="s">
        <v>253</v>
      </c>
      <c r="C613">
        <v>24</v>
      </c>
      <c r="D613">
        <v>104.9</v>
      </c>
      <c r="E613">
        <v>1</v>
      </c>
      <c r="F613">
        <v>4.4000000000000004</v>
      </c>
      <c r="G613">
        <v>4</v>
      </c>
      <c r="H613">
        <v>17.5</v>
      </c>
    </row>
    <row r="614" spans="1:8" x14ac:dyDescent="0.25">
      <c r="A614" s="7">
        <v>43935</v>
      </c>
      <c r="B614" t="s">
        <v>254</v>
      </c>
      <c r="C614">
        <v>34</v>
      </c>
      <c r="D614">
        <v>73.099999999999994</v>
      </c>
      <c r="E614">
        <v>5</v>
      </c>
      <c r="F614">
        <v>10.8</v>
      </c>
      <c r="G614">
        <v>4</v>
      </c>
      <c r="H614">
        <v>8.6</v>
      </c>
    </row>
    <row r="615" spans="1:8" x14ac:dyDescent="0.25">
      <c r="A615" s="7">
        <v>43935</v>
      </c>
      <c r="B615" t="s">
        <v>255</v>
      </c>
      <c r="C615">
        <v>11</v>
      </c>
      <c r="D615">
        <v>111.3</v>
      </c>
      <c r="E615">
        <v>3</v>
      </c>
      <c r="F615">
        <v>30.4</v>
      </c>
      <c r="G615">
        <v>2</v>
      </c>
      <c r="H615">
        <v>20.2</v>
      </c>
    </row>
    <row r="616" spans="1:8" x14ac:dyDescent="0.25">
      <c r="A616" s="7">
        <v>43935</v>
      </c>
      <c r="B616" t="s">
        <v>256</v>
      </c>
      <c r="C616">
        <v>54</v>
      </c>
      <c r="D616">
        <v>68.599999999999994</v>
      </c>
      <c r="E616">
        <v>13</v>
      </c>
      <c r="F616">
        <v>16.5</v>
      </c>
      <c r="G616">
        <v>4</v>
      </c>
      <c r="H616">
        <v>5.0999999999999996</v>
      </c>
    </row>
    <row r="617" spans="1:8" x14ac:dyDescent="0.25">
      <c r="A617" s="7">
        <v>43935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7">
        <v>43935</v>
      </c>
      <c r="B618" t="s">
        <v>258</v>
      </c>
      <c r="C618">
        <v>13</v>
      </c>
      <c r="D618">
        <v>38.4</v>
      </c>
      <c r="E618">
        <v>3</v>
      </c>
      <c r="F618">
        <v>8.9</v>
      </c>
      <c r="G618">
        <v>0</v>
      </c>
      <c r="H618">
        <v>0</v>
      </c>
    </row>
    <row r="619" spans="1:8" x14ac:dyDescent="0.25">
      <c r="A619" s="7">
        <v>43935</v>
      </c>
      <c r="B619" t="s">
        <v>371</v>
      </c>
      <c r="C619">
        <v>431</v>
      </c>
      <c r="D619">
        <v>79</v>
      </c>
      <c r="E619">
        <v>116</v>
      </c>
      <c r="F619">
        <v>21.3</v>
      </c>
      <c r="G619">
        <v>65</v>
      </c>
      <c r="H619">
        <v>11.9</v>
      </c>
    </row>
    <row r="620" spans="1:8" x14ac:dyDescent="0.25">
      <c r="A620" s="7">
        <v>43935</v>
      </c>
      <c r="B620" t="s">
        <v>259</v>
      </c>
      <c r="C620">
        <v>127</v>
      </c>
      <c r="D620">
        <v>81.900000000000006</v>
      </c>
      <c r="E620">
        <v>27</v>
      </c>
      <c r="F620">
        <v>17.399999999999999</v>
      </c>
      <c r="G620">
        <v>29</v>
      </c>
      <c r="H620">
        <v>18.7</v>
      </c>
    </row>
    <row r="621" spans="1:8" x14ac:dyDescent="0.25">
      <c r="A621" s="7">
        <v>43935</v>
      </c>
      <c r="B621" t="s">
        <v>260</v>
      </c>
      <c r="C621">
        <v>16</v>
      </c>
      <c r="D621">
        <v>151.6</v>
      </c>
      <c r="E621">
        <v>4</v>
      </c>
      <c r="F621">
        <v>37.9</v>
      </c>
      <c r="G621">
        <v>2</v>
      </c>
      <c r="H621">
        <v>18.899999999999999</v>
      </c>
    </row>
    <row r="622" spans="1:8" x14ac:dyDescent="0.25">
      <c r="A622" s="7">
        <v>43935</v>
      </c>
      <c r="B622" t="s">
        <v>261</v>
      </c>
      <c r="C622">
        <v>25</v>
      </c>
      <c r="D622">
        <v>214.3</v>
      </c>
      <c r="E622">
        <v>2</v>
      </c>
      <c r="F622">
        <v>17.100000000000001</v>
      </c>
      <c r="G622">
        <v>2</v>
      </c>
      <c r="H622">
        <v>17.100000000000001</v>
      </c>
    </row>
    <row r="623" spans="1:8" x14ac:dyDescent="0.25">
      <c r="A623" s="7">
        <v>43935</v>
      </c>
      <c r="B623" t="s">
        <v>262</v>
      </c>
      <c r="C623">
        <v>32</v>
      </c>
      <c r="D623">
        <v>109.6</v>
      </c>
      <c r="E623">
        <v>13</v>
      </c>
      <c r="F623">
        <v>44.5</v>
      </c>
      <c r="G623">
        <v>8</v>
      </c>
      <c r="H623">
        <v>27.4</v>
      </c>
    </row>
    <row r="624" spans="1:8" x14ac:dyDescent="0.25">
      <c r="A624" s="7">
        <v>43935</v>
      </c>
      <c r="B624" t="s">
        <v>263</v>
      </c>
      <c r="C624">
        <v>124</v>
      </c>
      <c r="D624">
        <v>134.19999999999999</v>
      </c>
      <c r="E624">
        <v>23</v>
      </c>
      <c r="F624">
        <v>24.9</v>
      </c>
      <c r="G624">
        <v>16</v>
      </c>
      <c r="H624">
        <v>17.3</v>
      </c>
    </row>
    <row r="625" spans="1:8" x14ac:dyDescent="0.25">
      <c r="A625" s="7">
        <v>43935</v>
      </c>
      <c r="B625" t="s">
        <v>264</v>
      </c>
      <c r="C625">
        <v>22</v>
      </c>
      <c r="D625">
        <v>87.2</v>
      </c>
      <c r="E625">
        <v>2</v>
      </c>
      <c r="F625">
        <v>7.9</v>
      </c>
      <c r="G625">
        <v>1</v>
      </c>
      <c r="H625">
        <v>4</v>
      </c>
    </row>
    <row r="626" spans="1:8" x14ac:dyDescent="0.25">
      <c r="A626" s="7">
        <v>43935</v>
      </c>
      <c r="B626" t="s">
        <v>265</v>
      </c>
      <c r="C626">
        <v>8</v>
      </c>
      <c r="D626">
        <v>34.5</v>
      </c>
      <c r="E626">
        <v>3</v>
      </c>
      <c r="F626">
        <v>12.9</v>
      </c>
      <c r="G626">
        <v>1</v>
      </c>
      <c r="H626">
        <v>4.3</v>
      </c>
    </row>
    <row r="627" spans="1:8" x14ac:dyDescent="0.25">
      <c r="A627" s="7">
        <v>43935</v>
      </c>
      <c r="B627" t="s">
        <v>266</v>
      </c>
      <c r="C627">
        <v>17</v>
      </c>
      <c r="D627">
        <v>30.3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7">
        <v>43935</v>
      </c>
      <c r="B628" t="s">
        <v>267</v>
      </c>
      <c r="C628">
        <v>29</v>
      </c>
      <c r="D628">
        <v>62.2</v>
      </c>
      <c r="E628">
        <v>7</v>
      </c>
      <c r="F628">
        <v>15</v>
      </c>
      <c r="G628">
        <v>4</v>
      </c>
      <c r="H628">
        <v>8.6</v>
      </c>
    </row>
    <row r="629" spans="1:8" x14ac:dyDescent="0.25">
      <c r="A629" s="7">
        <v>43935</v>
      </c>
      <c r="B629" t="s">
        <v>268</v>
      </c>
      <c r="C629">
        <v>36</v>
      </c>
      <c r="D629">
        <v>185.9</v>
      </c>
      <c r="E629">
        <v>7</v>
      </c>
      <c r="F629">
        <v>36.1</v>
      </c>
      <c r="G629">
        <v>4</v>
      </c>
      <c r="H629">
        <v>20.7</v>
      </c>
    </row>
    <row r="630" spans="1:8" x14ac:dyDescent="0.25">
      <c r="A630" s="7">
        <v>43935</v>
      </c>
      <c r="B630" t="s">
        <v>269</v>
      </c>
      <c r="C630">
        <v>27</v>
      </c>
      <c r="D630">
        <v>155.9</v>
      </c>
      <c r="E630">
        <v>6</v>
      </c>
      <c r="F630">
        <v>34.6</v>
      </c>
      <c r="G630">
        <v>7</v>
      </c>
      <c r="H630">
        <v>40.4</v>
      </c>
    </row>
    <row r="631" spans="1:8" x14ac:dyDescent="0.25">
      <c r="A631" s="7">
        <v>43935</v>
      </c>
      <c r="B631" t="s">
        <v>270</v>
      </c>
      <c r="C631">
        <v>3</v>
      </c>
      <c r="D631">
        <v>9.5</v>
      </c>
      <c r="E631">
        <v>1</v>
      </c>
      <c r="F631">
        <v>3.2</v>
      </c>
      <c r="G631">
        <v>1</v>
      </c>
      <c r="H631">
        <v>3.2</v>
      </c>
    </row>
    <row r="632" spans="1:8" x14ac:dyDescent="0.25">
      <c r="A632" s="7">
        <v>43935</v>
      </c>
      <c r="B632" t="s">
        <v>271</v>
      </c>
      <c r="C632">
        <v>35</v>
      </c>
      <c r="D632">
        <v>204.1</v>
      </c>
      <c r="E632">
        <v>3</v>
      </c>
      <c r="F632">
        <v>17.5</v>
      </c>
      <c r="G632">
        <v>2</v>
      </c>
      <c r="H632">
        <v>11.7</v>
      </c>
    </row>
    <row r="633" spans="1:8" x14ac:dyDescent="0.25">
      <c r="A633" s="7">
        <v>43935</v>
      </c>
      <c r="B633" t="s">
        <v>272</v>
      </c>
      <c r="C633">
        <v>19</v>
      </c>
      <c r="D633">
        <v>87.5</v>
      </c>
      <c r="E633">
        <v>5</v>
      </c>
      <c r="F633">
        <v>23</v>
      </c>
      <c r="G633">
        <v>2</v>
      </c>
      <c r="H633">
        <v>9.1999999999999993</v>
      </c>
    </row>
    <row r="634" spans="1:8" x14ac:dyDescent="0.25">
      <c r="A634" s="7">
        <v>43935</v>
      </c>
      <c r="B634" t="s">
        <v>273</v>
      </c>
      <c r="C634">
        <v>26</v>
      </c>
      <c r="D634">
        <v>106.5</v>
      </c>
      <c r="E634">
        <v>4</v>
      </c>
      <c r="F634">
        <v>16.399999999999999</v>
      </c>
      <c r="G634">
        <v>4</v>
      </c>
      <c r="H634">
        <v>16.399999999999999</v>
      </c>
    </row>
    <row r="635" spans="1:8" x14ac:dyDescent="0.25">
      <c r="A635" s="7">
        <v>43935</v>
      </c>
      <c r="B635" t="s">
        <v>274</v>
      </c>
      <c r="C635">
        <v>41</v>
      </c>
      <c r="D635">
        <v>92.9</v>
      </c>
      <c r="E635">
        <v>4</v>
      </c>
      <c r="F635">
        <v>9.1</v>
      </c>
      <c r="G635">
        <v>2</v>
      </c>
      <c r="H635">
        <v>4.5</v>
      </c>
    </row>
    <row r="636" spans="1:8" x14ac:dyDescent="0.25">
      <c r="A636" s="7">
        <v>43935</v>
      </c>
      <c r="B636" t="s">
        <v>372</v>
      </c>
      <c r="C636">
        <v>45</v>
      </c>
      <c r="D636">
        <v>179.9</v>
      </c>
      <c r="E636">
        <v>10</v>
      </c>
      <c r="F636">
        <v>40</v>
      </c>
      <c r="G636">
        <v>7</v>
      </c>
      <c r="H636">
        <v>28</v>
      </c>
    </row>
    <row r="637" spans="1:8" x14ac:dyDescent="0.25">
      <c r="A637" s="7">
        <v>43935</v>
      </c>
      <c r="B637" t="s">
        <v>275</v>
      </c>
      <c r="C637">
        <v>32</v>
      </c>
      <c r="D637">
        <v>49.3</v>
      </c>
      <c r="E637">
        <v>7</v>
      </c>
      <c r="F637">
        <v>10.8</v>
      </c>
      <c r="G637">
        <v>2</v>
      </c>
      <c r="H637">
        <v>3.1</v>
      </c>
    </row>
    <row r="638" spans="1:8" x14ac:dyDescent="0.25">
      <c r="A638" s="7">
        <v>43935</v>
      </c>
      <c r="B638" t="s">
        <v>353</v>
      </c>
      <c r="C638">
        <v>29</v>
      </c>
      <c r="D638">
        <v>32.200000000000003</v>
      </c>
      <c r="E638">
        <v>3</v>
      </c>
      <c r="F638">
        <v>3.3</v>
      </c>
      <c r="G638">
        <v>2</v>
      </c>
      <c r="H638">
        <v>2.2000000000000002</v>
      </c>
    </row>
    <row r="639" spans="1:8" x14ac:dyDescent="0.25">
      <c r="A639" s="7">
        <v>43935</v>
      </c>
      <c r="B639" t="s">
        <v>276</v>
      </c>
      <c r="C639">
        <v>53</v>
      </c>
      <c r="D639">
        <v>97.4</v>
      </c>
      <c r="E639">
        <v>6</v>
      </c>
      <c r="F639">
        <v>11</v>
      </c>
      <c r="G639">
        <v>2</v>
      </c>
      <c r="H639">
        <v>3.7</v>
      </c>
    </row>
    <row r="640" spans="1:8" x14ac:dyDescent="0.25">
      <c r="A640" s="7">
        <v>43935</v>
      </c>
      <c r="B640" t="s">
        <v>277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7">
        <v>43935</v>
      </c>
      <c r="B641" t="s">
        <v>278</v>
      </c>
      <c r="C641">
        <v>6</v>
      </c>
      <c r="D641">
        <v>44.2</v>
      </c>
      <c r="E641">
        <v>3</v>
      </c>
      <c r="F641">
        <v>22.1</v>
      </c>
      <c r="G641">
        <v>0</v>
      </c>
      <c r="H641">
        <v>0</v>
      </c>
    </row>
    <row r="642" spans="1:8" x14ac:dyDescent="0.25">
      <c r="A642" s="7">
        <v>43935</v>
      </c>
      <c r="B642" t="s">
        <v>279</v>
      </c>
      <c r="C642">
        <v>17</v>
      </c>
      <c r="D642">
        <v>45.4</v>
      </c>
      <c r="E642">
        <v>5</v>
      </c>
      <c r="F642">
        <v>13.4</v>
      </c>
      <c r="G642">
        <v>0</v>
      </c>
      <c r="H642">
        <v>0</v>
      </c>
    </row>
    <row r="643" spans="1:8" x14ac:dyDescent="0.25">
      <c r="A643" s="7">
        <v>43935</v>
      </c>
      <c r="B643" t="s">
        <v>280</v>
      </c>
      <c r="C643">
        <v>66</v>
      </c>
      <c r="D643">
        <v>256.2</v>
      </c>
      <c r="E643">
        <v>9</v>
      </c>
      <c r="F643">
        <v>34.9</v>
      </c>
      <c r="G643">
        <v>6</v>
      </c>
      <c r="H643">
        <v>23.3</v>
      </c>
    </row>
    <row r="644" spans="1:8" x14ac:dyDescent="0.25">
      <c r="A644" s="7">
        <v>43935</v>
      </c>
      <c r="B644" t="s">
        <v>281</v>
      </c>
      <c r="C644">
        <v>35</v>
      </c>
      <c r="D644">
        <v>83</v>
      </c>
      <c r="E644">
        <v>13</v>
      </c>
      <c r="F644">
        <v>30.8</v>
      </c>
      <c r="G644">
        <v>7</v>
      </c>
      <c r="H644">
        <v>16.600000000000001</v>
      </c>
    </row>
    <row r="645" spans="1:8" x14ac:dyDescent="0.25">
      <c r="A645" s="7">
        <v>43935</v>
      </c>
      <c r="B645" t="s">
        <v>282</v>
      </c>
      <c r="C645">
        <v>146</v>
      </c>
      <c r="D645">
        <v>66.400000000000006</v>
      </c>
      <c r="E645">
        <v>46</v>
      </c>
      <c r="F645">
        <v>20.9</v>
      </c>
      <c r="G645">
        <v>55</v>
      </c>
      <c r="H645">
        <v>25</v>
      </c>
    </row>
    <row r="646" spans="1:8" x14ac:dyDescent="0.25">
      <c r="A646" s="7">
        <v>43935</v>
      </c>
      <c r="B646" t="s">
        <v>283</v>
      </c>
      <c r="C646">
        <v>49</v>
      </c>
      <c r="D646">
        <v>230.3</v>
      </c>
      <c r="E646">
        <v>2</v>
      </c>
      <c r="F646">
        <v>9.4</v>
      </c>
      <c r="G646">
        <v>3</v>
      </c>
      <c r="H646">
        <v>14.1</v>
      </c>
    </row>
    <row r="647" spans="1:8" x14ac:dyDescent="0.25">
      <c r="A647" s="7">
        <v>43935</v>
      </c>
      <c r="B647" t="s">
        <v>284</v>
      </c>
      <c r="C647">
        <v>33</v>
      </c>
      <c r="D647">
        <v>97.8</v>
      </c>
      <c r="E647">
        <v>4</v>
      </c>
      <c r="F647">
        <v>11.9</v>
      </c>
      <c r="G647">
        <v>2</v>
      </c>
      <c r="H647">
        <v>5.9</v>
      </c>
    </row>
    <row r="648" spans="1:8" x14ac:dyDescent="0.25">
      <c r="A648" s="7">
        <v>43935</v>
      </c>
      <c r="B648" t="s">
        <v>285</v>
      </c>
      <c r="C648">
        <v>12</v>
      </c>
      <c r="D648">
        <v>35.4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7">
        <v>43935</v>
      </c>
      <c r="B649" t="s">
        <v>286</v>
      </c>
      <c r="C649">
        <v>8</v>
      </c>
      <c r="D649">
        <v>25</v>
      </c>
      <c r="E649">
        <v>1</v>
      </c>
      <c r="F649">
        <v>3.1</v>
      </c>
      <c r="G649">
        <v>1</v>
      </c>
      <c r="H649">
        <v>3.1</v>
      </c>
    </row>
    <row r="650" spans="1:8" x14ac:dyDescent="0.25">
      <c r="A650" s="7">
        <v>43935</v>
      </c>
      <c r="B650" t="s">
        <v>287</v>
      </c>
      <c r="C650">
        <v>53</v>
      </c>
      <c r="D650">
        <v>125.8</v>
      </c>
      <c r="E650">
        <v>12</v>
      </c>
      <c r="F650">
        <v>28.5</v>
      </c>
      <c r="G650">
        <v>20</v>
      </c>
      <c r="H650">
        <v>47.5</v>
      </c>
    </row>
    <row r="651" spans="1:8" x14ac:dyDescent="0.25">
      <c r="A651" s="7">
        <v>43935</v>
      </c>
      <c r="B651" t="s">
        <v>288</v>
      </c>
      <c r="C651">
        <v>9</v>
      </c>
      <c r="D651">
        <v>65.900000000000006</v>
      </c>
      <c r="E651">
        <v>2</v>
      </c>
      <c r="F651">
        <v>14.6</v>
      </c>
      <c r="G651">
        <v>0</v>
      </c>
      <c r="H651">
        <v>0</v>
      </c>
    </row>
    <row r="652" spans="1:8" x14ac:dyDescent="0.25">
      <c r="A652" s="7">
        <v>43935</v>
      </c>
      <c r="B652" t="s">
        <v>289</v>
      </c>
      <c r="C652">
        <v>22</v>
      </c>
      <c r="D652">
        <v>74.599999999999994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7">
        <v>43935</v>
      </c>
      <c r="B653" t="s">
        <v>290</v>
      </c>
      <c r="C653">
        <v>26</v>
      </c>
      <c r="D653">
        <v>123.6</v>
      </c>
      <c r="E653">
        <v>5</v>
      </c>
      <c r="F653">
        <v>23.8</v>
      </c>
      <c r="G653">
        <v>2</v>
      </c>
      <c r="H653">
        <v>9.5</v>
      </c>
    </row>
    <row r="654" spans="1:8" x14ac:dyDescent="0.25">
      <c r="A654" s="7">
        <v>43935</v>
      </c>
      <c r="B654" t="s">
        <v>373</v>
      </c>
      <c r="C654">
        <v>247</v>
      </c>
      <c r="D654">
        <v>69.099999999999994</v>
      </c>
      <c r="E654">
        <v>76</v>
      </c>
      <c r="F654">
        <v>21.3</v>
      </c>
      <c r="G654">
        <v>37</v>
      </c>
      <c r="H654">
        <v>10.3</v>
      </c>
    </row>
    <row r="655" spans="1:8" x14ac:dyDescent="0.25">
      <c r="A655" s="7">
        <v>43935</v>
      </c>
      <c r="B655" t="s">
        <v>291</v>
      </c>
      <c r="C655">
        <v>33</v>
      </c>
      <c r="D655">
        <v>66.599999999999994</v>
      </c>
      <c r="E655">
        <v>12</v>
      </c>
      <c r="F655">
        <v>24.2</v>
      </c>
      <c r="G655">
        <v>3</v>
      </c>
      <c r="H655">
        <v>6.1</v>
      </c>
    </row>
    <row r="656" spans="1:8" x14ac:dyDescent="0.25">
      <c r="A656" s="7">
        <v>43935</v>
      </c>
      <c r="B656" t="s">
        <v>292</v>
      </c>
      <c r="C656">
        <v>15</v>
      </c>
      <c r="D656">
        <v>148.4</v>
      </c>
      <c r="E656">
        <v>2</v>
      </c>
      <c r="F656">
        <v>19.8</v>
      </c>
      <c r="G656">
        <v>0</v>
      </c>
      <c r="H656">
        <v>0</v>
      </c>
    </row>
    <row r="657" spans="1:8" x14ac:dyDescent="0.25">
      <c r="A657" s="7">
        <v>43935</v>
      </c>
      <c r="B657" t="s">
        <v>293</v>
      </c>
      <c r="C657">
        <v>37</v>
      </c>
      <c r="D657">
        <v>226.1</v>
      </c>
      <c r="E657">
        <v>9</v>
      </c>
      <c r="F657">
        <v>55</v>
      </c>
      <c r="G657">
        <v>4</v>
      </c>
      <c r="H657">
        <v>24.4</v>
      </c>
    </row>
    <row r="658" spans="1:8" x14ac:dyDescent="0.25">
      <c r="A658" s="7">
        <v>43935</v>
      </c>
      <c r="B658" t="s">
        <v>294</v>
      </c>
      <c r="C658">
        <v>55</v>
      </c>
      <c r="D658">
        <v>176.3</v>
      </c>
      <c r="E658">
        <v>4</v>
      </c>
      <c r="F658">
        <v>12.8</v>
      </c>
      <c r="G658">
        <v>20</v>
      </c>
      <c r="H658">
        <v>64.099999999999994</v>
      </c>
    </row>
    <row r="659" spans="1:8" x14ac:dyDescent="0.25">
      <c r="A659" s="7">
        <v>43935</v>
      </c>
      <c r="B659" t="s">
        <v>295</v>
      </c>
      <c r="C659">
        <v>2</v>
      </c>
      <c r="D659">
        <v>7.3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7">
        <v>43935</v>
      </c>
      <c r="B660" t="s">
        <v>296</v>
      </c>
      <c r="C660">
        <v>64</v>
      </c>
      <c r="D660">
        <v>96.3</v>
      </c>
      <c r="E660">
        <v>22</v>
      </c>
      <c r="F660">
        <v>33.1</v>
      </c>
      <c r="G660">
        <v>4</v>
      </c>
      <c r="H660">
        <v>6</v>
      </c>
    </row>
    <row r="661" spans="1:8" x14ac:dyDescent="0.25">
      <c r="A661" s="7">
        <v>43935</v>
      </c>
      <c r="B661" t="s">
        <v>297</v>
      </c>
      <c r="C661">
        <v>8</v>
      </c>
      <c r="D661">
        <v>36.6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7">
        <v>43935</v>
      </c>
      <c r="B662" t="s">
        <v>298</v>
      </c>
      <c r="C662">
        <v>49</v>
      </c>
      <c r="D662">
        <v>107.8</v>
      </c>
      <c r="E662">
        <v>8</v>
      </c>
      <c r="F662">
        <v>17.600000000000001</v>
      </c>
      <c r="G662">
        <v>8</v>
      </c>
      <c r="H662">
        <v>17.600000000000001</v>
      </c>
    </row>
    <row r="663" spans="1:8" x14ac:dyDescent="0.25">
      <c r="A663" s="7">
        <v>43935</v>
      </c>
      <c r="B663" t="s">
        <v>299</v>
      </c>
      <c r="C663">
        <v>137</v>
      </c>
      <c r="D663">
        <v>199.6</v>
      </c>
      <c r="E663">
        <v>9</v>
      </c>
      <c r="F663">
        <v>13.1</v>
      </c>
      <c r="G663">
        <v>18</v>
      </c>
      <c r="H663">
        <v>26.2</v>
      </c>
    </row>
    <row r="664" spans="1:8" x14ac:dyDescent="0.25">
      <c r="A664" s="7">
        <v>43935</v>
      </c>
      <c r="B664" t="s">
        <v>300</v>
      </c>
      <c r="C664">
        <v>101</v>
      </c>
      <c r="D664">
        <v>99.2</v>
      </c>
      <c r="E664">
        <v>29</v>
      </c>
      <c r="F664">
        <v>28.5</v>
      </c>
      <c r="G664">
        <v>28</v>
      </c>
      <c r="H664">
        <v>27.5</v>
      </c>
    </row>
    <row r="665" spans="1:8" x14ac:dyDescent="0.25">
      <c r="A665" s="7">
        <v>43935</v>
      </c>
      <c r="B665" t="s">
        <v>301</v>
      </c>
      <c r="C665">
        <v>40</v>
      </c>
      <c r="D665">
        <v>91.7</v>
      </c>
      <c r="E665">
        <v>11</v>
      </c>
      <c r="F665">
        <v>25.2</v>
      </c>
      <c r="G665">
        <v>10</v>
      </c>
      <c r="H665">
        <v>22.9</v>
      </c>
    </row>
    <row r="666" spans="1:8" x14ac:dyDescent="0.25">
      <c r="A666" s="7">
        <v>43935</v>
      </c>
      <c r="B666" t="s">
        <v>302</v>
      </c>
      <c r="C666">
        <v>95</v>
      </c>
      <c r="D666">
        <v>167.2</v>
      </c>
      <c r="E666">
        <v>9</v>
      </c>
      <c r="F666">
        <v>15.8</v>
      </c>
      <c r="G666">
        <v>23</v>
      </c>
      <c r="H666">
        <v>40.5</v>
      </c>
    </row>
    <row r="667" spans="1:8" x14ac:dyDescent="0.25">
      <c r="A667" s="7">
        <v>43935</v>
      </c>
      <c r="B667" t="s">
        <v>303</v>
      </c>
      <c r="C667">
        <v>87</v>
      </c>
      <c r="D667">
        <v>118.5</v>
      </c>
      <c r="E667">
        <v>13</v>
      </c>
      <c r="F667">
        <v>17.7</v>
      </c>
      <c r="G667">
        <v>11</v>
      </c>
      <c r="H667">
        <v>15</v>
      </c>
    </row>
    <row r="668" spans="1:8" x14ac:dyDescent="0.25">
      <c r="A668" s="7">
        <v>43935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7">
        <v>43935</v>
      </c>
      <c r="B669" t="s">
        <v>305</v>
      </c>
      <c r="C669">
        <v>27</v>
      </c>
      <c r="D669">
        <v>60.9</v>
      </c>
      <c r="E669">
        <v>1</v>
      </c>
      <c r="F669">
        <v>2.2999999999999998</v>
      </c>
      <c r="G669">
        <v>2</v>
      </c>
      <c r="H669">
        <v>4.5</v>
      </c>
    </row>
    <row r="670" spans="1:8" x14ac:dyDescent="0.25">
      <c r="A670" s="7">
        <v>43935</v>
      </c>
      <c r="B670" t="s">
        <v>306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7">
        <v>43935</v>
      </c>
      <c r="B671" t="s">
        <v>307</v>
      </c>
      <c r="C671">
        <v>11</v>
      </c>
      <c r="D671">
        <v>43</v>
      </c>
      <c r="E671">
        <v>3</v>
      </c>
      <c r="F671">
        <v>11.7</v>
      </c>
      <c r="G671">
        <v>3</v>
      </c>
      <c r="H671">
        <v>11.7</v>
      </c>
    </row>
    <row r="672" spans="1:8" x14ac:dyDescent="0.25">
      <c r="A672" s="7">
        <v>43935</v>
      </c>
      <c r="B672" t="s">
        <v>308</v>
      </c>
      <c r="C672">
        <v>13</v>
      </c>
      <c r="D672">
        <v>52.9</v>
      </c>
      <c r="E672">
        <v>3</v>
      </c>
      <c r="F672">
        <v>12.2</v>
      </c>
      <c r="G672">
        <v>5</v>
      </c>
      <c r="H672">
        <v>20.399999999999999</v>
      </c>
    </row>
    <row r="673" spans="1:8" x14ac:dyDescent="0.25">
      <c r="A673" s="7">
        <v>43935</v>
      </c>
      <c r="B673" t="s">
        <v>309</v>
      </c>
      <c r="C673">
        <v>30</v>
      </c>
      <c r="D673">
        <v>113</v>
      </c>
      <c r="E673">
        <v>12</v>
      </c>
      <c r="F673">
        <v>45.2</v>
      </c>
      <c r="G673">
        <v>8</v>
      </c>
      <c r="H673">
        <v>30.1</v>
      </c>
    </row>
    <row r="674" spans="1:8" x14ac:dyDescent="0.25">
      <c r="A674" s="7">
        <v>43935</v>
      </c>
      <c r="B674" t="s">
        <v>310</v>
      </c>
      <c r="C674">
        <v>50</v>
      </c>
      <c r="D674">
        <v>108.5</v>
      </c>
      <c r="E674">
        <v>5</v>
      </c>
      <c r="F674">
        <v>10.8</v>
      </c>
      <c r="G674">
        <v>6</v>
      </c>
      <c r="H674">
        <v>13</v>
      </c>
    </row>
    <row r="675" spans="1:8" x14ac:dyDescent="0.25">
      <c r="A675" s="7">
        <v>43935</v>
      </c>
      <c r="B675" t="s">
        <v>311</v>
      </c>
      <c r="C675">
        <v>7</v>
      </c>
      <c r="D675">
        <v>40.1</v>
      </c>
      <c r="E675">
        <v>3</v>
      </c>
      <c r="F675">
        <v>17.2</v>
      </c>
      <c r="G675">
        <v>4</v>
      </c>
      <c r="H675">
        <v>22.9</v>
      </c>
    </row>
    <row r="676" spans="1:8" x14ac:dyDescent="0.25">
      <c r="A676" s="7">
        <v>43935</v>
      </c>
      <c r="B676" t="s">
        <v>312</v>
      </c>
      <c r="C676">
        <v>40</v>
      </c>
      <c r="D676">
        <v>82.2</v>
      </c>
      <c r="E676">
        <v>8</v>
      </c>
      <c r="F676">
        <v>16.399999999999999</v>
      </c>
      <c r="G676">
        <v>5</v>
      </c>
      <c r="H676">
        <v>10.3</v>
      </c>
    </row>
    <row r="677" spans="1:8" x14ac:dyDescent="0.25">
      <c r="A677" s="7">
        <v>43935</v>
      </c>
      <c r="B677" t="s">
        <v>313</v>
      </c>
      <c r="C677">
        <v>20</v>
      </c>
      <c r="D677">
        <v>68.3</v>
      </c>
      <c r="E677">
        <v>5</v>
      </c>
      <c r="F677">
        <v>17.100000000000001</v>
      </c>
      <c r="G677">
        <v>4</v>
      </c>
      <c r="H677">
        <v>13.7</v>
      </c>
    </row>
    <row r="678" spans="1:8" x14ac:dyDescent="0.25">
      <c r="A678" s="7">
        <v>43935</v>
      </c>
      <c r="B678" t="s">
        <v>314</v>
      </c>
      <c r="C678">
        <v>22</v>
      </c>
      <c r="D678">
        <v>55.5</v>
      </c>
      <c r="E678">
        <v>9</v>
      </c>
      <c r="F678">
        <v>22.7</v>
      </c>
      <c r="G678">
        <v>5</v>
      </c>
      <c r="H678">
        <v>12.6</v>
      </c>
    </row>
    <row r="679" spans="1:8" x14ac:dyDescent="0.25">
      <c r="A679" s="7">
        <v>43935</v>
      </c>
      <c r="B679" t="s">
        <v>315</v>
      </c>
      <c r="C679">
        <v>24</v>
      </c>
      <c r="D679">
        <v>91.2</v>
      </c>
      <c r="E679">
        <v>5</v>
      </c>
      <c r="F679">
        <v>19</v>
      </c>
      <c r="G679">
        <v>6</v>
      </c>
      <c r="H679">
        <v>22.8</v>
      </c>
    </row>
    <row r="680" spans="1:8" x14ac:dyDescent="0.25">
      <c r="A680" s="7">
        <v>43935</v>
      </c>
      <c r="B680" t="s">
        <v>316</v>
      </c>
      <c r="C680">
        <v>8</v>
      </c>
      <c r="D680">
        <v>45.9</v>
      </c>
      <c r="E680">
        <v>4</v>
      </c>
      <c r="F680">
        <v>23</v>
      </c>
      <c r="G680">
        <v>1</v>
      </c>
      <c r="H680">
        <v>5.7</v>
      </c>
    </row>
    <row r="681" spans="1:8" x14ac:dyDescent="0.25">
      <c r="A681" s="7">
        <v>43935</v>
      </c>
      <c r="B681" t="s">
        <v>317</v>
      </c>
      <c r="C681">
        <v>43</v>
      </c>
      <c r="D681">
        <v>85.8</v>
      </c>
      <c r="E681">
        <v>14</v>
      </c>
      <c r="F681">
        <v>27.9</v>
      </c>
      <c r="G681">
        <v>5</v>
      </c>
      <c r="H681">
        <v>10</v>
      </c>
    </row>
    <row r="682" spans="1:8" x14ac:dyDescent="0.25">
      <c r="A682" s="7">
        <v>43935</v>
      </c>
      <c r="B682" t="s">
        <v>318</v>
      </c>
      <c r="C682">
        <v>13</v>
      </c>
      <c r="D682">
        <v>65.900000000000006</v>
      </c>
      <c r="E682">
        <v>4</v>
      </c>
      <c r="F682">
        <v>20.3</v>
      </c>
      <c r="G682">
        <v>1</v>
      </c>
      <c r="H682">
        <v>5.0999999999999996</v>
      </c>
    </row>
    <row r="683" spans="1:8" x14ac:dyDescent="0.25">
      <c r="A683" s="7">
        <v>43935</v>
      </c>
      <c r="B683" t="s">
        <v>319</v>
      </c>
      <c r="C683">
        <v>66</v>
      </c>
      <c r="D683">
        <v>129.1</v>
      </c>
      <c r="E683">
        <v>19</v>
      </c>
      <c r="F683">
        <v>37.200000000000003</v>
      </c>
      <c r="G683">
        <v>9</v>
      </c>
      <c r="H683">
        <v>17.600000000000001</v>
      </c>
    </row>
    <row r="684" spans="1:8" x14ac:dyDescent="0.25">
      <c r="A684" s="7">
        <v>43935</v>
      </c>
      <c r="B684" t="s">
        <v>320</v>
      </c>
      <c r="C684">
        <v>42</v>
      </c>
      <c r="D684">
        <v>217.3</v>
      </c>
      <c r="E684">
        <v>5</v>
      </c>
      <c r="F684">
        <v>25.9</v>
      </c>
      <c r="G684">
        <v>1</v>
      </c>
      <c r="H684">
        <v>5.2</v>
      </c>
    </row>
    <row r="685" spans="1:8" x14ac:dyDescent="0.25">
      <c r="A685" s="7">
        <v>43935</v>
      </c>
      <c r="B685" t="s">
        <v>321</v>
      </c>
      <c r="C685">
        <v>28</v>
      </c>
      <c r="D685">
        <v>44.2</v>
      </c>
      <c r="E685">
        <v>4</v>
      </c>
      <c r="F685">
        <v>6.3</v>
      </c>
      <c r="G685">
        <v>2</v>
      </c>
      <c r="H685">
        <v>3.2</v>
      </c>
    </row>
    <row r="686" spans="1:8" x14ac:dyDescent="0.25">
      <c r="A686" s="7">
        <v>43935</v>
      </c>
      <c r="B686" t="s">
        <v>322</v>
      </c>
      <c r="C686">
        <v>17</v>
      </c>
      <c r="D686">
        <v>87.4</v>
      </c>
      <c r="E686">
        <v>5</v>
      </c>
      <c r="F686">
        <v>25.7</v>
      </c>
      <c r="G686">
        <v>2</v>
      </c>
      <c r="H686">
        <v>10.3</v>
      </c>
    </row>
    <row r="687" spans="1:8" x14ac:dyDescent="0.25">
      <c r="A687" s="7">
        <v>43935</v>
      </c>
      <c r="B687" t="s">
        <v>323</v>
      </c>
      <c r="C687">
        <v>14</v>
      </c>
      <c r="D687">
        <v>93.5</v>
      </c>
      <c r="E687">
        <v>6</v>
      </c>
      <c r="F687">
        <v>40.1</v>
      </c>
      <c r="G687">
        <v>0</v>
      </c>
      <c r="H687">
        <v>0</v>
      </c>
    </row>
    <row r="688" spans="1:8" x14ac:dyDescent="0.25">
      <c r="A688" s="7">
        <v>43935</v>
      </c>
      <c r="B688" t="s">
        <v>324</v>
      </c>
      <c r="C688">
        <v>1</v>
      </c>
      <c r="D688">
        <v>3.9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7">
        <v>43935</v>
      </c>
      <c r="B689" t="s">
        <v>325</v>
      </c>
      <c r="C689">
        <v>90</v>
      </c>
      <c r="D689">
        <v>81.5</v>
      </c>
      <c r="E689">
        <v>20</v>
      </c>
      <c r="F689">
        <v>18.100000000000001</v>
      </c>
      <c r="G689">
        <v>18</v>
      </c>
      <c r="H689">
        <v>16.3</v>
      </c>
    </row>
    <row r="690" spans="1:8" x14ac:dyDescent="0.25">
      <c r="A690" s="7">
        <v>43935</v>
      </c>
      <c r="B690" t="s">
        <v>326</v>
      </c>
      <c r="C690">
        <v>9</v>
      </c>
      <c r="D690">
        <v>34.700000000000003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7">
        <v>43935</v>
      </c>
      <c r="B691" t="s">
        <v>327</v>
      </c>
      <c r="C691">
        <v>10</v>
      </c>
      <c r="D691">
        <v>67.900000000000006</v>
      </c>
      <c r="E691">
        <v>1</v>
      </c>
      <c r="F691">
        <v>6.8</v>
      </c>
      <c r="G691">
        <v>0</v>
      </c>
      <c r="H691">
        <v>0</v>
      </c>
    </row>
    <row r="692" spans="1:8" x14ac:dyDescent="0.25">
      <c r="A692" s="7">
        <v>43935</v>
      </c>
      <c r="B692" t="s">
        <v>328</v>
      </c>
      <c r="C692">
        <v>19</v>
      </c>
      <c r="D692">
        <v>77.7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7">
        <v>43935</v>
      </c>
      <c r="B693" t="s">
        <v>329</v>
      </c>
      <c r="C693">
        <v>45</v>
      </c>
      <c r="D693">
        <v>109.5</v>
      </c>
      <c r="E693">
        <v>8</v>
      </c>
      <c r="F693">
        <v>19.5</v>
      </c>
      <c r="G693">
        <v>1</v>
      </c>
      <c r="H693">
        <v>2.4</v>
      </c>
    </row>
    <row r="694" spans="1:8" x14ac:dyDescent="0.25">
      <c r="A694" s="7">
        <v>43935</v>
      </c>
      <c r="B694" t="s">
        <v>330</v>
      </c>
      <c r="C694">
        <v>9</v>
      </c>
      <c r="D694">
        <v>36.9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7">
        <v>43935</v>
      </c>
      <c r="B695" t="s">
        <v>331</v>
      </c>
      <c r="C695">
        <v>14</v>
      </c>
      <c r="D695">
        <v>58.5</v>
      </c>
      <c r="E695">
        <v>2</v>
      </c>
      <c r="F695">
        <v>8.4</v>
      </c>
      <c r="G695">
        <v>1</v>
      </c>
      <c r="H695">
        <v>4.2</v>
      </c>
    </row>
    <row r="696" spans="1:8" x14ac:dyDescent="0.25">
      <c r="A696" s="7">
        <v>43935</v>
      </c>
      <c r="B696" t="s">
        <v>332</v>
      </c>
      <c r="C696">
        <v>16</v>
      </c>
      <c r="D696">
        <v>55.5</v>
      </c>
      <c r="E696">
        <v>4</v>
      </c>
      <c r="F696">
        <v>13.9</v>
      </c>
      <c r="G696">
        <v>1</v>
      </c>
      <c r="H696">
        <v>3.5</v>
      </c>
    </row>
    <row r="697" spans="1:8" x14ac:dyDescent="0.25">
      <c r="A697" s="7">
        <v>43935</v>
      </c>
      <c r="B697" t="s">
        <v>333</v>
      </c>
      <c r="C697">
        <v>18</v>
      </c>
      <c r="D697">
        <v>82.3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7">
        <v>43935</v>
      </c>
      <c r="B698" t="s">
        <v>334</v>
      </c>
      <c r="C698">
        <v>60</v>
      </c>
      <c r="D698">
        <v>114.7</v>
      </c>
      <c r="E698">
        <v>14</v>
      </c>
      <c r="F698">
        <v>26.8</v>
      </c>
      <c r="G698">
        <v>9</v>
      </c>
      <c r="H698">
        <v>17.2</v>
      </c>
    </row>
    <row r="699" spans="1:8" x14ac:dyDescent="0.25">
      <c r="A699" s="7">
        <v>43935</v>
      </c>
      <c r="B699" t="s">
        <v>335</v>
      </c>
      <c r="C699">
        <v>16</v>
      </c>
      <c r="D699">
        <v>98.3</v>
      </c>
      <c r="E699">
        <v>3</v>
      </c>
      <c r="F699">
        <v>18.399999999999999</v>
      </c>
      <c r="G699">
        <v>3</v>
      </c>
      <c r="H699">
        <v>18.399999999999999</v>
      </c>
    </row>
    <row r="700" spans="1:8" x14ac:dyDescent="0.25">
      <c r="A700" s="7">
        <v>43935</v>
      </c>
      <c r="B700" t="s">
        <v>336</v>
      </c>
      <c r="C700">
        <v>12</v>
      </c>
      <c r="D700">
        <v>89.8</v>
      </c>
      <c r="E700">
        <v>5</v>
      </c>
      <c r="F700">
        <v>37.4</v>
      </c>
      <c r="G700">
        <v>1</v>
      </c>
      <c r="H700">
        <v>7.5</v>
      </c>
    </row>
    <row r="701" spans="1:8" x14ac:dyDescent="0.25">
      <c r="A701" s="7">
        <v>43935</v>
      </c>
      <c r="B701" t="s">
        <v>337</v>
      </c>
      <c r="C701">
        <v>153</v>
      </c>
      <c r="D701">
        <v>97.6</v>
      </c>
      <c r="E701">
        <v>34</v>
      </c>
      <c r="F701">
        <v>21.7</v>
      </c>
      <c r="G701">
        <v>23</v>
      </c>
      <c r="H701">
        <v>14.7</v>
      </c>
    </row>
    <row r="702" spans="1:8" x14ac:dyDescent="0.25">
      <c r="A702" s="7">
        <v>43935</v>
      </c>
      <c r="B702" t="s">
        <v>338</v>
      </c>
      <c r="C702">
        <v>23</v>
      </c>
      <c r="D702">
        <v>79.599999999999994</v>
      </c>
      <c r="E702">
        <v>7</v>
      </c>
      <c r="F702">
        <v>24.2</v>
      </c>
      <c r="G702">
        <v>2</v>
      </c>
      <c r="H702">
        <v>6.9</v>
      </c>
    </row>
    <row r="703" spans="1:8" x14ac:dyDescent="0.25">
      <c r="A703" s="7">
        <v>43935</v>
      </c>
      <c r="B703" t="s">
        <v>339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7">
        <v>43935</v>
      </c>
      <c r="B704" t="s">
        <v>340</v>
      </c>
      <c r="C704">
        <v>9</v>
      </c>
      <c r="D704">
        <v>39.700000000000003</v>
      </c>
      <c r="E704">
        <v>2</v>
      </c>
      <c r="F704">
        <v>8.8000000000000007</v>
      </c>
      <c r="G704">
        <v>3</v>
      </c>
      <c r="H704">
        <v>13.2</v>
      </c>
    </row>
    <row r="705" spans="1:8" x14ac:dyDescent="0.25">
      <c r="A705" s="7">
        <v>43935</v>
      </c>
      <c r="B705" t="s">
        <v>341</v>
      </c>
      <c r="C705">
        <v>45</v>
      </c>
      <c r="D705">
        <v>69.3</v>
      </c>
      <c r="E705">
        <v>12</v>
      </c>
      <c r="F705">
        <v>18.5</v>
      </c>
      <c r="G705">
        <v>9</v>
      </c>
      <c r="H705">
        <v>13.9</v>
      </c>
    </row>
    <row r="706" spans="1:8" x14ac:dyDescent="0.25">
      <c r="A706" s="7">
        <v>43935</v>
      </c>
      <c r="B706" t="s">
        <v>342</v>
      </c>
      <c r="C706">
        <v>37</v>
      </c>
      <c r="D706">
        <v>84.6</v>
      </c>
      <c r="E706">
        <v>13</v>
      </c>
      <c r="F706">
        <v>29.7</v>
      </c>
      <c r="G706">
        <v>6</v>
      </c>
      <c r="H706">
        <v>13.7</v>
      </c>
    </row>
    <row r="707" spans="1:8" x14ac:dyDescent="0.25">
      <c r="A707" s="7">
        <v>43935</v>
      </c>
      <c r="B707" t="s">
        <v>343</v>
      </c>
      <c r="C707">
        <v>70</v>
      </c>
      <c r="D707">
        <v>55.9</v>
      </c>
      <c r="E707">
        <v>15</v>
      </c>
      <c r="F707">
        <v>12</v>
      </c>
      <c r="G707">
        <v>5</v>
      </c>
      <c r="H707">
        <v>4</v>
      </c>
    </row>
    <row r="708" spans="1:8" x14ac:dyDescent="0.25">
      <c r="A708" s="7">
        <v>43935</v>
      </c>
      <c r="B708" t="s">
        <v>344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7">
        <v>43935</v>
      </c>
      <c r="B709" t="s">
        <v>345</v>
      </c>
      <c r="C709">
        <v>42</v>
      </c>
      <c r="D709">
        <v>95.7</v>
      </c>
      <c r="E709">
        <v>5</v>
      </c>
      <c r="F709">
        <v>11.4</v>
      </c>
      <c r="G709">
        <v>3</v>
      </c>
      <c r="H709">
        <v>6.8</v>
      </c>
    </row>
    <row r="710" spans="1:8" x14ac:dyDescent="0.25">
      <c r="A710" s="7">
        <v>43935</v>
      </c>
      <c r="B710" t="s">
        <v>346</v>
      </c>
      <c r="C710">
        <v>19</v>
      </c>
      <c r="D710">
        <v>87</v>
      </c>
      <c r="E710">
        <v>5</v>
      </c>
      <c r="F710">
        <v>22.9</v>
      </c>
      <c r="G710">
        <v>3</v>
      </c>
      <c r="H710">
        <v>13.7</v>
      </c>
    </row>
    <row r="711" spans="1:8" x14ac:dyDescent="0.25">
      <c r="A711" s="7">
        <v>43935</v>
      </c>
      <c r="B711" t="s">
        <v>347</v>
      </c>
      <c r="C711">
        <v>28</v>
      </c>
      <c r="D711">
        <v>58.4</v>
      </c>
      <c r="E711">
        <v>7</v>
      </c>
      <c r="F711">
        <v>14.6</v>
      </c>
      <c r="G711">
        <v>7</v>
      </c>
      <c r="H711">
        <v>14.6</v>
      </c>
    </row>
    <row r="712" spans="1:8" x14ac:dyDescent="0.25">
      <c r="A712" s="7">
        <v>43935</v>
      </c>
      <c r="B712" t="s">
        <v>348</v>
      </c>
      <c r="C712">
        <v>57</v>
      </c>
      <c r="D712">
        <v>251.3</v>
      </c>
      <c r="E712">
        <v>9</v>
      </c>
      <c r="F712">
        <v>39.700000000000003</v>
      </c>
      <c r="G712">
        <v>4</v>
      </c>
      <c r="H712">
        <v>17.600000000000001</v>
      </c>
    </row>
    <row r="713" spans="1:8" x14ac:dyDescent="0.25">
      <c r="A713" s="7">
        <v>43935</v>
      </c>
      <c r="B713" t="s">
        <v>349</v>
      </c>
      <c r="C713">
        <v>47</v>
      </c>
      <c r="D713">
        <v>105.1</v>
      </c>
      <c r="E713">
        <v>3</v>
      </c>
      <c r="F713">
        <v>6.7</v>
      </c>
      <c r="G713">
        <v>3</v>
      </c>
      <c r="H713">
        <v>6.7</v>
      </c>
    </row>
    <row r="714" spans="1:8" x14ac:dyDescent="0.25">
      <c r="A714" s="7">
        <v>43935</v>
      </c>
      <c r="B714" t="s">
        <v>350</v>
      </c>
      <c r="C714">
        <v>128</v>
      </c>
      <c r="D714">
        <v>99.3</v>
      </c>
      <c r="E714">
        <v>18</v>
      </c>
      <c r="F714">
        <v>14</v>
      </c>
      <c r="G714">
        <v>18</v>
      </c>
      <c r="H714">
        <v>14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B7D47F2F-50F4-466E-A867-94921488BF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workbookViewId="0">
      <selection activeCell="J1" sqref="J1:J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34652</v>
      </c>
      <c r="D2">
        <f t="shared" ref="D2:H2" si="0">D3+D4</f>
        <v>74377.399999999994</v>
      </c>
      <c r="E2">
        <f t="shared" si="0"/>
        <v>10277</v>
      </c>
      <c r="F2">
        <f t="shared" si="0"/>
        <v>22447.599999999995</v>
      </c>
      <c r="G2">
        <f t="shared" si="0"/>
        <v>4407</v>
      </c>
      <c r="H2">
        <f t="shared" si="0"/>
        <v>9602.8000000000011</v>
      </c>
    </row>
    <row r="3" spans="1:17" x14ac:dyDescent="0.25">
      <c r="A3" t="s">
        <v>361</v>
      </c>
      <c r="C3">
        <v>6816</v>
      </c>
      <c r="D3">
        <v>14948.200000000003</v>
      </c>
      <c r="E3">
        <v>3524</v>
      </c>
      <c r="F3">
        <v>8198.3000000000029</v>
      </c>
      <c r="G3">
        <v>493</v>
      </c>
      <c r="H3">
        <v>1144.4999999999995</v>
      </c>
    </row>
    <row r="4" spans="1:17" x14ac:dyDescent="0.25">
      <c r="A4">
        <f>4*355</f>
        <v>1420</v>
      </c>
      <c r="B4" t="s">
        <v>354</v>
      </c>
      <c r="C4">
        <f>SUM(C5:C714)</f>
        <v>27836</v>
      </c>
      <c r="D4">
        <f t="shared" ref="D4:H4" si="1">SUM(D5:D714)</f>
        <v>59429.19999999999</v>
      </c>
      <c r="E4">
        <f t="shared" si="1"/>
        <v>6753</v>
      </c>
      <c r="F4">
        <f t="shared" si="1"/>
        <v>14249.299999999992</v>
      </c>
      <c r="G4">
        <f t="shared" si="1"/>
        <v>3914</v>
      </c>
      <c r="H4">
        <f t="shared" si="1"/>
        <v>8458.3000000000011</v>
      </c>
      <c r="L4">
        <f>SUM(L5:L359)</f>
        <v>27836</v>
      </c>
      <c r="M4">
        <f t="shared" ref="M4:Q4" si="2">SUM(M5:M359)</f>
        <v>59429.199999999983</v>
      </c>
      <c r="N4">
        <f t="shared" si="2"/>
        <v>6753</v>
      </c>
      <c r="O4">
        <f t="shared" si="2"/>
        <v>14249.3</v>
      </c>
      <c r="P4">
        <f t="shared" si="2"/>
        <v>3914</v>
      </c>
      <c r="Q4">
        <f t="shared" si="2"/>
        <v>8458.3000000000047</v>
      </c>
    </row>
    <row r="5" spans="1:17" x14ac:dyDescent="0.25">
      <c r="A5" s="7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7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7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7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7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7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7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71</v>
      </c>
      <c r="M12">
        <f>SUMIF($B12:$B367,$K12,D12:$D367)</f>
        <v>97.1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7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235</v>
      </c>
      <c r="M13">
        <f>SUMIF($B13:$B368,$K13,D13:$D368)</f>
        <v>110.9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7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7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7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7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7">
        <v>43942</v>
      </c>
      <c r="B18" t="s">
        <v>20</v>
      </c>
      <c r="C18">
        <v>63</v>
      </c>
      <c r="D18">
        <v>40.1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117</v>
      </c>
      <c r="M18">
        <f>SUMIF($B18:$B373,$K18,D18:$D373)</f>
        <v>74.400000000000006</v>
      </c>
      <c r="N18">
        <f>SUMIF($B18:$B373,$K18,E18:$E373)</f>
        <v>34</v>
      </c>
      <c r="O18">
        <f>SUMIF($B18:$B373,$K18,F18:$F373)</f>
        <v>21.599999999999998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7">
        <v>43942</v>
      </c>
      <c r="B19" t="s">
        <v>21</v>
      </c>
      <c r="C19">
        <v>106</v>
      </c>
      <c r="D19">
        <v>115.6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218</v>
      </c>
      <c r="M19">
        <f>SUMIF($B19:$B374,$K19,D19:$D374)</f>
        <v>237.8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7">
        <v>43942</v>
      </c>
      <c r="B20" t="s">
        <v>22</v>
      </c>
      <c r="C20">
        <v>661</v>
      </c>
      <c r="D20">
        <v>75.7</v>
      </c>
      <c r="E20">
        <v>126</v>
      </c>
      <c r="F20">
        <v>14.4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1267</v>
      </c>
      <c r="M20">
        <f>SUMIF($B20:$B375,$K20,D20:$D375)</f>
        <v>145.10000000000002</v>
      </c>
      <c r="N20">
        <f>SUMIF($B20:$B375,$K20,E20:$E375)</f>
        <v>382</v>
      </c>
      <c r="O20">
        <f>SUMIF($B20:$B375,$K20,F20:$F375)</f>
        <v>43.7</v>
      </c>
      <c r="P20">
        <f>SUMIF($B20:$B375,$K20,G20:$G375)</f>
        <v>154</v>
      </c>
      <c r="Q20">
        <f>SUMIF($B20:$B375,$K20,H20:$H375)</f>
        <v>17.7</v>
      </c>
    </row>
    <row r="21" spans="1:17" x14ac:dyDescent="0.25">
      <c r="A21" s="7">
        <v>43942</v>
      </c>
      <c r="B21" t="s">
        <v>23</v>
      </c>
      <c r="C21">
        <v>167</v>
      </c>
      <c r="D21">
        <v>101.9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271</v>
      </c>
      <c r="M21">
        <f>SUMIF($B21:$B376,$K21,D21:$D376)</f>
        <v>165.4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7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7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7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7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7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7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7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7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7">
        <v>43942</v>
      </c>
      <c r="B30" t="s">
        <v>365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365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7">
        <v>43942</v>
      </c>
      <c r="B31" t="s">
        <v>32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32</v>
      </c>
      <c r="L31">
        <f>SUMIF($B31:$B386,$K31,C31:$C386)</f>
        <v>86</v>
      </c>
      <c r="M31">
        <f>SUMIF($B31:$B386,$K31,D31:$D386)</f>
        <v>239.3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7">
        <v>43942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7">
        <v>43942</v>
      </c>
      <c r="B33" t="s">
        <v>34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34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7">
        <v>43942</v>
      </c>
      <c r="B34" t="s">
        <v>35</v>
      </c>
      <c r="C34">
        <v>49</v>
      </c>
      <c r="D34">
        <v>140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35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12</v>
      </c>
      <c r="Q34">
        <f>SUMIF($B34:$B389,$K34,H34:$H389)</f>
        <v>34.300000000000004</v>
      </c>
    </row>
    <row r="35" spans="1:17" x14ac:dyDescent="0.25">
      <c r="A35" s="7">
        <v>43942</v>
      </c>
      <c r="B35" t="s">
        <v>36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36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7">
        <v>43942</v>
      </c>
      <c r="B36" t="s">
        <v>37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7">
        <v>43942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38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7">
        <v>43942</v>
      </c>
      <c r="B38" t="s">
        <v>39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39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7">
        <v>43942</v>
      </c>
      <c r="B39" t="s">
        <v>40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40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9</v>
      </c>
      <c r="O39">
        <f>SUMIF($B39:$B394,$K39,F39:$F394)</f>
        <v>20.6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7">
        <v>43942</v>
      </c>
      <c r="B40" t="s">
        <v>41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41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7">
        <v>43942</v>
      </c>
      <c r="B41" t="s">
        <v>42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42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7">
        <v>43942</v>
      </c>
      <c r="B42" t="s">
        <v>43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7">
        <v>43942</v>
      </c>
      <c r="B43" t="s">
        <v>44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44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7">
        <v>43942</v>
      </c>
      <c r="B44" t="s">
        <v>45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7">
        <v>43942</v>
      </c>
      <c r="B45" t="s">
        <v>46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7">
        <v>43942</v>
      </c>
      <c r="B46" t="s">
        <v>47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7">
        <v>43942</v>
      </c>
      <c r="B47" t="s">
        <v>48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7">
        <v>43942</v>
      </c>
      <c r="B48" t="s">
        <v>49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49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7">
        <v>43942</v>
      </c>
      <c r="B49" t="s">
        <v>50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7">
        <v>43942</v>
      </c>
      <c r="B50" t="s">
        <v>51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51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7">
        <v>43942</v>
      </c>
      <c r="B51" t="s">
        <v>52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7">
        <v>43942</v>
      </c>
      <c r="B52" t="s">
        <v>53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53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7">
        <v>43942</v>
      </c>
      <c r="B53" t="s">
        <v>54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54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7">
        <v>43942</v>
      </c>
      <c r="B54" t="s">
        <v>55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55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7">
        <v>43942</v>
      </c>
      <c r="B55" t="s">
        <v>56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7">
        <v>43942</v>
      </c>
      <c r="B56" t="s">
        <v>57</v>
      </c>
      <c r="C56">
        <v>36</v>
      </c>
      <c r="D56">
        <v>99.8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57</v>
      </c>
      <c r="L56">
        <f>SUMIF($B56:$B411,$K56,C56:$C411)</f>
        <v>47</v>
      </c>
      <c r="M56">
        <f>SUMIF($B56:$B411,$K56,D56:$D411)</f>
        <v>130.30000000000001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7">
        <v>43942</v>
      </c>
      <c r="B57" t="s">
        <v>58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58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7">
        <v>43942</v>
      </c>
      <c r="B58" t="s">
        <v>59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7">
        <v>43942</v>
      </c>
      <c r="B59" t="s">
        <v>60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7">
        <v>43942</v>
      </c>
      <c r="B60" t="s">
        <v>61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61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7">
        <v>43942</v>
      </c>
      <c r="B61" t="s">
        <v>62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62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7">
        <v>43942</v>
      </c>
      <c r="B62" t="s">
        <v>63</v>
      </c>
      <c r="C62">
        <v>102</v>
      </c>
      <c r="D62">
        <v>152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63</v>
      </c>
      <c r="L62">
        <f>SUMIF($B62:$B417,$K62,C62:$C417)</f>
        <v>199</v>
      </c>
      <c r="M62">
        <f>SUMIF($B62:$B417,$K62,D62:$D417)</f>
        <v>296.5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7">
        <v>43942</v>
      </c>
      <c r="B63" t="s">
        <v>64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64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7">
        <v>43942</v>
      </c>
      <c r="B64" t="s">
        <v>65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7">
        <v>43942</v>
      </c>
      <c r="B65" t="s">
        <v>66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66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7">
        <v>43942</v>
      </c>
      <c r="B66" t="s">
        <v>67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67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7</v>
      </c>
      <c r="Q66">
        <f>SUMIF($B66:$B421,$K66,H66:$H421)</f>
        <v>27.9</v>
      </c>
    </row>
    <row r="67" spans="1:17" x14ac:dyDescent="0.25">
      <c r="A67" s="7">
        <v>43942</v>
      </c>
      <c r="B67" t="s">
        <v>68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7">
        <v>43942</v>
      </c>
      <c r="B68" t="s">
        <v>69</v>
      </c>
      <c r="C68">
        <v>32</v>
      </c>
      <c r="D68">
        <v>111.9</v>
      </c>
      <c r="E68">
        <v>1</v>
      </c>
      <c r="F68">
        <v>3.5</v>
      </c>
      <c r="G68">
        <v>2</v>
      </c>
      <c r="H68">
        <v>7</v>
      </c>
      <c r="J68" t="b">
        <f t="shared" si="3"/>
        <v>1</v>
      </c>
      <c r="K68" t="s">
        <v>69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7">
        <v>43942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7">
        <v>43942</v>
      </c>
      <c r="B70" t="s">
        <v>71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71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7">
        <v>43942</v>
      </c>
      <c r="B71" t="s">
        <v>72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72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7">
        <v>43942</v>
      </c>
      <c r="B72" t="s">
        <v>73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73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7">
        <v>43942</v>
      </c>
      <c r="B73" t="s">
        <v>74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7">
        <v>43942</v>
      </c>
      <c r="B74" t="s">
        <v>75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75</v>
      </c>
      <c r="L74">
        <f>SUMIF($B74:$B429,$K74,C74:$C429)</f>
        <v>84</v>
      </c>
      <c r="M74">
        <f>SUMIF($B74:$B429,$K74,D74:$D429)</f>
        <v>81.099999999999994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7">
        <v>43942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7">
        <v>43942</v>
      </c>
      <c r="B76" t="s">
        <v>77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7">
        <v>43942</v>
      </c>
      <c r="B77" t="s">
        <v>78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78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7">
        <v>43942</v>
      </c>
      <c r="B78" t="s">
        <v>79</v>
      </c>
      <c r="C78">
        <v>89</v>
      </c>
      <c r="D78">
        <v>88.4</v>
      </c>
      <c r="E78">
        <v>8</v>
      </c>
      <c r="F78">
        <v>7.9</v>
      </c>
      <c r="G78">
        <v>7</v>
      </c>
      <c r="H78">
        <v>7</v>
      </c>
      <c r="J78" t="b">
        <f t="shared" si="4"/>
        <v>1</v>
      </c>
      <c r="K78" t="s">
        <v>79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23</v>
      </c>
      <c r="Q78">
        <f>SUMIF($B78:$B433,$K78,H78:$H433)</f>
        <v>22.9</v>
      </c>
    </row>
    <row r="79" spans="1:17" x14ac:dyDescent="0.25">
      <c r="A79" s="7">
        <v>43942</v>
      </c>
      <c r="B79" t="s">
        <v>80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80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7">
        <v>43942</v>
      </c>
      <c r="B80" t="s">
        <v>81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81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7">
        <v>43942</v>
      </c>
      <c r="B81" t="s">
        <v>82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82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7">
        <v>43942</v>
      </c>
      <c r="B82" t="s">
        <v>83</v>
      </c>
      <c r="C82">
        <v>30</v>
      </c>
      <c r="D82">
        <v>51.7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83</v>
      </c>
      <c r="L82">
        <f>SUMIF($B82:$B437,$K82,C82:$C437)</f>
        <v>63</v>
      </c>
      <c r="M82">
        <f>SUMIF($B82:$B437,$K82,D82:$D437)</f>
        <v>108.6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7">
        <v>43942</v>
      </c>
      <c r="B83" t="s">
        <v>84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7">
        <v>43942</v>
      </c>
      <c r="B84" t="s">
        <v>85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85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7">
        <v>43942</v>
      </c>
      <c r="B85" t="s">
        <v>86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86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7">
        <v>43942</v>
      </c>
      <c r="B86" t="s">
        <v>87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6</v>
      </c>
      <c r="O86">
        <f>SUMIF($B86:$B441,$K86,F86:$F441)</f>
        <v>22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7">
        <v>43942</v>
      </c>
      <c r="B87" t="s">
        <v>88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88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7">
        <v>43942</v>
      </c>
      <c r="B88" t="s">
        <v>89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89</v>
      </c>
      <c r="L88">
        <f>SUMIF($B88:$B443,$K88,C88:$C443)</f>
        <v>95</v>
      </c>
      <c r="M88">
        <f>SUMIF($B88:$B443,$K88,D88:$D443)</f>
        <v>501.9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7">
        <v>43942</v>
      </c>
      <c r="B89" t="s">
        <v>90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90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7">
        <v>43942</v>
      </c>
      <c r="B90" t="s">
        <v>91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91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7">
        <v>43942</v>
      </c>
      <c r="B91" t="s">
        <v>92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92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7">
        <v>43942</v>
      </c>
      <c r="B92" t="s">
        <v>93</v>
      </c>
      <c r="C92">
        <v>68</v>
      </c>
      <c r="D92">
        <v>58</v>
      </c>
      <c r="E92">
        <v>7</v>
      </c>
      <c r="F92">
        <v>6</v>
      </c>
      <c r="G92">
        <v>7</v>
      </c>
      <c r="H92">
        <v>6</v>
      </c>
      <c r="J92" t="b">
        <f t="shared" si="4"/>
        <v>1</v>
      </c>
      <c r="K92" t="s">
        <v>93</v>
      </c>
      <c r="L92">
        <f>SUMIF($B92:$B447,$K92,C92:$C447)</f>
        <v>138</v>
      </c>
      <c r="M92">
        <f>SUMIF($B92:$B447,$K92,D92:$D447)</f>
        <v>117.7</v>
      </c>
      <c r="N92">
        <f>SUMIF($B92:$B447,$K92,E92:$E447)</f>
        <v>38</v>
      </c>
      <c r="O92">
        <f>SUMIF($B92:$B447,$K92,F92:$F447)</f>
        <v>32.5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7">
        <v>43942</v>
      </c>
      <c r="B93" t="s">
        <v>94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7">
        <v>43942</v>
      </c>
      <c r="B94" t="s">
        <v>95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95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7">
        <v>43942</v>
      </c>
      <c r="B95" t="s">
        <v>96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96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7">
        <v>43942</v>
      </c>
      <c r="B96" t="s">
        <v>97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97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7">
        <v>43942</v>
      </c>
      <c r="B97" t="s">
        <v>98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98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7">
        <v>43942</v>
      </c>
      <c r="B98" t="s">
        <v>99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7">
        <v>43942</v>
      </c>
      <c r="B99" t="s">
        <v>100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7">
        <v>43942</v>
      </c>
      <c r="B100" t="s">
        <v>101</v>
      </c>
      <c r="C100">
        <v>44</v>
      </c>
      <c r="D100">
        <v>27.6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101</v>
      </c>
      <c r="L100">
        <f>SUMIF($B100:$B455,$K100,C100:$C455)</f>
        <v>138</v>
      </c>
      <c r="M100">
        <f>SUMIF($B100:$B455,$K100,D100:$D455)</f>
        <v>86.5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7">
        <v>43942</v>
      </c>
      <c r="B101" t="s">
        <v>102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102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28</v>
      </c>
      <c r="O101">
        <f>SUMIF($B101:$B456,$K101,F101:$F456)</f>
        <v>84.4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7">
        <v>43942</v>
      </c>
      <c r="B102" t="s">
        <v>103</v>
      </c>
      <c r="C102">
        <v>35</v>
      </c>
      <c r="D102">
        <v>129.6</v>
      </c>
      <c r="E102">
        <v>2</v>
      </c>
      <c r="F102">
        <v>7.4</v>
      </c>
      <c r="G102">
        <v>4</v>
      </c>
      <c r="H102">
        <v>14.8</v>
      </c>
      <c r="J102" t="b">
        <f t="shared" si="4"/>
        <v>1</v>
      </c>
      <c r="K102" t="s">
        <v>103</v>
      </c>
      <c r="L102">
        <f>SUMIF($B102:$B457,$K102,C102:$C457)</f>
        <v>68</v>
      </c>
      <c r="M102">
        <f>SUMIF($B102:$B457,$K102,D102:$D457)</f>
        <v>251.8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11</v>
      </c>
      <c r="Q102">
        <f>SUMIF($B102:$B457,$K102,H102:$H457)</f>
        <v>40.700000000000003</v>
      </c>
    </row>
    <row r="103" spans="1:17" x14ac:dyDescent="0.25">
      <c r="A103" s="7">
        <v>43942</v>
      </c>
      <c r="B103" t="s">
        <v>104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104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7">
        <v>43942</v>
      </c>
      <c r="B104" t="s">
        <v>105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105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7">
        <v>43942</v>
      </c>
      <c r="B105" t="s">
        <v>106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106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7">
        <v>43942</v>
      </c>
      <c r="B106" t="s">
        <v>107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107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7">
        <v>43942</v>
      </c>
      <c r="B107" t="s">
        <v>108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108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9</v>
      </c>
      <c r="Q107">
        <f>SUMIF($B107:$B462,$K107,H107:$H462)</f>
        <v>53.1</v>
      </c>
    </row>
    <row r="108" spans="1:17" x14ac:dyDescent="0.25">
      <c r="A108" s="7">
        <v>43942</v>
      </c>
      <c r="B108" t="s">
        <v>109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109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7">
        <v>43942</v>
      </c>
      <c r="B109" t="s">
        <v>110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110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7">
        <v>43942</v>
      </c>
      <c r="B110" t="s">
        <v>111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111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7">
        <v>43942</v>
      </c>
      <c r="B111" t="s">
        <v>112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112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7">
        <v>43942</v>
      </c>
      <c r="B112" t="s">
        <v>113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113</v>
      </c>
      <c r="L112">
        <f>SUMIF($B112:$B467,$K112,C112:$C467)</f>
        <v>69</v>
      </c>
      <c r="M112">
        <f>SUMIF($B112:$B467,$K112,D112:$D467)</f>
        <v>118.8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7">
        <v>43942</v>
      </c>
      <c r="B113" t="s">
        <v>114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114</v>
      </c>
      <c r="L113">
        <f>SUMIF($B113:$B468,$K113,C113:$C468)</f>
        <v>118</v>
      </c>
      <c r="M113">
        <f>SUMIF($B113:$B468,$K113,D113:$D468)</f>
        <v>318.79999999999995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7">
        <v>43942</v>
      </c>
      <c r="B114" t="s">
        <v>115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115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7">
        <v>43942</v>
      </c>
      <c r="B115" t="s">
        <v>116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7">
        <v>43942</v>
      </c>
      <c r="B116" t="s">
        <v>366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7">
        <v>43942</v>
      </c>
      <c r="B117" t="s">
        <v>117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117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7">
        <v>43942</v>
      </c>
      <c r="B118" t="s">
        <v>118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118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7">
        <v>43942</v>
      </c>
      <c r="B119" t="s">
        <v>119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119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7">
        <v>43942</v>
      </c>
      <c r="B120" t="s">
        <v>120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120</v>
      </c>
      <c r="L120">
        <f>SUMIF($B120:$B475,$K120,C120:$C475)</f>
        <v>183</v>
      </c>
      <c r="M120">
        <f>SUMIF($B120:$B475,$K120,D120:$D475)</f>
        <v>112.3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7">
        <v>43942</v>
      </c>
      <c r="B121" t="s">
        <v>121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157</v>
      </c>
      <c r="M121">
        <f>SUMIF($B121:$B476,$K121,D121:$D476)</f>
        <v>100.60000000000001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7">
        <v>43942</v>
      </c>
      <c r="B122" t="s">
        <v>122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122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7">
        <v>43942</v>
      </c>
      <c r="B123" t="s">
        <v>123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123</v>
      </c>
      <c r="L123">
        <f>SUMIF($B123:$B478,$K123,C123:$C478)</f>
        <v>146</v>
      </c>
      <c r="M123">
        <f>SUMIF($B123:$B478,$K123,D123:$D478)</f>
        <v>239.6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7">
        <v>43942</v>
      </c>
      <c r="B124" t="s">
        <v>124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124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7">
        <v>43942</v>
      </c>
      <c r="B125" t="s">
        <v>125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7">
        <v>43942</v>
      </c>
      <c r="B126" t="s">
        <v>126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126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7">
        <v>43942</v>
      </c>
      <c r="B127" t="s">
        <v>127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127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7">
        <v>43942</v>
      </c>
      <c r="B128" t="s">
        <v>128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128</v>
      </c>
      <c r="L128">
        <f>SUMIF($B128:$B483,$K128,C128:$C483)</f>
        <v>65</v>
      </c>
      <c r="M128">
        <f>SUMIF($B128:$B483,$K128,D128:$D483)</f>
        <v>165.89999999999998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7">
        <v>43942</v>
      </c>
      <c r="B129" t="s">
        <v>129</v>
      </c>
      <c r="C129">
        <v>7</v>
      </c>
      <c r="D129">
        <v>25.7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129</v>
      </c>
      <c r="L129">
        <f>SUMIF($B129:$B484,$K129,C129:$C484)</f>
        <v>70</v>
      </c>
      <c r="M129">
        <f>SUMIF($B129:$B484,$K129,D129:$D484)</f>
        <v>257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7">
        <v>43942</v>
      </c>
      <c r="B130" t="s">
        <v>130</v>
      </c>
      <c r="C130">
        <v>88</v>
      </c>
      <c r="D130">
        <v>473.4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130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7">
        <v>43942</v>
      </c>
      <c r="B131" t="s">
        <v>131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131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7">
        <v>43942</v>
      </c>
      <c r="B132" t="s">
        <v>132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132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7">
        <v>43942</v>
      </c>
      <c r="B133" t="s">
        <v>133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133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7">
        <v>43942</v>
      </c>
      <c r="B134" t="s">
        <v>134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134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7">
        <v>43942</v>
      </c>
      <c r="B135" t="s">
        <v>135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135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7">
        <v>43942</v>
      </c>
      <c r="B136" t="s">
        <v>136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136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7">
        <v>43942</v>
      </c>
      <c r="B137" t="s">
        <v>137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7">
        <v>43942</v>
      </c>
      <c r="B138" t="s">
        <v>138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138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7">
        <v>43942</v>
      </c>
      <c r="B139" t="s">
        <v>139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139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7">
        <v>43942</v>
      </c>
      <c r="B140" t="s">
        <v>367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367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7">
        <v>43942</v>
      </c>
      <c r="B141" t="s">
        <v>140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7">
        <v>43942</v>
      </c>
      <c r="B142" t="s">
        <v>141</v>
      </c>
      <c r="C142">
        <v>21</v>
      </c>
      <c r="D142">
        <v>127.6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44</v>
      </c>
      <c r="M142">
        <f>SUMIF($B142:$B497,$K142,D142:$D497)</f>
        <v>267.39999999999998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7">
        <v>43942</v>
      </c>
      <c r="B143" t="s">
        <v>142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142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7">
        <v>43942</v>
      </c>
      <c r="B144" t="s">
        <v>143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143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7">
        <v>43942</v>
      </c>
      <c r="B145" t="s">
        <v>144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7">
        <v>43942</v>
      </c>
      <c r="B146" t="s">
        <v>145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145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7">
        <v>43942</v>
      </c>
      <c r="B147" t="s">
        <v>146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146</v>
      </c>
      <c r="L147">
        <f>SUMIF($B147:$B502,$K147,C147:$C502)</f>
        <v>157</v>
      </c>
      <c r="M147">
        <f>SUMIF($B147:$B502,$K147,D147:$D502)</f>
        <v>179.6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7">
        <v>43942</v>
      </c>
      <c r="B148" t="s">
        <v>147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147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7">
        <v>43942</v>
      </c>
      <c r="B149" t="s">
        <v>148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7">
        <v>43942</v>
      </c>
      <c r="B150" t="s">
        <v>149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149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7">
        <v>43942</v>
      </c>
      <c r="B151" t="s">
        <v>150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150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7">
        <v>43942</v>
      </c>
      <c r="B152" t="s">
        <v>151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151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7">
        <v>43942</v>
      </c>
      <c r="B153" t="s">
        <v>152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152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7">
        <v>43942</v>
      </c>
      <c r="B154" t="s">
        <v>153</v>
      </c>
      <c r="C154">
        <v>48</v>
      </c>
      <c r="D154">
        <v>116.3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153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7">
        <v>43942</v>
      </c>
      <c r="B155" t="s">
        <v>154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7">
        <v>43942</v>
      </c>
      <c r="B156" t="s">
        <v>155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155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27</v>
      </c>
      <c r="Q156">
        <f>SUMIF($B156:$B511,$K156,H156:$H511)</f>
        <v>79.099999999999994</v>
      </c>
    </row>
    <row r="157" spans="1:17" x14ac:dyDescent="0.25">
      <c r="A157" s="7">
        <v>43942</v>
      </c>
      <c r="B157" t="s">
        <v>156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156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7">
        <v>43942</v>
      </c>
      <c r="B158" t="s">
        <v>157</v>
      </c>
      <c r="C158">
        <v>152</v>
      </c>
      <c r="D158">
        <v>279.8</v>
      </c>
      <c r="E158">
        <v>10</v>
      </c>
      <c r="F158">
        <v>18.399999999999999</v>
      </c>
      <c r="G158">
        <v>11</v>
      </c>
      <c r="H158">
        <v>20.3</v>
      </c>
      <c r="J158" t="b">
        <f t="shared" si="5"/>
        <v>1</v>
      </c>
      <c r="K158" t="s">
        <v>157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26</v>
      </c>
      <c r="Q158">
        <f>SUMIF($B158:$B513,$K158,H158:$H513)</f>
        <v>47.900000000000006</v>
      </c>
    </row>
    <row r="159" spans="1:17" x14ac:dyDescent="0.25">
      <c r="A159" s="7">
        <v>43942</v>
      </c>
      <c r="B159" t="s">
        <v>158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158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7">
        <v>43942</v>
      </c>
      <c r="B160" t="s">
        <v>159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159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7">
        <v>43942</v>
      </c>
      <c r="B161" t="s">
        <v>160</v>
      </c>
      <c r="C161">
        <v>56</v>
      </c>
      <c r="D161">
        <v>122.4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160</v>
      </c>
      <c r="L161">
        <f>SUMIF($B161:$B516,$K161,C161:$C516)</f>
        <v>117</v>
      </c>
      <c r="M161">
        <f>SUMIF($B161:$B516,$K161,D161:$D516)</f>
        <v>255.70000000000002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7">
        <v>43942</v>
      </c>
      <c r="B162" t="s">
        <v>161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161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7">
        <v>43942</v>
      </c>
      <c r="B163" t="s">
        <v>162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7">
        <v>43942</v>
      </c>
      <c r="B164" t="s">
        <v>163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7">
        <v>43942</v>
      </c>
      <c r="B165" t="s">
        <v>164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164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7">
        <v>43942</v>
      </c>
      <c r="B166" t="s">
        <v>165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165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7">
        <v>43942</v>
      </c>
      <c r="B167" t="s">
        <v>166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166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7">
        <v>43942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167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7">
        <v>43942</v>
      </c>
      <c r="B169" t="s">
        <v>168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7">
        <v>43942</v>
      </c>
      <c r="B170" t="s">
        <v>169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169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7">
        <v>43942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368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7">
        <v>43942</v>
      </c>
      <c r="B172" t="s">
        <v>170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170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7">
        <v>43942</v>
      </c>
      <c r="B173" t="s">
        <v>171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171</v>
      </c>
      <c r="L173">
        <f>SUMIF($B173:$B528,$K173,C173:$C528)</f>
        <v>91</v>
      </c>
      <c r="M173">
        <f>SUMIF($B173:$B528,$K173,D173:$D528)</f>
        <v>72.8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16</v>
      </c>
      <c r="Q173">
        <f>SUMIF($B173:$B528,$K173,H173:$H528)</f>
        <v>12.8</v>
      </c>
    </row>
    <row r="174" spans="1:17" x14ac:dyDescent="0.25">
      <c r="A174" s="7">
        <v>43942</v>
      </c>
      <c r="B174" t="s">
        <v>172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7">
        <v>43942</v>
      </c>
      <c r="B175" t="s">
        <v>173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7">
        <v>43942</v>
      </c>
      <c r="B176" t="s">
        <v>174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174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7">
        <v>43942</v>
      </c>
      <c r="B177" t="s">
        <v>175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175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7">
        <v>43942</v>
      </c>
      <c r="B178" t="s">
        <v>176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7">
        <v>43942</v>
      </c>
      <c r="B179" t="s">
        <v>177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177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7">
        <v>43942</v>
      </c>
      <c r="B180" t="s">
        <v>178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7">
        <v>43942</v>
      </c>
      <c r="B181" t="s">
        <v>179</v>
      </c>
      <c r="C181">
        <v>51</v>
      </c>
      <c r="D181">
        <v>151.19999999999999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179</v>
      </c>
      <c r="L181">
        <f>SUMIF($B181:$B536,$K181,C181:$C536)</f>
        <v>67</v>
      </c>
      <c r="M181">
        <f>SUMIF($B181:$B536,$K181,D181:$D536)</f>
        <v>198.6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7">
        <v>43942</v>
      </c>
      <c r="B182" t="s">
        <v>180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7">
        <v>43942</v>
      </c>
      <c r="B183" t="s">
        <v>181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181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7">
        <v>43942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7">
        <v>43942</v>
      </c>
      <c r="B185" t="s">
        <v>183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7">
        <v>43942</v>
      </c>
      <c r="B186" t="s">
        <v>184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184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7">
        <v>43942</v>
      </c>
      <c r="B187" t="s">
        <v>185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7">
        <v>43942</v>
      </c>
      <c r="B188" t="s">
        <v>186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7">
        <v>43942</v>
      </c>
      <c r="B189" t="s">
        <v>187</v>
      </c>
      <c r="C189">
        <v>227</v>
      </c>
      <c r="D189">
        <v>186.7</v>
      </c>
      <c r="E189">
        <v>38</v>
      </c>
      <c r="F189">
        <v>31.3</v>
      </c>
      <c r="G189">
        <v>42</v>
      </c>
      <c r="H189">
        <v>34.5</v>
      </c>
      <c r="J189" t="b">
        <f t="shared" si="5"/>
        <v>1</v>
      </c>
      <c r="K189" t="s">
        <v>187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106</v>
      </c>
      <c r="O189">
        <f>SUMIF($B189:$B544,$K189,F189:$F544)</f>
        <v>87.2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7">
        <v>43942</v>
      </c>
      <c r="B190" t="s">
        <v>188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188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7">
        <v>43942</v>
      </c>
      <c r="B191" t="s">
        <v>189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189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7">
        <v>43942</v>
      </c>
      <c r="B192" t="s">
        <v>190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190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7">
        <v>43942</v>
      </c>
      <c r="B193" t="s">
        <v>191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7">
        <v>43942</v>
      </c>
      <c r="B194" t="s">
        <v>369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369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7">
        <v>43942</v>
      </c>
      <c r="B195" t="s">
        <v>192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7">
        <v>43942</v>
      </c>
      <c r="B196" t="s">
        <v>193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7">
        <v>43942</v>
      </c>
      <c r="B197" t="s">
        <v>194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7">
        <v>43942</v>
      </c>
      <c r="B198" t="s">
        <v>195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195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7">
        <v>43942</v>
      </c>
      <c r="B199" t="s">
        <v>196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196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7">
        <v>43942</v>
      </c>
      <c r="B200" t="s">
        <v>197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197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7">
        <v>43942</v>
      </c>
      <c r="B201" t="s">
        <v>198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7">
        <v>43942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7">
        <v>43942</v>
      </c>
      <c r="B203" t="s">
        <v>200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200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7">
        <v>43942</v>
      </c>
      <c r="B204" t="s">
        <v>201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201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7">
        <v>43942</v>
      </c>
      <c r="B205" t="s">
        <v>202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202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7">
        <v>43942</v>
      </c>
      <c r="B206" t="s">
        <v>203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203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7">
        <v>43942</v>
      </c>
      <c r="B207" t="s">
        <v>204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204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7">
        <v>43942</v>
      </c>
      <c r="B208" t="s">
        <v>205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7">
        <v>43942</v>
      </c>
      <c r="B209" t="s">
        <v>206</v>
      </c>
      <c r="C209">
        <v>158</v>
      </c>
      <c r="D209">
        <v>88.9</v>
      </c>
      <c r="E209">
        <v>15</v>
      </c>
      <c r="F209">
        <v>8.4</v>
      </c>
      <c r="G209">
        <v>17</v>
      </c>
      <c r="H209">
        <v>9.6</v>
      </c>
      <c r="J209" t="b">
        <f t="shared" si="6"/>
        <v>1</v>
      </c>
      <c r="K209" t="s">
        <v>206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43</v>
      </c>
      <c r="Q209">
        <f>SUMIF($B209:$B564,$K209,H209:$H564)</f>
        <v>24.2</v>
      </c>
    </row>
    <row r="210" spans="1:17" x14ac:dyDescent="0.25">
      <c r="A210" s="7">
        <v>43942</v>
      </c>
      <c r="B210" t="s">
        <v>207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207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7">
        <v>43942</v>
      </c>
      <c r="B211" t="s">
        <v>352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352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7">
        <v>43942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7">
        <v>43942</v>
      </c>
      <c r="B213" t="s">
        <v>209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7">
        <v>43942</v>
      </c>
      <c r="B214" t="s">
        <v>210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7">
        <v>43942</v>
      </c>
      <c r="B215" t="s">
        <v>211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7">
        <v>43942</v>
      </c>
      <c r="B216" t="s">
        <v>212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212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7">
        <v>43942</v>
      </c>
      <c r="B217" t="s">
        <v>213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213</v>
      </c>
      <c r="L217">
        <f>SUMIF($B217:$B572,$K217,C217:$C572)</f>
        <v>129</v>
      </c>
      <c r="M217">
        <f>SUMIF($B217:$B572,$K217,D217:$D572)</f>
        <v>463.2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7">
        <v>43942</v>
      </c>
      <c r="B218" t="s">
        <v>214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7">
        <v>43942</v>
      </c>
      <c r="B219" t="s">
        <v>215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215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7">
        <v>43942</v>
      </c>
      <c r="B220" t="s">
        <v>216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216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7">
        <v>43942</v>
      </c>
      <c r="B221" t="s">
        <v>217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7">
        <v>43942</v>
      </c>
      <c r="B222" t="s">
        <v>218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218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7">
        <v>43942</v>
      </c>
      <c r="B223" t="s">
        <v>219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7">
        <v>43942</v>
      </c>
      <c r="B224" t="s">
        <v>220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220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7">
        <v>43942</v>
      </c>
      <c r="B225" t="s">
        <v>221</v>
      </c>
      <c r="C225">
        <v>20</v>
      </c>
      <c r="D225">
        <v>111.1</v>
      </c>
      <c r="E225">
        <v>2</v>
      </c>
      <c r="F225">
        <v>11.1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7">
        <v>43942</v>
      </c>
      <c r="B226" t="s">
        <v>222</v>
      </c>
      <c r="C226">
        <v>22</v>
      </c>
      <c r="D226">
        <v>74.3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222</v>
      </c>
      <c r="L226">
        <f>SUMIF($B226:$B581,$K226,C226:$C581)</f>
        <v>40</v>
      </c>
      <c r="M226">
        <f>SUMIF($B226:$B581,$K226,D226:$D581)</f>
        <v>135.1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7">
        <v>43942</v>
      </c>
      <c r="B227" t="s">
        <v>223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223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7">
        <v>43942</v>
      </c>
      <c r="B228" t="s">
        <v>224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7">
        <v>43942</v>
      </c>
      <c r="B229" t="s">
        <v>225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225</v>
      </c>
      <c r="L229">
        <f>SUMIF($B229:$B584,$K229,C229:$C584)</f>
        <v>17</v>
      </c>
      <c r="M229">
        <f>SUMIF($B229:$B584,$K229,D229:$D584)</f>
        <v>174.6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7">
        <v>43942</v>
      </c>
      <c r="B230" t="s">
        <v>226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226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7">
        <v>43942</v>
      </c>
      <c r="B231" t="s">
        <v>227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7">
        <v>43942</v>
      </c>
      <c r="B232" t="s">
        <v>228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228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7">
        <v>43942</v>
      </c>
      <c r="B233" t="s">
        <v>229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229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7">
        <v>43942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7">
        <v>43942</v>
      </c>
      <c r="B235" t="s">
        <v>231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231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6</v>
      </c>
      <c r="Q235">
        <f>SUMIF($B235:$B590,$K235,H235:$H590)</f>
        <v>58.7</v>
      </c>
    </row>
    <row r="236" spans="1:17" x14ac:dyDescent="0.25">
      <c r="A236" s="7">
        <v>43942</v>
      </c>
      <c r="B236" t="s">
        <v>232</v>
      </c>
      <c r="C236">
        <v>29</v>
      </c>
      <c r="D236">
        <v>60.5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67</v>
      </c>
      <c r="M236">
        <f>SUMIF($B236:$B591,$K236,D236:$D591)</f>
        <v>139.80000000000001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10</v>
      </c>
      <c r="Q236">
        <f>SUMIF($B236:$B591,$K236,H236:$H591)</f>
        <v>20.9</v>
      </c>
    </row>
    <row r="237" spans="1:17" x14ac:dyDescent="0.25">
      <c r="A237" s="7">
        <v>43942</v>
      </c>
      <c r="B237" t="s">
        <v>233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233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7">
        <v>43942</v>
      </c>
      <c r="B238" t="s">
        <v>234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234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7">
        <v>43942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7">
        <v>43942</v>
      </c>
      <c r="B240" t="s">
        <v>236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236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7">
        <v>43942</v>
      </c>
      <c r="B241" t="s">
        <v>237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237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7">
        <v>43942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7">
        <v>43942</v>
      </c>
      <c r="B243" t="s">
        <v>239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239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7">
        <v>43942</v>
      </c>
      <c r="B244" t="s">
        <v>240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18</v>
      </c>
      <c r="M244">
        <f>SUMIF($B244:$B599,$K244,D244:$D599)</f>
        <v>79.2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7">
        <v>43942</v>
      </c>
      <c r="B245" t="s">
        <v>241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241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7">
        <v>43942</v>
      </c>
      <c r="B246" t="s">
        <v>242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242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7">
        <v>43942</v>
      </c>
      <c r="B247" t="s">
        <v>243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243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7">
        <v>43942</v>
      </c>
      <c r="B248" t="s">
        <v>244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244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7">
        <v>43942</v>
      </c>
      <c r="B249" t="s">
        <v>245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245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7">
        <v>43942</v>
      </c>
      <c r="B250" t="s">
        <v>246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246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7">
        <v>43942</v>
      </c>
      <c r="B251" t="s">
        <v>247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247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7">
        <v>43942</v>
      </c>
      <c r="B252" t="s">
        <v>370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370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7">
        <v>43942</v>
      </c>
      <c r="B253" t="s">
        <v>248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248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7">
        <v>43942</v>
      </c>
      <c r="B254" t="s">
        <v>249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249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7">
        <v>43942</v>
      </c>
      <c r="B255" t="s">
        <v>250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250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7">
        <v>43942</v>
      </c>
      <c r="B256" t="s">
        <v>251</v>
      </c>
      <c r="C256">
        <v>768</v>
      </c>
      <c r="D256">
        <v>117.9</v>
      </c>
      <c r="E256">
        <v>114</v>
      </c>
      <c r="F256">
        <v>17.5</v>
      </c>
      <c r="G256">
        <v>130</v>
      </c>
      <c r="H256">
        <v>20</v>
      </c>
      <c r="J256" t="b">
        <f t="shared" si="6"/>
        <v>1</v>
      </c>
      <c r="K256" t="s">
        <v>251</v>
      </c>
      <c r="L256">
        <f>SUMIF($B256:$B611,$K256,C256:$C611)</f>
        <v>1474</v>
      </c>
      <c r="M256">
        <f>SUMIF($B256:$B611,$K256,D256:$D611)</f>
        <v>226.3</v>
      </c>
      <c r="N256">
        <f>SUMIF($B256:$B611,$K256,E256:$E611)</f>
        <v>321</v>
      </c>
      <c r="O256">
        <f>SUMIF($B256:$B611,$K256,F256:$F611)</f>
        <v>49.3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7">
        <v>43942</v>
      </c>
      <c r="B257" t="s">
        <v>252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7">
        <v>43942</v>
      </c>
      <c r="B258" t="s">
        <v>253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7">
        <v>43942</v>
      </c>
      <c r="B259" t="s">
        <v>254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254</v>
      </c>
      <c r="L259">
        <f>SUMIF($B259:$B614,$K259,C259:$C614)</f>
        <v>57</v>
      </c>
      <c r="M259">
        <f>SUMIF($B259:$B614,$K259,D259:$D614)</f>
        <v>122.6</v>
      </c>
      <c r="N259">
        <f>SUMIF($B259:$B614,$K259,E259:$E614)</f>
        <v>13</v>
      </c>
      <c r="O259">
        <f>SUMIF($B259:$B614,$K259,F259:$F614)</f>
        <v>28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7">
        <v>43942</v>
      </c>
      <c r="B260" t="s">
        <v>255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7">
        <v>43942</v>
      </c>
      <c r="B261" t="s">
        <v>256</v>
      </c>
      <c r="C261">
        <v>92</v>
      </c>
      <c r="D261">
        <v>116.9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256</v>
      </c>
      <c r="L261">
        <f>SUMIF($B261:$B616,$K261,C261:$C616)</f>
        <v>140</v>
      </c>
      <c r="M261">
        <f>SUMIF($B261:$B616,$K261,D261:$D616)</f>
        <v>177.9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7">
        <v>43942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7">
        <v>43942</v>
      </c>
      <c r="B263" t="s">
        <v>258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25</v>
      </c>
      <c r="M263">
        <f>SUMIF($B263:$B618,$K263,D263:$D618)</f>
        <v>73.900000000000006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7">
        <v>43942</v>
      </c>
      <c r="B264" t="s">
        <v>371</v>
      </c>
      <c r="C264">
        <v>460</v>
      </c>
      <c r="D264">
        <v>84.3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371</v>
      </c>
      <c r="L264">
        <f>SUMIF($B264:$B619,$K264,C264:$C619)</f>
        <v>816</v>
      </c>
      <c r="M264">
        <f>SUMIF($B264:$B619,$K264,D264:$D619)</f>
        <v>149.5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7">
        <v>43942</v>
      </c>
      <c r="B265" t="s">
        <v>259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259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7">
        <v>43942</v>
      </c>
      <c r="B266" t="s">
        <v>260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260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7">
        <v>43942</v>
      </c>
      <c r="B267" t="s">
        <v>261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261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7">
        <v>43942</v>
      </c>
      <c r="B268" t="s">
        <v>262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262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7">
        <v>43942</v>
      </c>
      <c r="B269" t="s">
        <v>263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263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7">
        <v>43942</v>
      </c>
      <c r="B270" t="s">
        <v>264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264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7">
        <v>43942</v>
      </c>
      <c r="B271" t="s">
        <v>265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7">
        <v>43942</v>
      </c>
      <c r="B272" t="s">
        <v>266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266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7">
        <v>43942</v>
      </c>
      <c r="B273" t="s">
        <v>267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267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7">
        <v>43942</v>
      </c>
      <c r="B274" t="s">
        <v>268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268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7">
        <v>43942</v>
      </c>
      <c r="B275" t="s">
        <v>269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269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7">
        <v>43942</v>
      </c>
      <c r="B276" t="s">
        <v>270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270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7">
        <v>43942</v>
      </c>
      <c r="B277" t="s">
        <v>271</v>
      </c>
      <c r="C277">
        <v>27</v>
      </c>
      <c r="D277">
        <v>157.5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271</v>
      </c>
      <c r="L277">
        <f>SUMIF($B277:$B632,$K277,C277:$C632)</f>
        <v>48</v>
      </c>
      <c r="M277">
        <f>SUMIF($B277:$B632,$K277,D277:$D632)</f>
        <v>280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7">
        <v>43942</v>
      </c>
      <c r="B278" t="s">
        <v>272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272</v>
      </c>
      <c r="L278">
        <f>SUMIF($B278:$B633,$K278,C278:$C633)</f>
        <v>34</v>
      </c>
      <c r="M278">
        <f>SUMIF($B278:$B633,$K278,D278:$D633)</f>
        <v>156.5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7">
        <v>43942</v>
      </c>
      <c r="B279" t="s">
        <v>273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273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7">
        <v>43942</v>
      </c>
      <c r="B280" t="s">
        <v>274</v>
      </c>
      <c r="C280">
        <v>52</v>
      </c>
      <c r="D280">
        <v>117.8</v>
      </c>
      <c r="E280">
        <v>3</v>
      </c>
      <c r="F280">
        <v>6.8</v>
      </c>
      <c r="G280">
        <v>3</v>
      </c>
      <c r="H280">
        <v>6.8</v>
      </c>
      <c r="J280" t="b">
        <f t="shared" si="7"/>
        <v>1</v>
      </c>
      <c r="K280" t="s">
        <v>274</v>
      </c>
      <c r="L280">
        <f>SUMIF($B280:$B635,$K280,C280:$C635)</f>
        <v>70</v>
      </c>
      <c r="M280">
        <f>SUMIF($B280:$B635,$K280,D280:$D635)</f>
        <v>158.6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7">
        <v>43942</v>
      </c>
      <c r="B281" t="s">
        <v>372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372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7">
        <v>43942</v>
      </c>
      <c r="B282" t="s">
        <v>275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7">
        <v>43942</v>
      </c>
      <c r="B283" t="s">
        <v>353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7">
        <v>43942</v>
      </c>
      <c r="B284" t="s">
        <v>276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7">
        <v>43942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7">
        <v>43942</v>
      </c>
      <c r="B286" t="s">
        <v>278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7">
        <v>43942</v>
      </c>
      <c r="B287" t="s">
        <v>279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7">
        <v>43942</v>
      </c>
      <c r="B288" t="s">
        <v>280</v>
      </c>
      <c r="C288">
        <v>45</v>
      </c>
      <c r="D288">
        <v>174.7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111</v>
      </c>
      <c r="M288">
        <f>SUMIF($B288:$B643,$K288,D288:$D643)</f>
        <v>430.9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7">
        <v>43942</v>
      </c>
      <c r="B289" t="s">
        <v>281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281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7">
        <v>43942</v>
      </c>
      <c r="B290" t="s">
        <v>282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282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7">
        <v>43942</v>
      </c>
      <c r="B291" t="s">
        <v>283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283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7">
        <v>43942</v>
      </c>
      <c r="B292" t="s">
        <v>284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284</v>
      </c>
      <c r="L292">
        <f>SUMIF($B292:$B647,$K292,C292:$C647)</f>
        <v>48</v>
      </c>
      <c r="M292">
        <f>SUMIF($B292:$B647,$K292,D292:$D647)</f>
        <v>142.19999999999999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7">
        <v>43942</v>
      </c>
      <c r="B293" t="s">
        <v>285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7">
        <v>43942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7">
        <v>43942</v>
      </c>
      <c r="B295" t="s">
        <v>287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287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7">
        <v>43942</v>
      </c>
      <c r="B296" t="s">
        <v>288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7">
        <v>43942</v>
      </c>
      <c r="B297" t="s">
        <v>289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7">
        <v>43942</v>
      </c>
      <c r="B298" t="s">
        <v>290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290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7">
        <v>43942</v>
      </c>
      <c r="B299" t="s">
        <v>373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373</v>
      </c>
      <c r="L299">
        <f>SUMIF($B299:$B654,$K299,C299:$C654)</f>
        <v>497</v>
      </c>
      <c r="M299">
        <f>SUMIF($B299:$B654,$K299,D299:$D654)</f>
        <v>139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7">
        <v>43942</v>
      </c>
      <c r="B300" t="s">
        <v>291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7">
        <v>43942</v>
      </c>
      <c r="B301" t="s">
        <v>292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7">
        <v>43942</v>
      </c>
      <c r="B302" t="s">
        <v>293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293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7">
        <v>43942</v>
      </c>
      <c r="B303" t="s">
        <v>294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294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7">
        <v>43942</v>
      </c>
      <c r="B304" t="s">
        <v>295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7">
        <v>43942</v>
      </c>
      <c r="B305" t="s">
        <v>296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296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7">
        <v>43942</v>
      </c>
      <c r="B306" t="s">
        <v>297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297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7">
        <v>43942</v>
      </c>
      <c r="B307" t="s">
        <v>298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298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7">
        <v>43942</v>
      </c>
      <c r="B308" t="s">
        <v>299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299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7">
        <v>43942</v>
      </c>
      <c r="B309" t="s">
        <v>300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300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7">
        <v>43942</v>
      </c>
      <c r="B310" t="s">
        <v>301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301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7">
        <v>43942</v>
      </c>
      <c r="B311" t="s">
        <v>302</v>
      </c>
      <c r="C311">
        <v>85</v>
      </c>
      <c r="D311">
        <v>149.6</v>
      </c>
      <c r="E311">
        <v>5</v>
      </c>
      <c r="F311">
        <v>8.8000000000000007</v>
      </c>
      <c r="G311">
        <v>16</v>
      </c>
      <c r="H311">
        <v>28.2</v>
      </c>
      <c r="J311" t="b">
        <f t="shared" si="7"/>
        <v>1</v>
      </c>
      <c r="K311" t="s">
        <v>302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34</v>
      </c>
      <c r="Q311">
        <f>SUMIF($B311:$B666,$K311,H311:$H666)</f>
        <v>59.9</v>
      </c>
    </row>
    <row r="312" spans="1:17" x14ac:dyDescent="0.25">
      <c r="A312" s="7">
        <v>43942</v>
      </c>
      <c r="B312" t="s">
        <v>303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303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7">
        <v>43942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7">
        <v>43942</v>
      </c>
      <c r="B314" t="s">
        <v>305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305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7">
        <v>43942</v>
      </c>
      <c r="B315" t="s">
        <v>306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7">
        <v>43942</v>
      </c>
      <c r="B316" t="s">
        <v>307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307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7">
        <v>43942</v>
      </c>
      <c r="B317" t="s">
        <v>308</v>
      </c>
      <c r="C317">
        <v>15</v>
      </c>
      <c r="D317">
        <v>61.1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308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13</v>
      </c>
      <c r="O317">
        <f>SUMIF($B317:$B672,$K317,F317:$F672)</f>
        <v>53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7">
        <v>43942</v>
      </c>
      <c r="B318" t="s">
        <v>309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309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7">
        <v>43942</v>
      </c>
      <c r="B319" t="s">
        <v>310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310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7">
        <v>43942</v>
      </c>
      <c r="B320" t="s">
        <v>311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311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7">
        <v>43942</v>
      </c>
      <c r="B321" t="s">
        <v>312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312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7">
        <v>43942</v>
      </c>
      <c r="B322" t="s">
        <v>313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313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7">
        <v>43942</v>
      </c>
      <c r="B323" t="s">
        <v>314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314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7">
        <v>43942</v>
      </c>
      <c r="B324" t="s">
        <v>315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315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7">
        <v>43942</v>
      </c>
      <c r="B325" t="s">
        <v>316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9</v>
      </c>
      <c r="O325">
        <f>SUMIF($B325:$B680,$K325,F325:$F680)</f>
        <v>51.7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7">
        <v>43942</v>
      </c>
      <c r="B326" t="s">
        <v>317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317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7">
        <v>43942</v>
      </c>
      <c r="B327" t="s">
        <v>318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7">
        <v>43942</v>
      </c>
      <c r="B328" t="s">
        <v>319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319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7">
        <v>43942</v>
      </c>
      <c r="B329" t="s">
        <v>320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320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6</v>
      </c>
      <c r="Q329">
        <f>SUMIF($B329:$B684,$K329,H329:$H684)</f>
        <v>31</v>
      </c>
    </row>
    <row r="330" spans="1:17" x14ac:dyDescent="0.25">
      <c r="A330" s="7">
        <v>43942</v>
      </c>
      <c r="B330" t="s">
        <v>321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7">
        <v>43942</v>
      </c>
      <c r="B331" t="s">
        <v>322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322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7">
        <v>43942</v>
      </c>
      <c r="B332" t="s">
        <v>323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323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7">
        <v>43942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7">
        <v>43942</v>
      </c>
      <c r="B334" t="s">
        <v>325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325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7">
        <v>43942</v>
      </c>
      <c r="B335" t="s">
        <v>326</v>
      </c>
      <c r="C335">
        <v>17</v>
      </c>
      <c r="D335">
        <v>65.599999999999994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326</v>
      </c>
      <c r="L335">
        <f>SUMIF($B335:$B690,$K335,C335:$C690)</f>
        <v>21</v>
      </c>
      <c r="M335">
        <f>SUMIF($B335:$B690,$K335,D335:$D690)</f>
        <v>81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7">
        <v>43942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7">
        <v>43942</v>
      </c>
      <c r="B337" t="s">
        <v>328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328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7">
        <v>43942</v>
      </c>
      <c r="B338" t="s">
        <v>329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329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7">
        <v>43942</v>
      </c>
      <c r="B339" t="s">
        <v>330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7">
        <v>43942</v>
      </c>
      <c r="B340" t="s">
        <v>331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7">
        <v>43942</v>
      </c>
      <c r="B341" t="s">
        <v>332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332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7">
        <v>43942</v>
      </c>
      <c r="B342" t="s">
        <v>333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333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7">
        <v>43942</v>
      </c>
      <c r="B343" t="s">
        <v>334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334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7">
        <v>43942</v>
      </c>
      <c r="B344" t="s">
        <v>335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335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7">
        <v>43942</v>
      </c>
      <c r="B345" t="s">
        <v>336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336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7">
        <v>43942</v>
      </c>
      <c r="B346" t="s">
        <v>337</v>
      </c>
      <c r="C346">
        <v>118</v>
      </c>
      <c r="D346">
        <v>75.3</v>
      </c>
      <c r="E346">
        <v>16</v>
      </c>
      <c r="F346">
        <v>10.199999999999999</v>
      </c>
      <c r="G346">
        <v>17</v>
      </c>
      <c r="H346">
        <v>10.8</v>
      </c>
      <c r="J346" t="b">
        <f t="shared" si="8"/>
        <v>1</v>
      </c>
      <c r="K346" t="s">
        <v>337</v>
      </c>
      <c r="L346">
        <f>SUMIF($B346:$B701,$K346,C346:$C701)</f>
        <v>257</v>
      </c>
      <c r="M346">
        <f>SUMIF($B346:$B701,$K346,D346:$D701)</f>
        <v>164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31</v>
      </c>
      <c r="Q346">
        <f>SUMIF($B346:$B701,$K346,H346:$H701)</f>
        <v>19.700000000000003</v>
      </c>
    </row>
    <row r="347" spans="1:17" x14ac:dyDescent="0.25">
      <c r="A347" s="7">
        <v>43942</v>
      </c>
      <c r="B347" t="s">
        <v>338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338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7">
        <v>43942</v>
      </c>
      <c r="B348" t="s">
        <v>339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339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7">
        <v>43942</v>
      </c>
      <c r="B349" t="s">
        <v>340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340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7">
        <v>43942</v>
      </c>
      <c r="B350" t="s">
        <v>341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341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7">
        <v>43942</v>
      </c>
      <c r="B351" t="s">
        <v>342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342</v>
      </c>
      <c r="L351">
        <f>SUMIF($B351:$B706,$K351,C351:$C706)</f>
        <v>71</v>
      </c>
      <c r="M351">
        <f>SUMIF($B351:$B706,$K351,D351:$D706)</f>
        <v>162.30000000000001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7">
        <v>43942</v>
      </c>
      <c r="B352" t="s">
        <v>343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343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7">
        <v>43942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7">
        <v>43942</v>
      </c>
      <c r="B354" t="s">
        <v>345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345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7">
        <v>43942</v>
      </c>
      <c r="B355" t="s">
        <v>346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346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7">
        <v>43942</v>
      </c>
      <c r="B356" t="s">
        <v>347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55</v>
      </c>
      <c r="M356">
        <f>SUMIF($B356:$B711,$K356,D356:$D711)</f>
        <v>114.69999999999999</v>
      </c>
      <c r="N356">
        <f>SUMIF($B356:$B711,$K356,E356:$E711)</f>
        <v>15</v>
      </c>
      <c r="O356">
        <f>SUMIF($B356:$B711,$K356,F356:$F711)</f>
        <v>31.3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7">
        <v>43942</v>
      </c>
      <c r="B357" t="s">
        <v>348</v>
      </c>
      <c r="C357">
        <v>47</v>
      </c>
      <c r="D357">
        <v>207.2</v>
      </c>
      <c r="E357">
        <v>2</v>
      </c>
      <c r="F357">
        <v>8.8000000000000007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7">
        <v>43942</v>
      </c>
      <c r="B358" t="s">
        <v>349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349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7">
        <v>43942</v>
      </c>
      <c r="B359" t="s">
        <v>350</v>
      </c>
      <c r="C359">
        <v>126</v>
      </c>
      <c r="D359">
        <v>97.8</v>
      </c>
      <c r="E359">
        <v>8</v>
      </c>
      <c r="F359">
        <v>6.2</v>
      </c>
      <c r="G359">
        <v>19</v>
      </c>
      <c r="H359">
        <v>14.7</v>
      </c>
      <c r="J359" t="b">
        <f t="shared" si="8"/>
        <v>1</v>
      </c>
      <c r="K359" t="s">
        <v>350</v>
      </c>
      <c r="L359">
        <f>SUMIF($B359:$B714,$K359,C359:$C714)</f>
        <v>247</v>
      </c>
      <c r="M359">
        <f>SUMIF($B359:$B714,$K359,D359:$D714)</f>
        <v>191.7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37</v>
      </c>
      <c r="Q359">
        <f>SUMIF($B359:$B714,$K359,H359:$H714)</f>
        <v>28.7</v>
      </c>
    </row>
    <row r="360" spans="1:17" x14ac:dyDescent="0.25">
      <c r="A360" s="7">
        <v>43928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7">
        <v>43928</v>
      </c>
      <c r="B361" t="s">
        <v>8</v>
      </c>
      <c r="C361">
        <v>12</v>
      </c>
      <c r="D361">
        <v>37.700000000000003</v>
      </c>
      <c r="E361">
        <v>5</v>
      </c>
      <c r="F361">
        <v>15.7</v>
      </c>
      <c r="G361">
        <v>2</v>
      </c>
      <c r="H361">
        <v>6.3</v>
      </c>
    </row>
    <row r="362" spans="1:17" x14ac:dyDescent="0.25">
      <c r="A362" s="7">
        <v>43928</v>
      </c>
      <c r="B362" t="s">
        <v>9</v>
      </c>
      <c r="C362">
        <v>15</v>
      </c>
      <c r="D362">
        <v>55.3</v>
      </c>
      <c r="E362">
        <v>5</v>
      </c>
      <c r="F362">
        <v>18.399999999999999</v>
      </c>
      <c r="G362">
        <v>3</v>
      </c>
      <c r="H362">
        <v>11.1</v>
      </c>
    </row>
    <row r="363" spans="1:17" x14ac:dyDescent="0.25">
      <c r="A363" s="7">
        <v>43928</v>
      </c>
      <c r="B363" t="s">
        <v>10</v>
      </c>
      <c r="C363">
        <v>4</v>
      </c>
      <c r="D363">
        <v>14.4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7">
        <v>43928</v>
      </c>
      <c r="B364" t="s">
        <v>11</v>
      </c>
      <c r="C364">
        <v>8</v>
      </c>
      <c r="D364">
        <v>39.700000000000003</v>
      </c>
      <c r="E364">
        <v>4</v>
      </c>
      <c r="F364">
        <v>19.8</v>
      </c>
      <c r="G364">
        <v>0</v>
      </c>
      <c r="H364">
        <v>0</v>
      </c>
    </row>
    <row r="365" spans="1:17" x14ac:dyDescent="0.25">
      <c r="A365" s="7">
        <v>43928</v>
      </c>
      <c r="B365" t="s">
        <v>12</v>
      </c>
      <c r="C365">
        <v>25</v>
      </c>
      <c r="D365">
        <v>97.7</v>
      </c>
      <c r="E365">
        <v>6</v>
      </c>
      <c r="F365">
        <v>23.4</v>
      </c>
      <c r="G365">
        <v>3</v>
      </c>
      <c r="H365">
        <v>11.7</v>
      </c>
    </row>
    <row r="366" spans="1:17" x14ac:dyDescent="0.25">
      <c r="A366" s="7">
        <v>43928</v>
      </c>
      <c r="B366" t="s">
        <v>13</v>
      </c>
      <c r="C366">
        <v>90</v>
      </c>
      <c r="D366">
        <v>82.2</v>
      </c>
      <c r="E366">
        <v>26</v>
      </c>
      <c r="F366">
        <v>23.8</v>
      </c>
      <c r="G366">
        <v>12</v>
      </c>
      <c r="H366">
        <v>11</v>
      </c>
    </row>
    <row r="367" spans="1:17" x14ac:dyDescent="0.25">
      <c r="A367" s="7">
        <v>43928</v>
      </c>
      <c r="B367" t="s">
        <v>14</v>
      </c>
      <c r="C367">
        <v>36</v>
      </c>
      <c r="D367">
        <v>49.2</v>
      </c>
      <c r="E367">
        <v>13</v>
      </c>
      <c r="F367">
        <v>17.8</v>
      </c>
      <c r="G367">
        <v>4</v>
      </c>
      <c r="H367">
        <v>5.5</v>
      </c>
    </row>
    <row r="368" spans="1:17" x14ac:dyDescent="0.25">
      <c r="A368" s="7">
        <v>43928</v>
      </c>
      <c r="B368" t="s">
        <v>15</v>
      </c>
      <c r="C368">
        <v>103</v>
      </c>
      <c r="D368">
        <v>48.6</v>
      </c>
      <c r="E368">
        <v>64</v>
      </c>
      <c r="F368">
        <v>30.2</v>
      </c>
      <c r="G368">
        <v>4</v>
      </c>
      <c r="H368">
        <v>1.9</v>
      </c>
    </row>
    <row r="369" spans="1:8" x14ac:dyDescent="0.25">
      <c r="A369" s="7">
        <v>43928</v>
      </c>
      <c r="B369" t="s">
        <v>16</v>
      </c>
      <c r="C369">
        <v>54</v>
      </c>
      <c r="D369">
        <v>48.3</v>
      </c>
      <c r="E369">
        <v>31</v>
      </c>
      <c r="F369">
        <v>27.7</v>
      </c>
      <c r="G369">
        <v>7</v>
      </c>
      <c r="H369">
        <v>6.3</v>
      </c>
    </row>
    <row r="370" spans="1:8" x14ac:dyDescent="0.25">
      <c r="A370" s="7">
        <v>43928</v>
      </c>
      <c r="B370" t="s">
        <v>17</v>
      </c>
      <c r="C370">
        <v>22</v>
      </c>
      <c r="D370">
        <v>215.6</v>
      </c>
      <c r="E370">
        <v>7</v>
      </c>
      <c r="F370">
        <v>68.599999999999994</v>
      </c>
      <c r="G370">
        <v>4</v>
      </c>
      <c r="H370">
        <v>39.200000000000003</v>
      </c>
    </row>
    <row r="371" spans="1:8" x14ac:dyDescent="0.25">
      <c r="A371" s="7">
        <v>43928</v>
      </c>
      <c r="B371" t="s">
        <v>18</v>
      </c>
      <c r="C371">
        <v>32</v>
      </c>
      <c r="D371">
        <v>57.2</v>
      </c>
      <c r="E371">
        <v>14</v>
      </c>
      <c r="F371">
        <v>25</v>
      </c>
      <c r="G371">
        <v>4</v>
      </c>
      <c r="H371">
        <v>7.1</v>
      </c>
    </row>
    <row r="372" spans="1:8" x14ac:dyDescent="0.25">
      <c r="A372" s="7">
        <v>43928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7">
        <v>43928</v>
      </c>
      <c r="B373" t="s">
        <v>20</v>
      </c>
      <c r="C373">
        <v>54</v>
      </c>
      <c r="D373">
        <v>34.299999999999997</v>
      </c>
      <c r="E373">
        <v>29</v>
      </c>
      <c r="F373">
        <v>18.399999999999999</v>
      </c>
      <c r="G373">
        <v>9</v>
      </c>
      <c r="H373">
        <v>5.7</v>
      </c>
    </row>
    <row r="374" spans="1:8" x14ac:dyDescent="0.25">
      <c r="A374" s="7">
        <v>43928</v>
      </c>
      <c r="B374" t="s">
        <v>21</v>
      </c>
      <c r="C374">
        <v>112</v>
      </c>
      <c r="D374">
        <v>122.2</v>
      </c>
      <c r="E374">
        <v>31</v>
      </c>
      <c r="F374">
        <v>33.799999999999997</v>
      </c>
      <c r="G374">
        <v>19</v>
      </c>
      <c r="H374">
        <v>20.7</v>
      </c>
    </row>
    <row r="375" spans="1:8" x14ac:dyDescent="0.25">
      <c r="A375" s="7">
        <v>43928</v>
      </c>
      <c r="B375" t="s">
        <v>22</v>
      </c>
      <c r="C375">
        <v>606</v>
      </c>
      <c r="D375">
        <v>69.400000000000006</v>
      </c>
      <c r="E375">
        <v>256</v>
      </c>
      <c r="F375">
        <v>29.3</v>
      </c>
      <c r="G375">
        <v>66</v>
      </c>
      <c r="H375">
        <v>7.6</v>
      </c>
    </row>
    <row r="376" spans="1:8" x14ac:dyDescent="0.25">
      <c r="A376" s="7">
        <v>43928</v>
      </c>
      <c r="B376" t="s">
        <v>23</v>
      </c>
      <c r="C376">
        <v>104</v>
      </c>
      <c r="D376">
        <v>63.5</v>
      </c>
      <c r="E376">
        <v>38</v>
      </c>
      <c r="F376">
        <v>23.2</v>
      </c>
      <c r="G376">
        <v>13</v>
      </c>
      <c r="H376">
        <v>7.9</v>
      </c>
    </row>
    <row r="377" spans="1:8" x14ac:dyDescent="0.25">
      <c r="A377" s="7">
        <v>43928</v>
      </c>
      <c r="B377" t="s">
        <v>24</v>
      </c>
      <c r="C377">
        <v>2</v>
      </c>
      <c r="D377">
        <v>17.2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7">
        <v>43928</v>
      </c>
      <c r="B378" t="s">
        <v>25</v>
      </c>
      <c r="C378">
        <v>83</v>
      </c>
      <c r="D378">
        <v>51.4</v>
      </c>
      <c r="E378">
        <v>34</v>
      </c>
      <c r="F378">
        <v>21.1</v>
      </c>
      <c r="G378">
        <v>7</v>
      </c>
      <c r="H378">
        <v>4.3</v>
      </c>
    </row>
    <row r="379" spans="1:8" x14ac:dyDescent="0.25">
      <c r="A379" s="7">
        <v>43928</v>
      </c>
      <c r="B379" t="s">
        <v>26</v>
      </c>
      <c r="C379">
        <v>20</v>
      </c>
      <c r="D379">
        <v>29.2</v>
      </c>
      <c r="E379">
        <v>8</v>
      </c>
      <c r="F379">
        <v>11.7</v>
      </c>
      <c r="G379">
        <v>2</v>
      </c>
      <c r="H379">
        <v>2.9</v>
      </c>
    </row>
    <row r="380" spans="1:8" x14ac:dyDescent="0.25">
      <c r="A380" s="7">
        <v>43928</v>
      </c>
      <c r="B380" t="s">
        <v>27</v>
      </c>
      <c r="C380">
        <v>23</v>
      </c>
      <c r="D380">
        <v>137.6</v>
      </c>
      <c r="E380">
        <v>9</v>
      </c>
      <c r="F380">
        <v>53.8</v>
      </c>
      <c r="G380">
        <v>2</v>
      </c>
      <c r="H380">
        <v>12</v>
      </c>
    </row>
    <row r="381" spans="1:8" x14ac:dyDescent="0.25">
      <c r="A381" s="7">
        <v>43928</v>
      </c>
      <c r="B381" t="s">
        <v>28</v>
      </c>
      <c r="C381">
        <v>11</v>
      </c>
      <c r="D381">
        <v>160.4</v>
      </c>
      <c r="E381">
        <v>5</v>
      </c>
      <c r="F381">
        <v>72.900000000000006</v>
      </c>
      <c r="G381">
        <v>0</v>
      </c>
      <c r="H381">
        <v>0</v>
      </c>
    </row>
    <row r="382" spans="1:8" x14ac:dyDescent="0.25">
      <c r="A382" s="7">
        <v>43928</v>
      </c>
      <c r="B382" t="s">
        <v>29</v>
      </c>
      <c r="C382">
        <v>16</v>
      </c>
      <c r="D382">
        <v>64.3</v>
      </c>
      <c r="E382">
        <v>7</v>
      </c>
      <c r="F382">
        <v>28.1</v>
      </c>
      <c r="G382">
        <v>0</v>
      </c>
      <c r="H382">
        <v>0</v>
      </c>
    </row>
    <row r="383" spans="1:8" x14ac:dyDescent="0.25">
      <c r="A383" s="7">
        <v>43928</v>
      </c>
      <c r="B383" t="s">
        <v>30</v>
      </c>
      <c r="C383">
        <v>41</v>
      </c>
      <c r="D383">
        <v>84.2</v>
      </c>
      <c r="E383">
        <v>18</v>
      </c>
      <c r="F383">
        <v>37</v>
      </c>
      <c r="G383">
        <v>2</v>
      </c>
      <c r="H383">
        <v>4.0999999999999996</v>
      </c>
    </row>
    <row r="384" spans="1:8" x14ac:dyDescent="0.25">
      <c r="A384" s="7">
        <v>43928</v>
      </c>
      <c r="B384" t="s">
        <v>31</v>
      </c>
      <c r="C384">
        <v>41</v>
      </c>
      <c r="D384">
        <v>69.400000000000006</v>
      </c>
      <c r="E384">
        <v>9</v>
      </c>
      <c r="F384">
        <v>15.2</v>
      </c>
      <c r="G384">
        <v>0</v>
      </c>
      <c r="H384">
        <v>0</v>
      </c>
    </row>
    <row r="385" spans="1:8" x14ac:dyDescent="0.25">
      <c r="A385" s="7">
        <v>43928</v>
      </c>
      <c r="B385" t="s">
        <v>365</v>
      </c>
      <c r="C385">
        <v>9</v>
      </c>
      <c r="D385">
        <v>56.7</v>
      </c>
      <c r="E385">
        <v>5</v>
      </c>
      <c r="F385">
        <v>31.5</v>
      </c>
      <c r="G385">
        <v>2</v>
      </c>
      <c r="H385">
        <v>12.6</v>
      </c>
    </row>
    <row r="386" spans="1:8" x14ac:dyDescent="0.25">
      <c r="A386" s="7">
        <v>43928</v>
      </c>
      <c r="B386" t="s">
        <v>32</v>
      </c>
      <c r="C386">
        <v>33</v>
      </c>
      <c r="D386">
        <v>91.8</v>
      </c>
      <c r="E386">
        <v>15</v>
      </c>
      <c r="F386">
        <v>41.7</v>
      </c>
      <c r="G386">
        <v>6</v>
      </c>
      <c r="H386">
        <v>16.7</v>
      </c>
    </row>
    <row r="387" spans="1:8" x14ac:dyDescent="0.25">
      <c r="A387" s="7">
        <v>43928</v>
      </c>
      <c r="B387" t="s">
        <v>33</v>
      </c>
      <c r="C387">
        <v>5</v>
      </c>
      <c r="D387">
        <v>49.9</v>
      </c>
      <c r="E387">
        <v>3</v>
      </c>
      <c r="F387">
        <v>29.9</v>
      </c>
      <c r="G387">
        <v>0</v>
      </c>
      <c r="H387">
        <v>0</v>
      </c>
    </row>
    <row r="388" spans="1:8" x14ac:dyDescent="0.25">
      <c r="A388" s="7">
        <v>43928</v>
      </c>
      <c r="B388" t="s">
        <v>34</v>
      </c>
      <c r="C388">
        <v>15</v>
      </c>
      <c r="D388">
        <v>111.3</v>
      </c>
      <c r="E388">
        <v>10</v>
      </c>
      <c r="F388">
        <v>74.2</v>
      </c>
      <c r="G388">
        <v>6</v>
      </c>
      <c r="H388">
        <v>44.5</v>
      </c>
    </row>
    <row r="389" spans="1:8" x14ac:dyDescent="0.25">
      <c r="A389" s="7">
        <v>43928</v>
      </c>
      <c r="B389" t="s">
        <v>35</v>
      </c>
      <c r="C389">
        <v>52</v>
      </c>
      <c r="D389">
        <v>148.6</v>
      </c>
      <c r="E389">
        <v>17</v>
      </c>
      <c r="F389">
        <v>48.6</v>
      </c>
      <c r="G389">
        <v>10</v>
      </c>
      <c r="H389">
        <v>28.6</v>
      </c>
    </row>
    <row r="390" spans="1:8" x14ac:dyDescent="0.25">
      <c r="A390" s="7">
        <v>43928</v>
      </c>
      <c r="B390" t="s">
        <v>36</v>
      </c>
      <c r="C390">
        <v>17</v>
      </c>
      <c r="D390">
        <v>91.2</v>
      </c>
      <c r="E390">
        <v>8</v>
      </c>
      <c r="F390">
        <v>42.9</v>
      </c>
      <c r="G390">
        <v>3</v>
      </c>
      <c r="H390">
        <v>16.100000000000001</v>
      </c>
    </row>
    <row r="391" spans="1:8" x14ac:dyDescent="0.25">
      <c r="A391" s="7">
        <v>43928</v>
      </c>
      <c r="B391" t="s">
        <v>37</v>
      </c>
      <c r="C391">
        <v>7</v>
      </c>
      <c r="D391">
        <v>53.5</v>
      </c>
      <c r="E391">
        <v>5</v>
      </c>
      <c r="F391">
        <v>38.200000000000003</v>
      </c>
      <c r="G391">
        <v>1</v>
      </c>
      <c r="H391">
        <v>7.6</v>
      </c>
    </row>
    <row r="392" spans="1:8" x14ac:dyDescent="0.25">
      <c r="A392" s="7">
        <v>43928</v>
      </c>
      <c r="B392" t="s">
        <v>38</v>
      </c>
      <c r="C392">
        <v>25</v>
      </c>
      <c r="D392">
        <v>83.8</v>
      </c>
      <c r="E392">
        <v>8</v>
      </c>
      <c r="F392">
        <v>26.8</v>
      </c>
      <c r="G392">
        <v>1</v>
      </c>
      <c r="H392">
        <v>3.4</v>
      </c>
    </row>
    <row r="393" spans="1:8" x14ac:dyDescent="0.25">
      <c r="A393" s="7">
        <v>43928</v>
      </c>
      <c r="B393" t="s">
        <v>39</v>
      </c>
      <c r="C393">
        <v>25</v>
      </c>
      <c r="D393">
        <v>37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7">
        <v>43928</v>
      </c>
      <c r="B394" t="s">
        <v>40</v>
      </c>
      <c r="C394">
        <v>12</v>
      </c>
      <c r="D394">
        <v>27.4</v>
      </c>
      <c r="E394">
        <v>6</v>
      </c>
      <c r="F394">
        <v>13.7</v>
      </c>
      <c r="G394">
        <v>0</v>
      </c>
      <c r="H394">
        <v>0</v>
      </c>
    </row>
    <row r="395" spans="1:8" x14ac:dyDescent="0.25">
      <c r="A395" s="7">
        <v>43928</v>
      </c>
      <c r="B395" t="s">
        <v>41</v>
      </c>
      <c r="C395">
        <v>89</v>
      </c>
      <c r="D395">
        <v>284.89999999999998</v>
      </c>
      <c r="E395">
        <v>26</v>
      </c>
      <c r="F395">
        <v>83.2</v>
      </c>
      <c r="G395">
        <v>25</v>
      </c>
      <c r="H395">
        <v>80</v>
      </c>
    </row>
    <row r="396" spans="1:8" x14ac:dyDescent="0.25">
      <c r="A396" s="7">
        <v>43928</v>
      </c>
      <c r="B396" t="s">
        <v>42</v>
      </c>
      <c r="C396">
        <v>23</v>
      </c>
      <c r="D396">
        <v>76.7</v>
      </c>
      <c r="E396">
        <v>11</v>
      </c>
      <c r="F396">
        <v>36.700000000000003</v>
      </c>
      <c r="G396">
        <v>3</v>
      </c>
      <c r="H396">
        <v>10</v>
      </c>
    </row>
    <row r="397" spans="1:8" x14ac:dyDescent="0.25">
      <c r="A397" s="7">
        <v>43928</v>
      </c>
      <c r="B397" t="s">
        <v>43</v>
      </c>
      <c r="C397">
        <v>21</v>
      </c>
      <c r="D397">
        <v>81.099999999999994</v>
      </c>
      <c r="E397">
        <v>14</v>
      </c>
      <c r="F397">
        <v>54.1</v>
      </c>
      <c r="G397">
        <v>3</v>
      </c>
      <c r="H397">
        <v>11.6</v>
      </c>
    </row>
    <row r="398" spans="1:8" x14ac:dyDescent="0.25">
      <c r="A398" s="7">
        <v>43928</v>
      </c>
      <c r="B398" t="s">
        <v>44</v>
      </c>
      <c r="C398">
        <v>35</v>
      </c>
      <c r="D398">
        <v>84.1</v>
      </c>
      <c r="E398">
        <v>5</v>
      </c>
      <c r="F398">
        <v>12</v>
      </c>
      <c r="G398">
        <v>3</v>
      </c>
      <c r="H398">
        <v>7.2</v>
      </c>
    </row>
    <row r="399" spans="1:8" x14ac:dyDescent="0.25">
      <c r="A399" s="7">
        <v>43928</v>
      </c>
      <c r="B399" t="s">
        <v>45</v>
      </c>
      <c r="C399">
        <v>19</v>
      </c>
      <c r="D399">
        <v>93.2</v>
      </c>
      <c r="E399">
        <v>8</v>
      </c>
      <c r="F399">
        <v>39.200000000000003</v>
      </c>
      <c r="G399">
        <v>4</v>
      </c>
      <c r="H399">
        <v>19.600000000000001</v>
      </c>
    </row>
    <row r="400" spans="1:8" x14ac:dyDescent="0.25">
      <c r="A400" s="7">
        <v>43928</v>
      </c>
      <c r="B400" t="s">
        <v>46</v>
      </c>
      <c r="C400">
        <v>5</v>
      </c>
      <c r="D400">
        <v>43.3</v>
      </c>
      <c r="E400">
        <v>3</v>
      </c>
      <c r="F400">
        <v>26</v>
      </c>
      <c r="G400">
        <v>2</v>
      </c>
      <c r="H400">
        <v>17.3</v>
      </c>
    </row>
    <row r="401" spans="1:8" x14ac:dyDescent="0.25">
      <c r="A401" s="7">
        <v>43928</v>
      </c>
      <c r="B401" t="s">
        <v>47</v>
      </c>
      <c r="C401">
        <v>18</v>
      </c>
      <c r="D401">
        <v>76.400000000000006</v>
      </c>
      <c r="E401">
        <v>3</v>
      </c>
      <c r="F401">
        <v>12.7</v>
      </c>
      <c r="G401">
        <v>2</v>
      </c>
      <c r="H401">
        <v>8.5</v>
      </c>
    </row>
    <row r="402" spans="1:8" x14ac:dyDescent="0.25">
      <c r="A402" s="7">
        <v>43928</v>
      </c>
      <c r="B402" t="s">
        <v>48</v>
      </c>
      <c r="C402">
        <v>14</v>
      </c>
      <c r="D402">
        <v>40.1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7">
        <v>43928</v>
      </c>
      <c r="B403" t="s">
        <v>49</v>
      </c>
      <c r="C403">
        <v>26</v>
      </c>
      <c r="D403">
        <v>241.1</v>
      </c>
      <c r="E403">
        <v>8</v>
      </c>
      <c r="F403">
        <v>74.2</v>
      </c>
      <c r="G403">
        <v>10</v>
      </c>
      <c r="H403">
        <v>92.7</v>
      </c>
    </row>
    <row r="404" spans="1:8" x14ac:dyDescent="0.25">
      <c r="A404" s="7">
        <v>43928</v>
      </c>
      <c r="B404" t="s">
        <v>50</v>
      </c>
      <c r="C404">
        <v>4</v>
      </c>
      <c r="D404">
        <v>15.7</v>
      </c>
      <c r="E404">
        <v>2</v>
      </c>
      <c r="F404">
        <v>7.8</v>
      </c>
      <c r="G404">
        <v>2</v>
      </c>
      <c r="H404">
        <v>7.8</v>
      </c>
    </row>
    <row r="405" spans="1:8" x14ac:dyDescent="0.25">
      <c r="A405" s="7">
        <v>43928</v>
      </c>
      <c r="B405" t="s">
        <v>51</v>
      </c>
      <c r="C405">
        <v>24</v>
      </c>
      <c r="D405">
        <v>103</v>
      </c>
      <c r="E405">
        <v>6</v>
      </c>
      <c r="F405">
        <v>25.7</v>
      </c>
      <c r="G405">
        <v>4</v>
      </c>
      <c r="H405">
        <v>17.2</v>
      </c>
    </row>
    <row r="406" spans="1:8" x14ac:dyDescent="0.25">
      <c r="A406" s="7">
        <v>43928</v>
      </c>
      <c r="B406" t="s">
        <v>52</v>
      </c>
      <c r="C406">
        <v>8</v>
      </c>
      <c r="D406">
        <v>35.200000000000003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7">
        <v>43928</v>
      </c>
      <c r="B407" t="s">
        <v>53</v>
      </c>
      <c r="C407">
        <v>42</v>
      </c>
      <c r="D407">
        <v>143</v>
      </c>
      <c r="E407">
        <v>9</v>
      </c>
      <c r="F407">
        <v>30.6</v>
      </c>
      <c r="G407">
        <v>6</v>
      </c>
      <c r="H407">
        <v>20.399999999999999</v>
      </c>
    </row>
    <row r="408" spans="1:8" x14ac:dyDescent="0.25">
      <c r="A408" s="7">
        <v>43928</v>
      </c>
      <c r="B408" t="s">
        <v>54</v>
      </c>
      <c r="C408">
        <v>18</v>
      </c>
      <c r="D408">
        <v>58.4</v>
      </c>
      <c r="E408">
        <v>6</v>
      </c>
      <c r="F408">
        <v>19.5</v>
      </c>
      <c r="G408">
        <v>5</v>
      </c>
      <c r="H408">
        <v>16.2</v>
      </c>
    </row>
    <row r="409" spans="1:8" x14ac:dyDescent="0.25">
      <c r="A409" s="7">
        <v>43928</v>
      </c>
      <c r="B409" t="s">
        <v>55</v>
      </c>
      <c r="C409">
        <v>142</v>
      </c>
      <c r="D409">
        <v>77.099999999999994</v>
      </c>
      <c r="E409">
        <v>36</v>
      </c>
      <c r="F409">
        <v>19.600000000000001</v>
      </c>
      <c r="G409">
        <v>25</v>
      </c>
      <c r="H409">
        <v>13.6</v>
      </c>
    </row>
    <row r="410" spans="1:8" x14ac:dyDescent="0.25">
      <c r="A410" s="7">
        <v>43928</v>
      </c>
      <c r="B410" t="s">
        <v>56</v>
      </c>
      <c r="C410">
        <v>19</v>
      </c>
      <c r="D410">
        <v>110</v>
      </c>
      <c r="E410">
        <v>9</v>
      </c>
      <c r="F410">
        <v>52.1</v>
      </c>
      <c r="G410">
        <v>0</v>
      </c>
      <c r="H410">
        <v>0</v>
      </c>
    </row>
    <row r="411" spans="1:8" x14ac:dyDescent="0.25">
      <c r="A411" s="7">
        <v>43928</v>
      </c>
      <c r="B411" t="s">
        <v>57</v>
      </c>
      <c r="C411">
        <v>11</v>
      </c>
      <c r="D411">
        <v>30.5</v>
      </c>
      <c r="E411">
        <v>4</v>
      </c>
      <c r="F411">
        <v>11.1</v>
      </c>
      <c r="G411">
        <v>3</v>
      </c>
      <c r="H411">
        <v>8.3000000000000007</v>
      </c>
    </row>
    <row r="412" spans="1:8" x14ac:dyDescent="0.25">
      <c r="A412" s="7">
        <v>43928</v>
      </c>
      <c r="B412" t="s">
        <v>58</v>
      </c>
      <c r="C412">
        <v>10</v>
      </c>
      <c r="D412">
        <v>48.2</v>
      </c>
      <c r="E412">
        <v>7</v>
      </c>
      <c r="F412">
        <v>33.799999999999997</v>
      </c>
      <c r="G412">
        <v>1</v>
      </c>
      <c r="H412">
        <v>4.8</v>
      </c>
    </row>
    <row r="413" spans="1:8" x14ac:dyDescent="0.25">
      <c r="A413" s="7">
        <v>43928</v>
      </c>
      <c r="B413" t="s">
        <v>59</v>
      </c>
      <c r="C413">
        <v>28</v>
      </c>
      <c r="D413">
        <v>100.6</v>
      </c>
      <c r="E413">
        <v>14</v>
      </c>
      <c r="F413">
        <v>50.3</v>
      </c>
      <c r="G413">
        <v>6</v>
      </c>
      <c r="H413">
        <v>21.6</v>
      </c>
    </row>
    <row r="414" spans="1:8" x14ac:dyDescent="0.25">
      <c r="A414" s="7">
        <v>43928</v>
      </c>
      <c r="B414" t="s">
        <v>60</v>
      </c>
      <c r="C414">
        <v>10</v>
      </c>
      <c r="D414">
        <v>65.8</v>
      </c>
      <c r="E414">
        <v>4</v>
      </c>
      <c r="F414">
        <v>26.3</v>
      </c>
      <c r="G414">
        <v>1</v>
      </c>
      <c r="H414">
        <v>6.6</v>
      </c>
    </row>
    <row r="415" spans="1:8" x14ac:dyDescent="0.25">
      <c r="A415" s="7">
        <v>43928</v>
      </c>
      <c r="B415" t="s">
        <v>61</v>
      </c>
      <c r="C415">
        <v>17</v>
      </c>
      <c r="D415">
        <v>77.7</v>
      </c>
      <c r="E415">
        <v>6</v>
      </c>
      <c r="F415">
        <v>27.4</v>
      </c>
      <c r="G415">
        <v>0</v>
      </c>
      <c r="H415">
        <v>0</v>
      </c>
    </row>
    <row r="416" spans="1:8" x14ac:dyDescent="0.25">
      <c r="A416" s="7">
        <v>43928</v>
      </c>
      <c r="B416" t="s">
        <v>62</v>
      </c>
      <c r="C416">
        <v>12</v>
      </c>
      <c r="D416">
        <v>44.9</v>
      </c>
      <c r="E416">
        <v>4</v>
      </c>
      <c r="F416">
        <v>15</v>
      </c>
      <c r="G416">
        <v>1</v>
      </c>
      <c r="H416">
        <v>3.7</v>
      </c>
    </row>
    <row r="417" spans="1:8" x14ac:dyDescent="0.25">
      <c r="A417" s="7">
        <v>43928</v>
      </c>
      <c r="B417" t="s">
        <v>63</v>
      </c>
      <c r="C417">
        <v>97</v>
      </c>
      <c r="D417">
        <v>144.5</v>
      </c>
      <c r="E417">
        <v>15</v>
      </c>
      <c r="F417">
        <v>22.3</v>
      </c>
      <c r="G417">
        <v>21</v>
      </c>
      <c r="H417">
        <v>31.3</v>
      </c>
    </row>
    <row r="418" spans="1:8" x14ac:dyDescent="0.25">
      <c r="A418" s="7">
        <v>43928</v>
      </c>
      <c r="B418" t="s">
        <v>64</v>
      </c>
      <c r="C418">
        <v>35</v>
      </c>
      <c r="D418">
        <v>97.3</v>
      </c>
      <c r="E418">
        <v>8</v>
      </c>
      <c r="F418">
        <v>22.2</v>
      </c>
      <c r="G418">
        <v>6</v>
      </c>
      <c r="H418">
        <v>16.7</v>
      </c>
    </row>
    <row r="419" spans="1:8" x14ac:dyDescent="0.25">
      <c r="A419" s="7">
        <v>43928</v>
      </c>
      <c r="B419" t="s">
        <v>65</v>
      </c>
      <c r="C419">
        <v>19</v>
      </c>
      <c r="D419">
        <v>53.8</v>
      </c>
      <c r="E419">
        <v>6</v>
      </c>
      <c r="F419">
        <v>17</v>
      </c>
      <c r="G419">
        <v>1</v>
      </c>
      <c r="H419">
        <v>2.8</v>
      </c>
    </row>
    <row r="420" spans="1:8" x14ac:dyDescent="0.25">
      <c r="A420" s="7">
        <v>43928</v>
      </c>
      <c r="B420" t="s">
        <v>66</v>
      </c>
      <c r="C420">
        <v>65</v>
      </c>
      <c r="D420">
        <v>307.5</v>
      </c>
      <c r="E420">
        <v>32</v>
      </c>
      <c r="F420">
        <v>151.4</v>
      </c>
      <c r="G420">
        <v>12</v>
      </c>
      <c r="H420">
        <v>56.8</v>
      </c>
    </row>
    <row r="421" spans="1:8" x14ac:dyDescent="0.25">
      <c r="A421" s="7">
        <v>43928</v>
      </c>
      <c r="B421" t="s">
        <v>67</v>
      </c>
      <c r="C421">
        <v>23</v>
      </c>
      <c r="D421">
        <v>91.5</v>
      </c>
      <c r="E421">
        <v>5</v>
      </c>
      <c r="F421">
        <v>19.899999999999999</v>
      </c>
      <c r="G421">
        <v>5</v>
      </c>
      <c r="H421">
        <v>19.899999999999999</v>
      </c>
    </row>
    <row r="422" spans="1:8" x14ac:dyDescent="0.25">
      <c r="A422" s="7">
        <v>43928</v>
      </c>
      <c r="B422" t="s">
        <v>68</v>
      </c>
      <c r="C422">
        <v>27</v>
      </c>
      <c r="D422">
        <v>93.2</v>
      </c>
      <c r="E422">
        <v>12</v>
      </c>
      <c r="F422">
        <v>41.4</v>
      </c>
      <c r="G422">
        <v>6</v>
      </c>
      <c r="H422">
        <v>20.7</v>
      </c>
    </row>
    <row r="423" spans="1:8" x14ac:dyDescent="0.25">
      <c r="A423" s="7">
        <v>43928</v>
      </c>
      <c r="B423" t="s">
        <v>69</v>
      </c>
      <c r="C423">
        <v>25</v>
      </c>
      <c r="D423">
        <v>87.5</v>
      </c>
      <c r="E423">
        <v>8</v>
      </c>
      <c r="F423">
        <v>28</v>
      </c>
      <c r="G423">
        <v>3</v>
      </c>
      <c r="H423">
        <v>10.5</v>
      </c>
    </row>
    <row r="424" spans="1:8" x14ac:dyDescent="0.25">
      <c r="A424" s="7">
        <v>43928</v>
      </c>
      <c r="B424" t="s">
        <v>70</v>
      </c>
      <c r="C424">
        <v>5</v>
      </c>
      <c r="D424">
        <v>26.4</v>
      </c>
      <c r="E424">
        <v>2</v>
      </c>
      <c r="F424">
        <v>10.6</v>
      </c>
      <c r="G424">
        <v>0</v>
      </c>
      <c r="H424">
        <v>0</v>
      </c>
    </row>
    <row r="425" spans="1:8" x14ac:dyDescent="0.25">
      <c r="A425" s="7">
        <v>43928</v>
      </c>
      <c r="B425" t="s">
        <v>71</v>
      </c>
      <c r="C425">
        <v>32</v>
      </c>
      <c r="D425">
        <v>74.2</v>
      </c>
      <c r="E425">
        <v>11</v>
      </c>
      <c r="F425">
        <v>25.5</v>
      </c>
      <c r="G425">
        <v>3</v>
      </c>
      <c r="H425">
        <v>7</v>
      </c>
    </row>
    <row r="426" spans="1:8" x14ac:dyDescent="0.25">
      <c r="A426" s="7">
        <v>43928</v>
      </c>
      <c r="B426" t="s">
        <v>72</v>
      </c>
      <c r="C426">
        <v>23</v>
      </c>
      <c r="D426">
        <v>44.6</v>
      </c>
      <c r="E426">
        <v>6</v>
      </c>
      <c r="F426">
        <v>11.6</v>
      </c>
      <c r="G426">
        <v>5</v>
      </c>
      <c r="H426">
        <v>9.6999999999999993</v>
      </c>
    </row>
    <row r="427" spans="1:8" x14ac:dyDescent="0.25">
      <c r="A427" s="7">
        <v>43928</v>
      </c>
      <c r="B427" t="s">
        <v>73</v>
      </c>
      <c r="C427">
        <v>37</v>
      </c>
      <c r="D427">
        <v>83.2</v>
      </c>
      <c r="E427">
        <v>17</v>
      </c>
      <c r="F427">
        <v>38.200000000000003</v>
      </c>
      <c r="G427">
        <v>2</v>
      </c>
      <c r="H427">
        <v>4.5</v>
      </c>
    </row>
    <row r="428" spans="1:8" x14ac:dyDescent="0.25">
      <c r="A428" s="7">
        <v>43928</v>
      </c>
      <c r="B428" t="s">
        <v>74</v>
      </c>
      <c r="C428">
        <v>16</v>
      </c>
      <c r="D428">
        <v>65.8</v>
      </c>
      <c r="E428">
        <v>6</v>
      </c>
      <c r="F428">
        <v>24.7</v>
      </c>
      <c r="G428">
        <v>1</v>
      </c>
      <c r="H428">
        <v>4.0999999999999996</v>
      </c>
    </row>
    <row r="429" spans="1:8" x14ac:dyDescent="0.25">
      <c r="A429" s="7">
        <v>43928</v>
      </c>
      <c r="B429" t="s">
        <v>75</v>
      </c>
      <c r="C429">
        <v>41</v>
      </c>
      <c r="D429">
        <v>39.6</v>
      </c>
      <c r="E429">
        <v>19</v>
      </c>
      <c r="F429">
        <v>18.3</v>
      </c>
      <c r="G429">
        <v>3</v>
      </c>
      <c r="H429">
        <v>2.9</v>
      </c>
    </row>
    <row r="430" spans="1:8" x14ac:dyDescent="0.25">
      <c r="A430" s="7">
        <v>43928</v>
      </c>
      <c r="B430" t="s">
        <v>76</v>
      </c>
      <c r="C430">
        <v>10</v>
      </c>
      <c r="D430">
        <v>40.5</v>
      </c>
      <c r="E430">
        <v>5</v>
      </c>
      <c r="F430">
        <v>20.3</v>
      </c>
      <c r="G430">
        <v>0</v>
      </c>
      <c r="H430">
        <v>0</v>
      </c>
    </row>
    <row r="431" spans="1:8" x14ac:dyDescent="0.25">
      <c r="A431" s="7">
        <v>43928</v>
      </c>
      <c r="B431" t="s">
        <v>77</v>
      </c>
      <c r="C431">
        <v>17</v>
      </c>
      <c r="D431">
        <v>30.2</v>
      </c>
      <c r="E431">
        <v>6</v>
      </c>
      <c r="F431">
        <v>10.7</v>
      </c>
      <c r="G431">
        <v>0</v>
      </c>
      <c r="H431">
        <v>0</v>
      </c>
    </row>
    <row r="432" spans="1:8" x14ac:dyDescent="0.25">
      <c r="A432" s="7">
        <v>43928</v>
      </c>
      <c r="B432" t="s">
        <v>78</v>
      </c>
      <c r="C432">
        <v>57</v>
      </c>
      <c r="D432">
        <v>175.5</v>
      </c>
      <c r="E432">
        <v>18</v>
      </c>
      <c r="F432">
        <v>55.4</v>
      </c>
      <c r="G432">
        <v>7</v>
      </c>
      <c r="H432">
        <v>21.6</v>
      </c>
    </row>
    <row r="433" spans="1:8" x14ac:dyDescent="0.25">
      <c r="A433" s="7">
        <v>43928</v>
      </c>
      <c r="B433" t="s">
        <v>79</v>
      </c>
      <c r="C433">
        <v>63</v>
      </c>
      <c r="D433">
        <v>62.6</v>
      </c>
      <c r="E433">
        <v>23</v>
      </c>
      <c r="F433">
        <v>22.8</v>
      </c>
      <c r="G433">
        <v>16</v>
      </c>
      <c r="H433">
        <v>15.9</v>
      </c>
    </row>
    <row r="434" spans="1:8" x14ac:dyDescent="0.25">
      <c r="A434" s="7">
        <v>43928</v>
      </c>
      <c r="B434" t="s">
        <v>80</v>
      </c>
      <c r="C434">
        <v>21</v>
      </c>
      <c r="D434">
        <v>68.2</v>
      </c>
      <c r="E434">
        <v>4</v>
      </c>
      <c r="F434">
        <v>13</v>
      </c>
      <c r="G434">
        <v>2</v>
      </c>
      <c r="H434">
        <v>6.5</v>
      </c>
    </row>
    <row r="435" spans="1:8" x14ac:dyDescent="0.25">
      <c r="A435" s="7">
        <v>43928</v>
      </c>
      <c r="B435" t="s">
        <v>81</v>
      </c>
      <c r="C435">
        <v>31</v>
      </c>
      <c r="D435">
        <v>117.2</v>
      </c>
      <c r="E435">
        <v>11</v>
      </c>
      <c r="F435">
        <v>41.6</v>
      </c>
      <c r="G435">
        <v>5</v>
      </c>
      <c r="H435">
        <v>18.899999999999999</v>
      </c>
    </row>
    <row r="436" spans="1:8" x14ac:dyDescent="0.25">
      <c r="A436" s="7">
        <v>43928</v>
      </c>
      <c r="B436" t="s">
        <v>82</v>
      </c>
      <c r="C436">
        <v>5</v>
      </c>
      <c r="D436">
        <v>45.1</v>
      </c>
      <c r="E436">
        <v>2</v>
      </c>
      <c r="F436">
        <v>18.100000000000001</v>
      </c>
      <c r="G436">
        <v>2</v>
      </c>
      <c r="H436">
        <v>18.100000000000001</v>
      </c>
    </row>
    <row r="437" spans="1:8" x14ac:dyDescent="0.25">
      <c r="A437" s="7">
        <v>43928</v>
      </c>
      <c r="B437" t="s">
        <v>83</v>
      </c>
      <c r="C437">
        <v>33</v>
      </c>
      <c r="D437">
        <v>56.9</v>
      </c>
      <c r="E437">
        <v>11</v>
      </c>
      <c r="F437">
        <v>19</v>
      </c>
      <c r="G437">
        <v>4</v>
      </c>
      <c r="H437">
        <v>6.9</v>
      </c>
    </row>
    <row r="438" spans="1:8" x14ac:dyDescent="0.25">
      <c r="A438" s="7">
        <v>43928</v>
      </c>
      <c r="B438" t="s">
        <v>84</v>
      </c>
      <c r="C438">
        <v>35</v>
      </c>
      <c r="D438">
        <v>133.5</v>
      </c>
      <c r="E438">
        <v>10</v>
      </c>
      <c r="F438">
        <v>38.1</v>
      </c>
      <c r="G438">
        <v>8</v>
      </c>
      <c r="H438">
        <v>30.5</v>
      </c>
    </row>
    <row r="439" spans="1:8" x14ac:dyDescent="0.25">
      <c r="A439" s="7">
        <v>43928</v>
      </c>
      <c r="B439" t="s">
        <v>85</v>
      </c>
      <c r="C439">
        <v>77</v>
      </c>
      <c r="D439">
        <v>64.599999999999994</v>
      </c>
      <c r="E439">
        <v>38</v>
      </c>
      <c r="F439">
        <v>31.9</v>
      </c>
      <c r="G439">
        <v>7</v>
      </c>
      <c r="H439">
        <v>5.9</v>
      </c>
    </row>
    <row r="440" spans="1:8" x14ac:dyDescent="0.25">
      <c r="A440" s="7">
        <v>43928</v>
      </c>
      <c r="B440" t="s">
        <v>86</v>
      </c>
      <c r="C440">
        <v>21</v>
      </c>
      <c r="D440">
        <v>106.5</v>
      </c>
      <c r="E440">
        <v>0</v>
      </c>
      <c r="F440">
        <v>0</v>
      </c>
      <c r="G440">
        <v>4</v>
      </c>
      <c r="H440">
        <v>20.3</v>
      </c>
    </row>
    <row r="441" spans="1:8" x14ac:dyDescent="0.25">
      <c r="A441" s="7">
        <v>43928</v>
      </c>
      <c r="B441" t="s">
        <v>87</v>
      </c>
      <c r="C441">
        <v>15</v>
      </c>
      <c r="D441">
        <v>55</v>
      </c>
      <c r="E441">
        <v>4</v>
      </c>
      <c r="F441">
        <v>14.7</v>
      </c>
      <c r="G441">
        <v>3</v>
      </c>
      <c r="H441">
        <v>11</v>
      </c>
    </row>
    <row r="442" spans="1:8" x14ac:dyDescent="0.25">
      <c r="A442" s="7">
        <v>43928</v>
      </c>
      <c r="B442" t="s">
        <v>88</v>
      </c>
      <c r="C442">
        <v>26</v>
      </c>
      <c r="D442">
        <v>62.6</v>
      </c>
      <c r="E442">
        <v>12</v>
      </c>
      <c r="F442">
        <v>28.9</v>
      </c>
      <c r="G442">
        <v>3</v>
      </c>
      <c r="H442">
        <v>7.2</v>
      </c>
    </row>
    <row r="443" spans="1:8" x14ac:dyDescent="0.25">
      <c r="A443" s="7">
        <v>43928</v>
      </c>
      <c r="B443" t="s">
        <v>89</v>
      </c>
      <c r="C443">
        <v>30</v>
      </c>
      <c r="D443">
        <v>158.5</v>
      </c>
      <c r="E443">
        <v>12</v>
      </c>
      <c r="F443">
        <v>63.4</v>
      </c>
      <c r="G443">
        <v>4</v>
      </c>
      <c r="H443">
        <v>21.1</v>
      </c>
    </row>
    <row r="444" spans="1:8" x14ac:dyDescent="0.25">
      <c r="A444" s="7">
        <v>43928</v>
      </c>
      <c r="B444" t="s">
        <v>90</v>
      </c>
      <c r="C444">
        <v>18</v>
      </c>
      <c r="D444">
        <v>71.599999999999994</v>
      </c>
      <c r="E444">
        <v>7</v>
      </c>
      <c r="F444">
        <v>27.9</v>
      </c>
      <c r="G444">
        <v>1</v>
      </c>
      <c r="H444">
        <v>4</v>
      </c>
    </row>
    <row r="445" spans="1:8" x14ac:dyDescent="0.25">
      <c r="A445" s="7">
        <v>43928</v>
      </c>
      <c r="B445" t="s">
        <v>91</v>
      </c>
      <c r="C445">
        <v>33</v>
      </c>
      <c r="D445">
        <v>104.4</v>
      </c>
      <c r="E445">
        <v>17</v>
      </c>
      <c r="F445">
        <v>53.8</v>
      </c>
      <c r="G445">
        <v>6</v>
      </c>
      <c r="H445">
        <v>19</v>
      </c>
    </row>
    <row r="446" spans="1:8" x14ac:dyDescent="0.25">
      <c r="A446" s="7">
        <v>43928</v>
      </c>
      <c r="B446" t="s">
        <v>92</v>
      </c>
      <c r="C446">
        <v>21</v>
      </c>
      <c r="D446">
        <v>58</v>
      </c>
      <c r="E446">
        <v>10</v>
      </c>
      <c r="F446">
        <v>27.6</v>
      </c>
      <c r="G446">
        <v>0</v>
      </c>
      <c r="H446">
        <v>0</v>
      </c>
    </row>
    <row r="447" spans="1:8" x14ac:dyDescent="0.25">
      <c r="A447" s="7">
        <v>43928</v>
      </c>
      <c r="B447" t="s">
        <v>93</v>
      </c>
      <c r="C447">
        <v>70</v>
      </c>
      <c r="D447">
        <v>59.7</v>
      </c>
      <c r="E447">
        <v>31</v>
      </c>
      <c r="F447">
        <v>26.5</v>
      </c>
      <c r="G447">
        <v>11</v>
      </c>
      <c r="H447">
        <v>9.4</v>
      </c>
    </row>
    <row r="448" spans="1:8" x14ac:dyDescent="0.25">
      <c r="A448" s="7">
        <v>43928</v>
      </c>
      <c r="B448" t="s">
        <v>94</v>
      </c>
      <c r="C448">
        <v>6</v>
      </c>
      <c r="D448">
        <v>64.900000000000006</v>
      </c>
      <c r="E448">
        <v>0</v>
      </c>
      <c r="F448">
        <v>0</v>
      </c>
      <c r="G448">
        <v>1</v>
      </c>
      <c r="H448">
        <v>10.8</v>
      </c>
    </row>
    <row r="449" spans="1:8" x14ac:dyDescent="0.25">
      <c r="A449" s="7">
        <v>43928</v>
      </c>
      <c r="B449" t="s">
        <v>95</v>
      </c>
      <c r="C449">
        <v>20</v>
      </c>
      <c r="D449">
        <v>103.6</v>
      </c>
      <c r="E449">
        <v>11</v>
      </c>
      <c r="F449">
        <v>57</v>
      </c>
      <c r="G449">
        <v>3</v>
      </c>
      <c r="H449">
        <v>15.5</v>
      </c>
    </row>
    <row r="450" spans="1:8" x14ac:dyDescent="0.25">
      <c r="A450" s="7">
        <v>43928</v>
      </c>
      <c r="B450" t="s">
        <v>96</v>
      </c>
      <c r="C450">
        <v>70</v>
      </c>
      <c r="D450">
        <v>271.7</v>
      </c>
      <c r="E450">
        <v>27</v>
      </c>
      <c r="F450">
        <v>104.8</v>
      </c>
      <c r="G450">
        <v>11</v>
      </c>
      <c r="H450">
        <v>42.7</v>
      </c>
    </row>
    <row r="451" spans="1:8" x14ac:dyDescent="0.25">
      <c r="A451" s="7">
        <v>43928</v>
      </c>
      <c r="B451" t="s">
        <v>97</v>
      </c>
      <c r="C451">
        <v>155</v>
      </c>
      <c r="D451">
        <v>66.099999999999994</v>
      </c>
      <c r="E451">
        <v>73</v>
      </c>
      <c r="F451">
        <v>31.1</v>
      </c>
      <c r="G451">
        <v>35</v>
      </c>
      <c r="H451">
        <v>14.9</v>
      </c>
    </row>
    <row r="452" spans="1:8" x14ac:dyDescent="0.25">
      <c r="A452" s="7">
        <v>43928</v>
      </c>
      <c r="B452" t="s">
        <v>98</v>
      </c>
      <c r="C452">
        <v>37</v>
      </c>
      <c r="D452">
        <v>159.80000000000001</v>
      </c>
      <c r="E452">
        <v>14</v>
      </c>
      <c r="F452">
        <v>60.4</v>
      </c>
      <c r="G452">
        <v>2</v>
      </c>
      <c r="H452">
        <v>8.6</v>
      </c>
    </row>
    <row r="453" spans="1:8" x14ac:dyDescent="0.25">
      <c r="A453" s="7">
        <v>43928</v>
      </c>
      <c r="B453" t="s">
        <v>99</v>
      </c>
      <c r="C453">
        <v>32</v>
      </c>
      <c r="D453">
        <v>29.9</v>
      </c>
      <c r="E453">
        <v>10</v>
      </c>
      <c r="F453">
        <v>9.3000000000000007</v>
      </c>
      <c r="G453">
        <v>5</v>
      </c>
      <c r="H453">
        <v>4.7</v>
      </c>
    </row>
    <row r="454" spans="1:8" x14ac:dyDescent="0.25">
      <c r="A454" s="7">
        <v>43928</v>
      </c>
      <c r="B454" t="s">
        <v>100</v>
      </c>
      <c r="C454">
        <v>12</v>
      </c>
      <c r="D454">
        <v>64.5</v>
      </c>
      <c r="E454">
        <v>4</v>
      </c>
      <c r="F454">
        <v>21.5</v>
      </c>
      <c r="G454">
        <v>3</v>
      </c>
      <c r="H454">
        <v>16.100000000000001</v>
      </c>
    </row>
    <row r="455" spans="1:8" x14ac:dyDescent="0.25">
      <c r="A455" s="7">
        <v>43928</v>
      </c>
      <c r="B455" t="s">
        <v>101</v>
      </c>
      <c r="C455">
        <v>94</v>
      </c>
      <c r="D455">
        <v>58.9</v>
      </c>
      <c r="E455">
        <v>31</v>
      </c>
      <c r="F455">
        <v>19.399999999999999</v>
      </c>
      <c r="G455">
        <v>11</v>
      </c>
      <c r="H455">
        <v>6.9</v>
      </c>
    </row>
    <row r="456" spans="1:8" x14ac:dyDescent="0.25">
      <c r="A456" s="7">
        <v>43928</v>
      </c>
      <c r="B456" t="s">
        <v>102</v>
      </c>
      <c r="C456">
        <v>40</v>
      </c>
      <c r="D456">
        <v>120.6</v>
      </c>
      <c r="E456">
        <v>17</v>
      </c>
      <c r="F456">
        <v>51.2</v>
      </c>
      <c r="G456">
        <v>6</v>
      </c>
      <c r="H456">
        <v>18.100000000000001</v>
      </c>
    </row>
    <row r="457" spans="1:8" x14ac:dyDescent="0.25">
      <c r="A457" s="7">
        <v>43928</v>
      </c>
      <c r="B457" t="s">
        <v>103</v>
      </c>
      <c r="C457">
        <v>33</v>
      </c>
      <c r="D457">
        <v>122.2</v>
      </c>
      <c r="E457">
        <v>12</v>
      </c>
      <c r="F457">
        <v>44.4</v>
      </c>
      <c r="G457">
        <v>7</v>
      </c>
      <c r="H457">
        <v>25.9</v>
      </c>
    </row>
    <row r="458" spans="1:8" x14ac:dyDescent="0.25">
      <c r="A458" s="7">
        <v>43928</v>
      </c>
      <c r="B458" t="s">
        <v>104</v>
      </c>
      <c r="C458">
        <v>61</v>
      </c>
      <c r="D458">
        <v>139</v>
      </c>
      <c r="E458">
        <v>18</v>
      </c>
      <c r="F458">
        <v>41</v>
      </c>
      <c r="G458">
        <v>17</v>
      </c>
      <c r="H458">
        <v>38.700000000000003</v>
      </c>
    </row>
    <row r="459" spans="1:8" x14ac:dyDescent="0.25">
      <c r="A459" s="7">
        <v>43928</v>
      </c>
      <c r="B459" t="s">
        <v>105</v>
      </c>
      <c r="C459">
        <v>5</v>
      </c>
      <c r="D459">
        <v>23.2</v>
      </c>
      <c r="E459">
        <v>2</v>
      </c>
      <c r="F459">
        <v>9.3000000000000007</v>
      </c>
      <c r="G459">
        <v>2</v>
      </c>
      <c r="H459">
        <v>9.3000000000000007</v>
      </c>
    </row>
    <row r="460" spans="1:8" x14ac:dyDescent="0.25">
      <c r="A460" s="7">
        <v>43928</v>
      </c>
      <c r="B460" t="s">
        <v>106</v>
      </c>
      <c r="C460">
        <v>41</v>
      </c>
      <c r="D460">
        <v>103.2</v>
      </c>
      <c r="E460">
        <v>14</v>
      </c>
      <c r="F460">
        <v>35.200000000000003</v>
      </c>
      <c r="G460">
        <v>4</v>
      </c>
      <c r="H460">
        <v>10.1</v>
      </c>
    </row>
    <row r="461" spans="1:8" x14ac:dyDescent="0.25">
      <c r="A461" s="7">
        <v>43928</v>
      </c>
      <c r="B461" t="s">
        <v>107</v>
      </c>
      <c r="C461">
        <v>43</v>
      </c>
      <c r="D461">
        <v>140</v>
      </c>
      <c r="E461">
        <v>20</v>
      </c>
      <c r="F461">
        <v>65.099999999999994</v>
      </c>
      <c r="G461">
        <v>12</v>
      </c>
      <c r="H461">
        <v>39.1</v>
      </c>
    </row>
    <row r="462" spans="1:8" x14ac:dyDescent="0.25">
      <c r="A462" s="7">
        <v>43928</v>
      </c>
      <c r="B462" t="s">
        <v>108</v>
      </c>
      <c r="C462">
        <v>27</v>
      </c>
      <c r="D462">
        <v>159.6</v>
      </c>
      <c r="E462">
        <v>9</v>
      </c>
      <c r="F462">
        <v>53.2</v>
      </c>
      <c r="G462">
        <v>5</v>
      </c>
      <c r="H462">
        <v>29.5</v>
      </c>
    </row>
    <row r="463" spans="1:8" x14ac:dyDescent="0.25">
      <c r="A463" s="7">
        <v>43928</v>
      </c>
      <c r="B463" t="s">
        <v>109</v>
      </c>
      <c r="C463">
        <v>23</v>
      </c>
      <c r="D463">
        <v>87</v>
      </c>
      <c r="E463">
        <v>7</v>
      </c>
      <c r="F463">
        <v>26.5</v>
      </c>
      <c r="G463">
        <v>9</v>
      </c>
      <c r="H463">
        <v>34.1</v>
      </c>
    </row>
    <row r="464" spans="1:8" x14ac:dyDescent="0.25">
      <c r="A464" s="7">
        <v>43928</v>
      </c>
      <c r="B464" t="s">
        <v>110</v>
      </c>
      <c r="C464">
        <v>147</v>
      </c>
      <c r="D464">
        <v>293.7</v>
      </c>
      <c r="E464">
        <v>30</v>
      </c>
      <c r="F464">
        <v>59.9</v>
      </c>
      <c r="G464">
        <v>14</v>
      </c>
      <c r="H464">
        <v>28</v>
      </c>
    </row>
    <row r="465" spans="1:8" x14ac:dyDescent="0.25">
      <c r="A465" s="7">
        <v>43928</v>
      </c>
      <c r="B465" t="s">
        <v>111</v>
      </c>
      <c r="C465">
        <v>30</v>
      </c>
      <c r="D465">
        <v>78.8</v>
      </c>
      <c r="E465">
        <v>7</v>
      </c>
      <c r="F465">
        <v>18.399999999999999</v>
      </c>
      <c r="G465">
        <v>4</v>
      </c>
      <c r="H465">
        <v>10.5</v>
      </c>
    </row>
    <row r="466" spans="1:8" x14ac:dyDescent="0.25">
      <c r="A466" s="7">
        <v>43928</v>
      </c>
      <c r="B466" t="s">
        <v>112</v>
      </c>
      <c r="C466">
        <v>28</v>
      </c>
      <c r="D466">
        <v>117.1</v>
      </c>
      <c r="E466">
        <v>8</v>
      </c>
      <c r="F466">
        <v>33.5</v>
      </c>
      <c r="G466">
        <v>8</v>
      </c>
      <c r="H466">
        <v>33.5</v>
      </c>
    </row>
    <row r="467" spans="1:8" x14ac:dyDescent="0.25">
      <c r="A467" s="7">
        <v>43928</v>
      </c>
      <c r="B467" t="s">
        <v>113</v>
      </c>
      <c r="C467">
        <v>33</v>
      </c>
      <c r="D467">
        <v>56.8</v>
      </c>
      <c r="E467">
        <v>12</v>
      </c>
      <c r="F467">
        <v>20.7</v>
      </c>
      <c r="G467">
        <v>5</v>
      </c>
      <c r="H467">
        <v>8.6</v>
      </c>
    </row>
    <row r="468" spans="1:8" x14ac:dyDescent="0.25">
      <c r="A468" s="7">
        <v>43928</v>
      </c>
      <c r="B468" t="s">
        <v>114</v>
      </c>
      <c r="C468">
        <v>70</v>
      </c>
      <c r="D468">
        <v>189.1</v>
      </c>
      <c r="E468">
        <v>8</v>
      </c>
      <c r="F468">
        <v>21.6</v>
      </c>
      <c r="G468">
        <v>5</v>
      </c>
      <c r="H468">
        <v>13.5</v>
      </c>
    </row>
    <row r="469" spans="1:8" x14ac:dyDescent="0.25">
      <c r="A469" s="7">
        <v>43928</v>
      </c>
      <c r="B469" t="s">
        <v>115</v>
      </c>
      <c r="C469">
        <v>80</v>
      </c>
      <c r="D469">
        <v>109</v>
      </c>
      <c r="E469">
        <v>20</v>
      </c>
      <c r="F469">
        <v>27.2</v>
      </c>
      <c r="G469">
        <v>10</v>
      </c>
      <c r="H469">
        <v>13.6</v>
      </c>
    </row>
    <row r="470" spans="1:8" x14ac:dyDescent="0.25">
      <c r="A470" s="7">
        <v>43928</v>
      </c>
      <c r="B470" t="s">
        <v>116</v>
      </c>
      <c r="C470">
        <v>24</v>
      </c>
      <c r="D470">
        <v>193</v>
      </c>
      <c r="E470">
        <v>10</v>
      </c>
      <c r="F470">
        <v>80.400000000000006</v>
      </c>
      <c r="G470">
        <v>5</v>
      </c>
      <c r="H470">
        <v>40.200000000000003</v>
      </c>
    </row>
    <row r="471" spans="1:8" x14ac:dyDescent="0.25">
      <c r="A471" s="7">
        <v>43928</v>
      </c>
      <c r="B471" t="s">
        <v>366</v>
      </c>
      <c r="C471">
        <v>47</v>
      </c>
      <c r="D471">
        <v>20.2</v>
      </c>
      <c r="E471">
        <v>8</v>
      </c>
      <c r="F471">
        <v>3.4</v>
      </c>
      <c r="G471">
        <v>2</v>
      </c>
      <c r="H471">
        <v>0.9</v>
      </c>
    </row>
    <row r="472" spans="1:8" x14ac:dyDescent="0.25">
      <c r="A472" s="7">
        <v>43928</v>
      </c>
      <c r="B472" t="s">
        <v>117</v>
      </c>
      <c r="C472">
        <v>30</v>
      </c>
      <c r="D472">
        <v>211.7</v>
      </c>
      <c r="E472">
        <v>8</v>
      </c>
      <c r="F472">
        <v>56.5</v>
      </c>
      <c r="G472">
        <v>2</v>
      </c>
      <c r="H472">
        <v>14.1</v>
      </c>
    </row>
    <row r="473" spans="1:8" x14ac:dyDescent="0.25">
      <c r="A473" s="7">
        <v>43928</v>
      </c>
      <c r="B473" t="s">
        <v>118</v>
      </c>
      <c r="C473">
        <v>21</v>
      </c>
      <c r="D473">
        <v>86.4</v>
      </c>
      <c r="E473">
        <v>11</v>
      </c>
      <c r="F473">
        <v>45.2</v>
      </c>
      <c r="G473">
        <v>1</v>
      </c>
      <c r="H473">
        <v>4.0999999999999996</v>
      </c>
    </row>
    <row r="474" spans="1:8" x14ac:dyDescent="0.25">
      <c r="A474" s="7">
        <v>43928</v>
      </c>
      <c r="B474" t="s">
        <v>119</v>
      </c>
      <c r="C474">
        <v>15</v>
      </c>
      <c r="D474">
        <v>104.4</v>
      </c>
      <c r="E474">
        <v>4</v>
      </c>
      <c r="F474">
        <v>27.8</v>
      </c>
      <c r="G474">
        <v>2</v>
      </c>
      <c r="H474">
        <v>13.9</v>
      </c>
    </row>
    <row r="475" spans="1:8" x14ac:dyDescent="0.25">
      <c r="A475" s="7">
        <v>43928</v>
      </c>
      <c r="B475" t="s">
        <v>120</v>
      </c>
      <c r="C475">
        <v>132</v>
      </c>
      <c r="D475">
        <v>81</v>
      </c>
      <c r="E475">
        <v>31</v>
      </c>
      <c r="F475">
        <v>19</v>
      </c>
      <c r="G475">
        <v>23</v>
      </c>
      <c r="H475">
        <v>14.1</v>
      </c>
    </row>
    <row r="476" spans="1:8" x14ac:dyDescent="0.25">
      <c r="A476" s="7">
        <v>43928</v>
      </c>
      <c r="B476" t="s">
        <v>121</v>
      </c>
      <c r="C476">
        <v>106</v>
      </c>
      <c r="D476">
        <v>67.900000000000006</v>
      </c>
      <c r="E476">
        <v>31</v>
      </c>
      <c r="F476">
        <v>19.899999999999999</v>
      </c>
      <c r="G476">
        <v>10</v>
      </c>
      <c r="H476">
        <v>6.4</v>
      </c>
    </row>
    <row r="477" spans="1:8" x14ac:dyDescent="0.25">
      <c r="A477" s="7">
        <v>43928</v>
      </c>
      <c r="B477" t="s">
        <v>122</v>
      </c>
      <c r="C477">
        <v>25</v>
      </c>
      <c r="D477">
        <v>82.6</v>
      </c>
      <c r="E477">
        <v>2</v>
      </c>
      <c r="F477">
        <v>6.6</v>
      </c>
      <c r="G477">
        <v>3</v>
      </c>
      <c r="H477">
        <v>9.9</v>
      </c>
    </row>
    <row r="478" spans="1:8" x14ac:dyDescent="0.25">
      <c r="A478" s="7">
        <v>43928</v>
      </c>
      <c r="B478" t="s">
        <v>123</v>
      </c>
      <c r="C478">
        <v>68</v>
      </c>
      <c r="D478">
        <v>111.6</v>
      </c>
      <c r="E478">
        <v>13</v>
      </c>
      <c r="F478">
        <v>21.3</v>
      </c>
      <c r="G478">
        <v>5</v>
      </c>
      <c r="H478">
        <v>8.1999999999999993</v>
      </c>
    </row>
    <row r="479" spans="1:8" x14ac:dyDescent="0.25">
      <c r="A479" s="7">
        <v>43928</v>
      </c>
      <c r="B479" t="s">
        <v>124</v>
      </c>
      <c r="C479">
        <v>37</v>
      </c>
      <c r="D479">
        <v>76.400000000000006</v>
      </c>
      <c r="E479">
        <v>14</v>
      </c>
      <c r="F479">
        <v>28.9</v>
      </c>
      <c r="G479">
        <v>5</v>
      </c>
      <c r="H479">
        <v>10.3</v>
      </c>
    </row>
    <row r="480" spans="1:8" x14ac:dyDescent="0.25">
      <c r="A480" s="7">
        <v>43928</v>
      </c>
      <c r="B480" t="s">
        <v>125</v>
      </c>
      <c r="C480">
        <v>9</v>
      </c>
      <c r="D480">
        <v>49.2</v>
      </c>
      <c r="E480">
        <v>1</v>
      </c>
      <c r="F480">
        <v>5.5</v>
      </c>
      <c r="G480">
        <v>2</v>
      </c>
      <c r="H480">
        <v>10.9</v>
      </c>
    </row>
    <row r="481" spans="1:8" x14ac:dyDescent="0.25">
      <c r="A481" s="7">
        <v>43928</v>
      </c>
      <c r="B481" t="s">
        <v>126</v>
      </c>
      <c r="C481">
        <v>3</v>
      </c>
      <c r="D481">
        <v>19.100000000000001</v>
      </c>
      <c r="E481">
        <v>1</v>
      </c>
      <c r="F481">
        <v>6.4</v>
      </c>
      <c r="G481">
        <v>0</v>
      </c>
      <c r="H481">
        <v>0</v>
      </c>
    </row>
    <row r="482" spans="1:8" x14ac:dyDescent="0.25">
      <c r="A482" s="7">
        <v>43928</v>
      </c>
      <c r="B482" t="s">
        <v>127</v>
      </c>
      <c r="C482">
        <v>21</v>
      </c>
      <c r="D482">
        <v>172</v>
      </c>
      <c r="E482">
        <v>9</v>
      </c>
      <c r="F482">
        <v>73.7</v>
      </c>
      <c r="G482">
        <v>3</v>
      </c>
      <c r="H482">
        <v>24.6</v>
      </c>
    </row>
    <row r="483" spans="1:8" x14ac:dyDescent="0.25">
      <c r="A483" s="7">
        <v>43928</v>
      </c>
      <c r="B483" t="s">
        <v>128</v>
      </c>
      <c r="C483">
        <v>52</v>
      </c>
      <c r="D483">
        <v>132.69999999999999</v>
      </c>
      <c r="E483">
        <v>16</v>
      </c>
      <c r="F483">
        <v>40.799999999999997</v>
      </c>
      <c r="G483">
        <v>7</v>
      </c>
      <c r="H483">
        <v>17.899999999999999</v>
      </c>
    </row>
    <row r="484" spans="1:8" x14ac:dyDescent="0.25">
      <c r="A484" s="7">
        <v>43928</v>
      </c>
      <c r="B484" t="s">
        <v>129</v>
      </c>
      <c r="C484">
        <v>63</v>
      </c>
      <c r="D484">
        <v>231.3</v>
      </c>
      <c r="E484">
        <v>5</v>
      </c>
      <c r="F484">
        <v>18.399999999999999</v>
      </c>
      <c r="G484">
        <v>23</v>
      </c>
      <c r="H484">
        <v>84.5</v>
      </c>
    </row>
    <row r="485" spans="1:8" x14ac:dyDescent="0.25">
      <c r="A485" s="7">
        <v>43928</v>
      </c>
      <c r="B485" t="s">
        <v>130</v>
      </c>
      <c r="C485">
        <v>46</v>
      </c>
      <c r="D485">
        <v>247.5</v>
      </c>
      <c r="E485">
        <v>18</v>
      </c>
      <c r="F485">
        <v>96.8</v>
      </c>
      <c r="G485">
        <v>12</v>
      </c>
      <c r="H485">
        <v>64.599999999999994</v>
      </c>
    </row>
    <row r="486" spans="1:8" x14ac:dyDescent="0.25">
      <c r="A486" s="7">
        <v>43928</v>
      </c>
      <c r="B486" t="s">
        <v>131</v>
      </c>
      <c r="C486">
        <v>31</v>
      </c>
      <c r="D486">
        <v>61.4</v>
      </c>
      <c r="E486">
        <v>7</v>
      </c>
      <c r="F486">
        <v>13.9</v>
      </c>
      <c r="G486">
        <v>7</v>
      </c>
      <c r="H486">
        <v>13.9</v>
      </c>
    </row>
    <row r="487" spans="1:8" x14ac:dyDescent="0.25">
      <c r="A487" s="7">
        <v>43928</v>
      </c>
      <c r="B487" t="s">
        <v>132</v>
      </c>
      <c r="C487">
        <v>39</v>
      </c>
      <c r="D487">
        <v>67.7</v>
      </c>
      <c r="E487">
        <v>11</v>
      </c>
      <c r="F487">
        <v>19.100000000000001</v>
      </c>
      <c r="G487">
        <v>2</v>
      </c>
      <c r="H487">
        <v>3.5</v>
      </c>
    </row>
    <row r="488" spans="1:8" x14ac:dyDescent="0.25">
      <c r="A488" s="7">
        <v>43928</v>
      </c>
      <c r="B488" t="s">
        <v>133</v>
      </c>
      <c r="C488">
        <v>122</v>
      </c>
      <c r="D488">
        <v>140.1</v>
      </c>
      <c r="E488">
        <v>49</v>
      </c>
      <c r="F488">
        <v>56.3</v>
      </c>
      <c r="G488">
        <v>19</v>
      </c>
      <c r="H488">
        <v>21.8</v>
      </c>
    </row>
    <row r="489" spans="1:8" x14ac:dyDescent="0.25">
      <c r="A489" s="7">
        <v>43928</v>
      </c>
      <c r="B489" t="s">
        <v>134</v>
      </c>
      <c r="C489">
        <v>24</v>
      </c>
      <c r="D489">
        <v>148.6</v>
      </c>
      <c r="E489">
        <v>7</v>
      </c>
      <c r="F489">
        <v>43.3</v>
      </c>
      <c r="G489">
        <v>2</v>
      </c>
      <c r="H489">
        <v>12.4</v>
      </c>
    </row>
    <row r="490" spans="1:8" x14ac:dyDescent="0.25">
      <c r="A490" s="7">
        <v>43928</v>
      </c>
      <c r="B490" t="s">
        <v>135</v>
      </c>
      <c r="C490">
        <v>15</v>
      </c>
      <c r="D490">
        <v>62.6</v>
      </c>
      <c r="E490">
        <v>7</v>
      </c>
      <c r="F490">
        <v>29.2</v>
      </c>
      <c r="G490">
        <v>2</v>
      </c>
      <c r="H490">
        <v>8.3000000000000007</v>
      </c>
    </row>
    <row r="491" spans="1:8" x14ac:dyDescent="0.25">
      <c r="A491" s="7">
        <v>43928</v>
      </c>
      <c r="B491" t="s">
        <v>136</v>
      </c>
      <c r="C491">
        <v>30</v>
      </c>
      <c r="D491">
        <v>83.5</v>
      </c>
      <c r="E491">
        <v>5</v>
      </c>
      <c r="F491">
        <v>13.9</v>
      </c>
      <c r="G491">
        <v>2</v>
      </c>
      <c r="H491">
        <v>5.6</v>
      </c>
    </row>
    <row r="492" spans="1:8" x14ac:dyDescent="0.25">
      <c r="A492" s="7">
        <v>43928</v>
      </c>
      <c r="B492" t="s">
        <v>137</v>
      </c>
      <c r="C492">
        <v>30</v>
      </c>
      <c r="D492">
        <v>74.7</v>
      </c>
      <c r="E492">
        <v>9</v>
      </c>
      <c r="F492">
        <v>22.4</v>
      </c>
      <c r="G492">
        <v>0</v>
      </c>
      <c r="H492">
        <v>0</v>
      </c>
    </row>
    <row r="493" spans="1:8" x14ac:dyDescent="0.25">
      <c r="A493" s="7">
        <v>43928</v>
      </c>
      <c r="B493" t="s">
        <v>138</v>
      </c>
      <c r="C493">
        <v>104</v>
      </c>
      <c r="D493">
        <v>112.5</v>
      </c>
      <c r="E493">
        <v>49</v>
      </c>
      <c r="F493">
        <v>53</v>
      </c>
      <c r="G493">
        <v>20</v>
      </c>
      <c r="H493">
        <v>21.6</v>
      </c>
    </row>
    <row r="494" spans="1:8" x14ac:dyDescent="0.25">
      <c r="A494" s="7">
        <v>43928</v>
      </c>
      <c r="B494" t="s">
        <v>139</v>
      </c>
      <c r="C494">
        <v>13</v>
      </c>
      <c r="D494">
        <v>41.7</v>
      </c>
      <c r="E494">
        <v>2</v>
      </c>
      <c r="F494">
        <v>6.4</v>
      </c>
      <c r="G494">
        <v>1</v>
      </c>
      <c r="H494">
        <v>3.2</v>
      </c>
    </row>
    <row r="495" spans="1:8" x14ac:dyDescent="0.25">
      <c r="A495" s="7">
        <v>43928</v>
      </c>
      <c r="B495" t="s">
        <v>367</v>
      </c>
      <c r="C495">
        <v>53</v>
      </c>
      <c r="D495">
        <v>65.3</v>
      </c>
      <c r="E495">
        <v>12</v>
      </c>
      <c r="F495">
        <v>14.8</v>
      </c>
      <c r="G495">
        <v>7</v>
      </c>
      <c r="H495">
        <v>8.6</v>
      </c>
    </row>
    <row r="496" spans="1:8" x14ac:dyDescent="0.25">
      <c r="A496" s="7">
        <v>43928</v>
      </c>
      <c r="B496" t="s">
        <v>140</v>
      </c>
      <c r="C496">
        <v>14</v>
      </c>
      <c r="D496">
        <v>29.3</v>
      </c>
      <c r="E496">
        <v>4</v>
      </c>
      <c r="F496">
        <v>8.4</v>
      </c>
      <c r="G496">
        <v>1</v>
      </c>
      <c r="H496">
        <v>2.1</v>
      </c>
    </row>
    <row r="497" spans="1:8" x14ac:dyDescent="0.25">
      <c r="A497" s="7">
        <v>43928</v>
      </c>
      <c r="B497" t="s">
        <v>141</v>
      </c>
      <c r="C497">
        <v>23</v>
      </c>
      <c r="D497">
        <v>139.80000000000001</v>
      </c>
      <c r="E497">
        <v>12</v>
      </c>
      <c r="F497">
        <v>72.900000000000006</v>
      </c>
      <c r="G497">
        <v>3</v>
      </c>
      <c r="H497">
        <v>18.2</v>
      </c>
    </row>
    <row r="498" spans="1:8" x14ac:dyDescent="0.25">
      <c r="A498" s="7">
        <v>43928</v>
      </c>
      <c r="B498" t="s">
        <v>142</v>
      </c>
      <c r="C498">
        <v>36</v>
      </c>
      <c r="D498">
        <v>80.599999999999994</v>
      </c>
      <c r="E498">
        <v>20</v>
      </c>
      <c r="F498">
        <v>44.8</v>
      </c>
      <c r="G498">
        <v>5</v>
      </c>
      <c r="H498">
        <v>11.2</v>
      </c>
    </row>
    <row r="499" spans="1:8" x14ac:dyDescent="0.25">
      <c r="A499" s="7">
        <v>43928</v>
      </c>
      <c r="B499" t="s">
        <v>143</v>
      </c>
      <c r="C499">
        <v>12</v>
      </c>
      <c r="D499">
        <v>54</v>
      </c>
      <c r="E499">
        <v>4</v>
      </c>
      <c r="F499">
        <v>18</v>
      </c>
      <c r="G499">
        <v>0</v>
      </c>
      <c r="H499">
        <v>0</v>
      </c>
    </row>
    <row r="500" spans="1:8" x14ac:dyDescent="0.25">
      <c r="A500" s="7">
        <v>43928</v>
      </c>
      <c r="B500" t="s">
        <v>144</v>
      </c>
      <c r="C500">
        <v>10</v>
      </c>
      <c r="D500">
        <v>64.400000000000006</v>
      </c>
      <c r="E500">
        <v>3</v>
      </c>
      <c r="F500">
        <v>19.3</v>
      </c>
      <c r="G500">
        <v>2</v>
      </c>
      <c r="H500">
        <v>12.9</v>
      </c>
    </row>
    <row r="501" spans="1:8" x14ac:dyDescent="0.25">
      <c r="A501" s="7">
        <v>43928</v>
      </c>
      <c r="B501" t="s">
        <v>145</v>
      </c>
      <c r="C501">
        <v>24</v>
      </c>
      <c r="D501">
        <v>26.4</v>
      </c>
      <c r="E501">
        <v>12</v>
      </c>
      <c r="F501">
        <v>13.2</v>
      </c>
      <c r="G501">
        <v>4</v>
      </c>
      <c r="H501">
        <v>4.4000000000000004</v>
      </c>
    </row>
    <row r="502" spans="1:8" x14ac:dyDescent="0.25">
      <c r="A502" s="7">
        <v>43928</v>
      </c>
      <c r="B502" t="s">
        <v>146</v>
      </c>
      <c r="C502">
        <v>70</v>
      </c>
      <c r="D502">
        <v>80.099999999999994</v>
      </c>
      <c r="E502">
        <v>32</v>
      </c>
      <c r="F502">
        <v>36.6</v>
      </c>
      <c r="G502">
        <v>4</v>
      </c>
      <c r="H502">
        <v>4.5999999999999996</v>
      </c>
    </row>
    <row r="503" spans="1:8" x14ac:dyDescent="0.25">
      <c r="A503" s="7">
        <v>43928</v>
      </c>
      <c r="B503" t="s">
        <v>147</v>
      </c>
      <c r="C503">
        <v>26</v>
      </c>
      <c r="D503">
        <v>74.2</v>
      </c>
      <c r="E503">
        <v>10</v>
      </c>
      <c r="F503">
        <v>28.6</v>
      </c>
      <c r="G503">
        <v>2</v>
      </c>
      <c r="H503">
        <v>5.7</v>
      </c>
    </row>
    <row r="504" spans="1:8" x14ac:dyDescent="0.25">
      <c r="A504" s="7">
        <v>43928</v>
      </c>
      <c r="B504" t="s">
        <v>148</v>
      </c>
      <c r="C504">
        <v>32</v>
      </c>
      <c r="D504">
        <v>66.099999999999994</v>
      </c>
      <c r="E504">
        <v>15</v>
      </c>
      <c r="F504">
        <v>31</v>
      </c>
      <c r="G504">
        <v>4</v>
      </c>
      <c r="H504">
        <v>8.3000000000000007</v>
      </c>
    </row>
    <row r="505" spans="1:8" x14ac:dyDescent="0.25">
      <c r="A505" s="7">
        <v>43928</v>
      </c>
      <c r="B505" t="s">
        <v>149</v>
      </c>
      <c r="C505">
        <v>22</v>
      </c>
      <c r="D505">
        <v>39.5</v>
      </c>
      <c r="E505">
        <v>8</v>
      </c>
      <c r="F505">
        <v>14.4</v>
      </c>
      <c r="G505">
        <v>0</v>
      </c>
      <c r="H505">
        <v>0</v>
      </c>
    </row>
    <row r="506" spans="1:8" x14ac:dyDescent="0.25">
      <c r="A506" s="7">
        <v>43928</v>
      </c>
      <c r="B506" t="s">
        <v>150</v>
      </c>
      <c r="C506">
        <v>37</v>
      </c>
      <c r="D506">
        <v>50.5</v>
      </c>
      <c r="E506">
        <v>15</v>
      </c>
      <c r="F506">
        <v>20.5</v>
      </c>
      <c r="G506">
        <v>7</v>
      </c>
      <c r="H506">
        <v>9.6</v>
      </c>
    </row>
    <row r="507" spans="1:8" x14ac:dyDescent="0.25">
      <c r="A507" s="7">
        <v>43928</v>
      </c>
      <c r="B507" t="s">
        <v>151</v>
      </c>
      <c r="C507">
        <v>41</v>
      </c>
      <c r="D507">
        <v>96.6</v>
      </c>
      <c r="E507">
        <v>20</v>
      </c>
      <c r="F507">
        <v>47.1</v>
      </c>
      <c r="G507">
        <v>12</v>
      </c>
      <c r="H507">
        <v>28.3</v>
      </c>
    </row>
    <row r="508" spans="1:8" x14ac:dyDescent="0.25">
      <c r="A508" s="7">
        <v>43928</v>
      </c>
      <c r="B508" t="s">
        <v>152</v>
      </c>
      <c r="C508">
        <v>35</v>
      </c>
      <c r="D508">
        <v>69.8</v>
      </c>
      <c r="E508">
        <v>14</v>
      </c>
      <c r="F508">
        <v>27.9</v>
      </c>
      <c r="G508">
        <v>7</v>
      </c>
      <c r="H508">
        <v>14</v>
      </c>
    </row>
    <row r="509" spans="1:8" x14ac:dyDescent="0.25">
      <c r="A509" s="7">
        <v>43928</v>
      </c>
      <c r="B509" t="s">
        <v>153</v>
      </c>
      <c r="C509">
        <v>23</v>
      </c>
      <c r="D509">
        <v>55.7</v>
      </c>
      <c r="E509">
        <v>10</v>
      </c>
      <c r="F509">
        <v>24.2</v>
      </c>
      <c r="G509">
        <v>3</v>
      </c>
      <c r="H509">
        <v>7.3</v>
      </c>
    </row>
    <row r="510" spans="1:8" x14ac:dyDescent="0.25">
      <c r="A510" s="7">
        <v>43928</v>
      </c>
      <c r="B510" t="s">
        <v>154</v>
      </c>
      <c r="C510">
        <v>19</v>
      </c>
      <c r="D510">
        <v>69</v>
      </c>
      <c r="E510">
        <v>5</v>
      </c>
      <c r="F510">
        <v>18.100000000000001</v>
      </c>
      <c r="G510">
        <v>5</v>
      </c>
      <c r="H510">
        <v>18.100000000000001</v>
      </c>
    </row>
    <row r="511" spans="1:8" x14ac:dyDescent="0.25">
      <c r="A511" s="7">
        <v>43928</v>
      </c>
      <c r="B511" t="s">
        <v>155</v>
      </c>
      <c r="C511">
        <v>35</v>
      </c>
      <c r="D511">
        <v>102.6</v>
      </c>
      <c r="E511">
        <v>13</v>
      </c>
      <c r="F511">
        <v>38.1</v>
      </c>
      <c r="G511">
        <v>16</v>
      </c>
      <c r="H511">
        <v>46.9</v>
      </c>
    </row>
    <row r="512" spans="1:8" x14ac:dyDescent="0.25">
      <c r="A512" s="7">
        <v>43928</v>
      </c>
      <c r="B512" t="s">
        <v>156</v>
      </c>
      <c r="C512">
        <v>9</v>
      </c>
      <c r="D512">
        <v>33</v>
      </c>
      <c r="E512">
        <v>2</v>
      </c>
      <c r="F512">
        <v>7.3</v>
      </c>
      <c r="G512">
        <v>1</v>
      </c>
      <c r="H512">
        <v>3.7</v>
      </c>
    </row>
    <row r="513" spans="1:8" x14ac:dyDescent="0.25">
      <c r="A513" s="7">
        <v>43928</v>
      </c>
      <c r="B513" t="s">
        <v>157</v>
      </c>
      <c r="C513">
        <v>105</v>
      </c>
      <c r="D513">
        <v>193.3</v>
      </c>
      <c r="E513">
        <v>30</v>
      </c>
      <c r="F513">
        <v>55.2</v>
      </c>
      <c r="G513">
        <v>15</v>
      </c>
      <c r="H513">
        <v>27.6</v>
      </c>
    </row>
    <row r="514" spans="1:8" x14ac:dyDescent="0.25">
      <c r="A514" s="7">
        <v>43928</v>
      </c>
      <c r="B514" t="s">
        <v>158</v>
      </c>
      <c r="C514">
        <v>9</v>
      </c>
      <c r="D514">
        <v>70.900000000000006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7">
        <v>43928</v>
      </c>
      <c r="B515" t="s">
        <v>159</v>
      </c>
      <c r="C515">
        <v>47</v>
      </c>
      <c r="D515">
        <v>71.5</v>
      </c>
      <c r="E515">
        <v>18</v>
      </c>
      <c r="F515">
        <v>27.4</v>
      </c>
      <c r="G515">
        <v>5</v>
      </c>
      <c r="H515">
        <v>7.6</v>
      </c>
    </row>
    <row r="516" spans="1:8" x14ac:dyDescent="0.25">
      <c r="A516" s="7">
        <v>43928</v>
      </c>
      <c r="B516" t="s">
        <v>160</v>
      </c>
      <c r="C516">
        <v>61</v>
      </c>
      <c r="D516">
        <v>133.30000000000001</v>
      </c>
      <c r="E516">
        <v>26</v>
      </c>
      <c r="F516">
        <v>56.8</v>
      </c>
      <c r="G516">
        <v>13</v>
      </c>
      <c r="H516">
        <v>28.4</v>
      </c>
    </row>
    <row r="517" spans="1:8" x14ac:dyDescent="0.25">
      <c r="A517" s="7">
        <v>43928</v>
      </c>
      <c r="B517" t="s">
        <v>161</v>
      </c>
      <c r="C517">
        <v>13</v>
      </c>
      <c r="D517">
        <v>57.1</v>
      </c>
      <c r="E517">
        <v>3</v>
      </c>
      <c r="F517">
        <v>13.2</v>
      </c>
      <c r="G517">
        <v>4</v>
      </c>
      <c r="H517">
        <v>17.600000000000001</v>
      </c>
    </row>
    <row r="518" spans="1:8" x14ac:dyDescent="0.25">
      <c r="A518" s="7">
        <v>43928</v>
      </c>
      <c r="B518" t="s">
        <v>162</v>
      </c>
      <c r="C518">
        <v>25</v>
      </c>
      <c r="D518">
        <v>84.7</v>
      </c>
      <c r="E518">
        <v>6</v>
      </c>
      <c r="F518">
        <v>20.3</v>
      </c>
      <c r="G518">
        <v>4</v>
      </c>
      <c r="H518">
        <v>13.5</v>
      </c>
    </row>
    <row r="519" spans="1:8" x14ac:dyDescent="0.25">
      <c r="A519" s="7">
        <v>43928</v>
      </c>
      <c r="B519" t="s">
        <v>163</v>
      </c>
      <c r="C519">
        <v>55</v>
      </c>
      <c r="D519">
        <v>97.7</v>
      </c>
      <c r="E519">
        <v>26</v>
      </c>
      <c r="F519">
        <v>46.2</v>
      </c>
      <c r="G519">
        <v>15</v>
      </c>
      <c r="H519">
        <v>26.6</v>
      </c>
    </row>
    <row r="520" spans="1:8" x14ac:dyDescent="0.25">
      <c r="A520" s="7">
        <v>43928</v>
      </c>
      <c r="B520" t="s">
        <v>164</v>
      </c>
      <c r="C520">
        <v>40</v>
      </c>
      <c r="D520">
        <v>177.6</v>
      </c>
      <c r="E520">
        <v>17</v>
      </c>
      <c r="F520">
        <v>75.5</v>
      </c>
      <c r="G520">
        <v>16</v>
      </c>
      <c r="H520">
        <v>71</v>
      </c>
    </row>
    <row r="521" spans="1:8" x14ac:dyDescent="0.25">
      <c r="A521" s="7">
        <v>43928</v>
      </c>
      <c r="B521" t="s">
        <v>165</v>
      </c>
      <c r="C521">
        <v>42</v>
      </c>
      <c r="D521">
        <v>267</v>
      </c>
      <c r="E521">
        <v>17</v>
      </c>
      <c r="F521">
        <v>108.1</v>
      </c>
      <c r="G521">
        <v>7</v>
      </c>
      <c r="H521">
        <v>44.5</v>
      </c>
    </row>
    <row r="522" spans="1:8" x14ac:dyDescent="0.25">
      <c r="A522" s="7">
        <v>43928</v>
      </c>
      <c r="B522" t="s">
        <v>166</v>
      </c>
      <c r="C522">
        <v>54</v>
      </c>
      <c r="D522">
        <v>144.19999999999999</v>
      </c>
      <c r="E522">
        <v>22</v>
      </c>
      <c r="F522">
        <v>58.8</v>
      </c>
      <c r="G522">
        <v>6</v>
      </c>
      <c r="H522">
        <v>16</v>
      </c>
    </row>
    <row r="523" spans="1:8" x14ac:dyDescent="0.25">
      <c r="A523" s="7">
        <v>43928</v>
      </c>
      <c r="B523" t="s">
        <v>167</v>
      </c>
      <c r="C523">
        <v>10</v>
      </c>
      <c r="D523">
        <v>87</v>
      </c>
      <c r="E523">
        <v>0</v>
      </c>
      <c r="F523">
        <v>0</v>
      </c>
      <c r="G523">
        <v>2</v>
      </c>
      <c r="H523">
        <v>17.399999999999999</v>
      </c>
    </row>
    <row r="524" spans="1:8" x14ac:dyDescent="0.25">
      <c r="A524" s="7">
        <v>43928</v>
      </c>
      <c r="B524" t="s">
        <v>168</v>
      </c>
      <c r="C524">
        <v>16</v>
      </c>
      <c r="D524">
        <v>56.8</v>
      </c>
      <c r="E524">
        <v>8</v>
      </c>
      <c r="F524">
        <v>28.4</v>
      </c>
      <c r="G524">
        <v>2</v>
      </c>
      <c r="H524">
        <v>7.1</v>
      </c>
    </row>
    <row r="525" spans="1:8" x14ac:dyDescent="0.25">
      <c r="A525" s="7">
        <v>43928</v>
      </c>
      <c r="B525" t="s">
        <v>169</v>
      </c>
      <c r="C525">
        <v>70</v>
      </c>
      <c r="D525">
        <v>112.2</v>
      </c>
      <c r="E525">
        <v>20</v>
      </c>
      <c r="F525">
        <v>32.1</v>
      </c>
      <c r="G525">
        <v>12</v>
      </c>
      <c r="H525">
        <v>19.2</v>
      </c>
    </row>
    <row r="526" spans="1:8" x14ac:dyDescent="0.25">
      <c r="A526" s="7">
        <v>43928</v>
      </c>
      <c r="B526" t="s">
        <v>368</v>
      </c>
      <c r="C526">
        <v>13</v>
      </c>
      <c r="D526">
        <v>115.2</v>
      </c>
      <c r="E526">
        <v>3</v>
      </c>
      <c r="F526">
        <v>26.6</v>
      </c>
      <c r="G526">
        <v>1</v>
      </c>
      <c r="H526">
        <v>8.9</v>
      </c>
    </row>
    <row r="527" spans="1:8" x14ac:dyDescent="0.25">
      <c r="A527" s="7">
        <v>43928</v>
      </c>
      <c r="B527" t="s">
        <v>170</v>
      </c>
      <c r="C527">
        <v>31</v>
      </c>
      <c r="D527">
        <v>25</v>
      </c>
      <c r="E527">
        <v>18</v>
      </c>
      <c r="F527">
        <v>14.5</v>
      </c>
      <c r="G527">
        <v>3</v>
      </c>
      <c r="H527">
        <v>2.4</v>
      </c>
    </row>
    <row r="528" spans="1:8" x14ac:dyDescent="0.25">
      <c r="A528" s="7">
        <v>43928</v>
      </c>
      <c r="B528" t="s">
        <v>171</v>
      </c>
      <c r="C528">
        <v>52</v>
      </c>
      <c r="D528">
        <v>41.6</v>
      </c>
      <c r="E528">
        <v>19</v>
      </c>
      <c r="F528">
        <v>15.2</v>
      </c>
      <c r="G528">
        <v>8</v>
      </c>
      <c r="H528">
        <v>6.4</v>
      </c>
    </row>
    <row r="529" spans="1:8" x14ac:dyDescent="0.25">
      <c r="A529" s="7">
        <v>43928</v>
      </c>
      <c r="B529" t="s">
        <v>172</v>
      </c>
      <c r="C529">
        <v>12</v>
      </c>
      <c r="D529">
        <v>44.4</v>
      </c>
      <c r="E529">
        <v>5</v>
      </c>
      <c r="F529">
        <v>18.5</v>
      </c>
      <c r="G529">
        <v>2</v>
      </c>
      <c r="H529">
        <v>7.4</v>
      </c>
    </row>
    <row r="530" spans="1:8" x14ac:dyDescent="0.25">
      <c r="A530" s="7">
        <v>43928</v>
      </c>
      <c r="B530" t="s">
        <v>173</v>
      </c>
      <c r="C530">
        <v>30</v>
      </c>
      <c r="D530">
        <v>39.200000000000003</v>
      </c>
      <c r="E530">
        <v>10</v>
      </c>
      <c r="F530">
        <v>13.1</v>
      </c>
      <c r="G530">
        <v>5</v>
      </c>
      <c r="H530">
        <v>6.5</v>
      </c>
    </row>
    <row r="531" spans="1:8" x14ac:dyDescent="0.25">
      <c r="A531" s="7">
        <v>43928</v>
      </c>
      <c r="B531" t="s">
        <v>174</v>
      </c>
      <c r="C531">
        <v>28</v>
      </c>
      <c r="D531">
        <v>35.6</v>
      </c>
      <c r="E531">
        <v>17</v>
      </c>
      <c r="F531">
        <v>21.6</v>
      </c>
      <c r="G531">
        <v>2</v>
      </c>
      <c r="H531">
        <v>2.5</v>
      </c>
    </row>
    <row r="532" spans="1:8" x14ac:dyDescent="0.25">
      <c r="A532" s="7">
        <v>43928</v>
      </c>
      <c r="B532" t="s">
        <v>175</v>
      </c>
      <c r="C532">
        <v>58</v>
      </c>
      <c r="D532">
        <v>161.69999999999999</v>
      </c>
      <c r="E532">
        <v>27</v>
      </c>
      <c r="F532">
        <v>75.3</v>
      </c>
      <c r="G532">
        <v>17</v>
      </c>
      <c r="H532">
        <v>47.4</v>
      </c>
    </row>
    <row r="533" spans="1:8" x14ac:dyDescent="0.25">
      <c r="A533" s="7">
        <v>43928</v>
      </c>
      <c r="B533" t="s">
        <v>176</v>
      </c>
      <c r="C533">
        <v>15</v>
      </c>
      <c r="D533">
        <v>49.3</v>
      </c>
      <c r="E533">
        <v>5</v>
      </c>
      <c r="F533">
        <v>16.399999999999999</v>
      </c>
      <c r="G533">
        <v>2</v>
      </c>
      <c r="H533">
        <v>6.6</v>
      </c>
    </row>
    <row r="534" spans="1:8" x14ac:dyDescent="0.25">
      <c r="A534" s="7">
        <v>43928</v>
      </c>
      <c r="B534" t="s">
        <v>177</v>
      </c>
      <c r="C534">
        <v>28</v>
      </c>
      <c r="D534">
        <v>60.1</v>
      </c>
      <c r="E534">
        <v>14</v>
      </c>
      <c r="F534">
        <v>30</v>
      </c>
      <c r="G534">
        <v>2</v>
      </c>
      <c r="H534">
        <v>4.3</v>
      </c>
    </row>
    <row r="535" spans="1:8" x14ac:dyDescent="0.25">
      <c r="A535" s="7">
        <v>43928</v>
      </c>
      <c r="B535" t="s">
        <v>178</v>
      </c>
      <c r="C535">
        <v>11</v>
      </c>
      <c r="D535">
        <v>47.9</v>
      </c>
      <c r="E535">
        <v>4</v>
      </c>
      <c r="F535">
        <v>17.399999999999999</v>
      </c>
      <c r="G535">
        <v>1</v>
      </c>
      <c r="H535">
        <v>4.4000000000000004</v>
      </c>
    </row>
    <row r="536" spans="1:8" x14ac:dyDescent="0.25">
      <c r="A536" s="7">
        <v>43928</v>
      </c>
      <c r="B536" t="s">
        <v>179</v>
      </c>
      <c r="C536">
        <v>16</v>
      </c>
      <c r="D536">
        <v>47.4</v>
      </c>
      <c r="E536">
        <v>6</v>
      </c>
      <c r="F536">
        <v>17.8</v>
      </c>
      <c r="G536">
        <v>4</v>
      </c>
      <c r="H536">
        <v>11.9</v>
      </c>
    </row>
    <row r="537" spans="1:8" x14ac:dyDescent="0.25">
      <c r="A537" s="7">
        <v>43928</v>
      </c>
      <c r="B537" t="s">
        <v>180</v>
      </c>
      <c r="C537">
        <v>13</v>
      </c>
      <c r="D537">
        <v>55.5</v>
      </c>
      <c r="E537">
        <v>8</v>
      </c>
      <c r="F537">
        <v>34.200000000000003</v>
      </c>
      <c r="G537">
        <v>3</v>
      </c>
      <c r="H537">
        <v>12.8</v>
      </c>
    </row>
    <row r="538" spans="1:8" x14ac:dyDescent="0.25">
      <c r="A538" s="7">
        <v>43928</v>
      </c>
      <c r="B538" t="s">
        <v>181</v>
      </c>
      <c r="C538">
        <v>13</v>
      </c>
      <c r="D538">
        <v>89.9</v>
      </c>
      <c r="E538">
        <v>9</v>
      </c>
      <c r="F538">
        <v>62.2</v>
      </c>
      <c r="G538">
        <v>3</v>
      </c>
      <c r="H538">
        <v>20.7</v>
      </c>
    </row>
    <row r="539" spans="1:8" x14ac:dyDescent="0.25">
      <c r="A539" s="7">
        <v>43928</v>
      </c>
      <c r="B539" t="s">
        <v>182</v>
      </c>
      <c r="C539">
        <v>1</v>
      </c>
      <c r="D539">
        <v>10.5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7">
        <v>43928</v>
      </c>
      <c r="B540" t="s">
        <v>183</v>
      </c>
      <c r="C540">
        <v>11</v>
      </c>
      <c r="D540">
        <v>48.5</v>
      </c>
      <c r="E540">
        <v>6</v>
      </c>
      <c r="F540">
        <v>26.5</v>
      </c>
      <c r="G540">
        <v>0</v>
      </c>
      <c r="H540">
        <v>0</v>
      </c>
    </row>
    <row r="541" spans="1:8" x14ac:dyDescent="0.25">
      <c r="A541" s="7">
        <v>43928</v>
      </c>
      <c r="B541" t="s">
        <v>184</v>
      </c>
      <c r="C541">
        <v>15</v>
      </c>
      <c r="D541">
        <v>59.9</v>
      </c>
      <c r="E541">
        <v>9</v>
      </c>
      <c r="F541">
        <v>36</v>
      </c>
      <c r="G541">
        <v>1</v>
      </c>
      <c r="H541">
        <v>4</v>
      </c>
    </row>
    <row r="542" spans="1:8" x14ac:dyDescent="0.25">
      <c r="A542" s="7">
        <v>43928</v>
      </c>
      <c r="B542" t="s">
        <v>185</v>
      </c>
      <c r="C542">
        <v>31</v>
      </c>
      <c r="D542">
        <v>129.4</v>
      </c>
      <c r="E542">
        <v>15</v>
      </c>
      <c r="F542">
        <v>62.6</v>
      </c>
      <c r="G542">
        <v>6</v>
      </c>
      <c r="H542">
        <v>25</v>
      </c>
    </row>
    <row r="543" spans="1:8" x14ac:dyDescent="0.25">
      <c r="A543" s="7">
        <v>43928</v>
      </c>
      <c r="B543" t="s">
        <v>186</v>
      </c>
      <c r="C543">
        <v>23</v>
      </c>
      <c r="D543">
        <v>69.2</v>
      </c>
      <c r="E543">
        <v>8</v>
      </c>
      <c r="F543">
        <v>24.1</v>
      </c>
      <c r="G543">
        <v>1</v>
      </c>
      <c r="H543">
        <v>3</v>
      </c>
    </row>
    <row r="544" spans="1:8" x14ac:dyDescent="0.25">
      <c r="A544" s="7">
        <v>43928</v>
      </c>
      <c r="B544" t="s">
        <v>187</v>
      </c>
      <c r="C544">
        <v>226</v>
      </c>
      <c r="D544">
        <v>185.9</v>
      </c>
      <c r="E544">
        <v>68</v>
      </c>
      <c r="F544">
        <v>55.9</v>
      </c>
      <c r="G544">
        <v>24</v>
      </c>
      <c r="H544">
        <v>19.7</v>
      </c>
    </row>
    <row r="545" spans="1:8" x14ac:dyDescent="0.25">
      <c r="A545" s="7">
        <v>43928</v>
      </c>
      <c r="B545" t="s">
        <v>188</v>
      </c>
      <c r="C545">
        <v>30</v>
      </c>
      <c r="D545">
        <v>66.5</v>
      </c>
      <c r="E545">
        <v>13</v>
      </c>
      <c r="F545">
        <v>28.8</v>
      </c>
      <c r="G545">
        <v>4</v>
      </c>
      <c r="H545">
        <v>8.9</v>
      </c>
    </row>
    <row r="546" spans="1:8" x14ac:dyDescent="0.25">
      <c r="A546" s="7">
        <v>43928</v>
      </c>
      <c r="B546" t="s">
        <v>189</v>
      </c>
      <c r="C546">
        <v>33</v>
      </c>
      <c r="D546">
        <v>175.3</v>
      </c>
      <c r="E546">
        <v>7</v>
      </c>
      <c r="F546">
        <v>37.200000000000003</v>
      </c>
      <c r="G546">
        <v>2</v>
      </c>
      <c r="H546">
        <v>10.6</v>
      </c>
    </row>
    <row r="547" spans="1:8" x14ac:dyDescent="0.25">
      <c r="A547" s="7">
        <v>43928</v>
      </c>
      <c r="B547" t="s">
        <v>190</v>
      </c>
      <c r="C547">
        <v>155</v>
      </c>
      <c r="D547">
        <v>190.9</v>
      </c>
      <c r="E547">
        <v>61</v>
      </c>
      <c r="F547">
        <v>75.099999999999994</v>
      </c>
      <c r="G547">
        <v>57</v>
      </c>
      <c r="H547">
        <v>70.2</v>
      </c>
    </row>
    <row r="548" spans="1:8" x14ac:dyDescent="0.25">
      <c r="A548" s="7">
        <v>43928</v>
      </c>
      <c r="B548" t="s">
        <v>191</v>
      </c>
      <c r="C548">
        <v>18</v>
      </c>
      <c r="D548">
        <v>53.1</v>
      </c>
      <c r="E548">
        <v>5</v>
      </c>
      <c r="F548">
        <v>14.7</v>
      </c>
      <c r="G548">
        <v>3</v>
      </c>
      <c r="H548">
        <v>8.8000000000000007</v>
      </c>
    </row>
    <row r="549" spans="1:8" x14ac:dyDescent="0.25">
      <c r="A549" s="7">
        <v>43928</v>
      </c>
      <c r="B549" t="s">
        <v>369</v>
      </c>
      <c r="C549">
        <v>25</v>
      </c>
      <c r="D549">
        <v>51.2</v>
      </c>
      <c r="E549">
        <v>5</v>
      </c>
      <c r="F549">
        <v>10.199999999999999</v>
      </c>
      <c r="G549">
        <v>4</v>
      </c>
      <c r="H549">
        <v>8.1999999999999993</v>
      </c>
    </row>
    <row r="550" spans="1:8" x14ac:dyDescent="0.25">
      <c r="A550" s="7">
        <v>43928</v>
      </c>
      <c r="B550" t="s">
        <v>192</v>
      </c>
      <c r="C550">
        <v>9</v>
      </c>
      <c r="D550">
        <v>46.5</v>
      </c>
      <c r="E550">
        <v>3</v>
      </c>
      <c r="F550">
        <v>15.5</v>
      </c>
      <c r="G550">
        <v>0</v>
      </c>
      <c r="H550">
        <v>0</v>
      </c>
    </row>
    <row r="551" spans="1:8" x14ac:dyDescent="0.25">
      <c r="A551" s="7">
        <v>43928</v>
      </c>
      <c r="B551" t="s">
        <v>193</v>
      </c>
      <c r="C551">
        <v>12</v>
      </c>
      <c r="D551">
        <v>36.200000000000003</v>
      </c>
      <c r="E551">
        <v>6</v>
      </c>
      <c r="F551">
        <v>18.100000000000001</v>
      </c>
      <c r="G551">
        <v>0</v>
      </c>
      <c r="H551">
        <v>0</v>
      </c>
    </row>
    <row r="552" spans="1:8" x14ac:dyDescent="0.25">
      <c r="A552" s="7">
        <v>43928</v>
      </c>
      <c r="B552" t="s">
        <v>194</v>
      </c>
      <c r="C552">
        <v>7</v>
      </c>
      <c r="D552">
        <v>11.5</v>
      </c>
      <c r="E552">
        <v>2</v>
      </c>
      <c r="F552">
        <v>3.3</v>
      </c>
      <c r="G552">
        <v>1</v>
      </c>
      <c r="H552">
        <v>1.6</v>
      </c>
    </row>
    <row r="553" spans="1:8" x14ac:dyDescent="0.25">
      <c r="A553" s="7">
        <v>43928</v>
      </c>
      <c r="B553" t="s">
        <v>195</v>
      </c>
      <c r="C553">
        <v>7</v>
      </c>
      <c r="D553">
        <v>64</v>
      </c>
      <c r="E553">
        <v>4</v>
      </c>
      <c r="F553">
        <v>36.6</v>
      </c>
      <c r="G553">
        <v>1</v>
      </c>
      <c r="H553">
        <v>9.1</v>
      </c>
    </row>
    <row r="554" spans="1:8" x14ac:dyDescent="0.25">
      <c r="A554" s="7">
        <v>43928</v>
      </c>
      <c r="B554" t="s">
        <v>196</v>
      </c>
      <c r="C554">
        <v>23</v>
      </c>
      <c r="D554">
        <v>61.9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7">
        <v>43928</v>
      </c>
      <c r="B555" t="s">
        <v>197</v>
      </c>
      <c r="C555">
        <v>34</v>
      </c>
      <c r="D555">
        <v>77.400000000000006</v>
      </c>
      <c r="E555">
        <v>9</v>
      </c>
      <c r="F555">
        <v>20.5</v>
      </c>
      <c r="G555">
        <v>2</v>
      </c>
      <c r="H555">
        <v>4.5999999999999996</v>
      </c>
    </row>
    <row r="556" spans="1:8" x14ac:dyDescent="0.25">
      <c r="A556" s="7">
        <v>43928</v>
      </c>
      <c r="B556" t="s">
        <v>198</v>
      </c>
      <c r="C556">
        <v>19</v>
      </c>
      <c r="D556">
        <v>52.8</v>
      </c>
      <c r="E556">
        <v>8</v>
      </c>
      <c r="F556">
        <v>22.2</v>
      </c>
      <c r="G556">
        <v>2</v>
      </c>
      <c r="H556">
        <v>5.6</v>
      </c>
    </row>
    <row r="557" spans="1:8" x14ac:dyDescent="0.25">
      <c r="A557" s="7">
        <v>43928</v>
      </c>
      <c r="B557" t="s">
        <v>199</v>
      </c>
      <c r="C557">
        <v>22</v>
      </c>
      <c r="D557">
        <v>158.1</v>
      </c>
      <c r="E557">
        <v>5</v>
      </c>
      <c r="F557">
        <v>35.9</v>
      </c>
      <c r="G557">
        <v>4</v>
      </c>
      <c r="H557">
        <v>28.7</v>
      </c>
    </row>
    <row r="558" spans="1:8" x14ac:dyDescent="0.25">
      <c r="A558" s="7">
        <v>43928</v>
      </c>
      <c r="B558" t="s">
        <v>200</v>
      </c>
      <c r="C558">
        <v>12</v>
      </c>
      <c r="D558">
        <v>152.9</v>
      </c>
      <c r="E558">
        <v>2</v>
      </c>
      <c r="F558">
        <v>25.5</v>
      </c>
      <c r="G558">
        <v>2</v>
      </c>
      <c r="H558">
        <v>25.5</v>
      </c>
    </row>
    <row r="559" spans="1:8" x14ac:dyDescent="0.25">
      <c r="A559" s="7">
        <v>43928</v>
      </c>
      <c r="B559" t="s">
        <v>201</v>
      </c>
      <c r="C559">
        <v>42</v>
      </c>
      <c r="D559">
        <v>172.6</v>
      </c>
      <c r="E559">
        <v>18</v>
      </c>
      <c r="F559">
        <v>74</v>
      </c>
      <c r="G559">
        <v>8</v>
      </c>
      <c r="H559">
        <v>32.9</v>
      </c>
    </row>
    <row r="560" spans="1:8" x14ac:dyDescent="0.25">
      <c r="A560" s="7">
        <v>43928</v>
      </c>
      <c r="B560" t="s">
        <v>202</v>
      </c>
      <c r="C560">
        <v>17</v>
      </c>
      <c r="D560">
        <v>99.9</v>
      </c>
      <c r="E560">
        <v>10</v>
      </c>
      <c r="F560">
        <v>58.8</v>
      </c>
      <c r="G560">
        <v>4</v>
      </c>
      <c r="H560">
        <v>23.5</v>
      </c>
    </row>
    <row r="561" spans="1:8" x14ac:dyDescent="0.25">
      <c r="A561" s="7">
        <v>43928</v>
      </c>
      <c r="B561" t="s">
        <v>203</v>
      </c>
      <c r="C561">
        <v>43</v>
      </c>
      <c r="D561">
        <v>67.8</v>
      </c>
      <c r="E561">
        <v>23</v>
      </c>
      <c r="F561">
        <v>36.200000000000003</v>
      </c>
      <c r="G561">
        <v>7</v>
      </c>
      <c r="H561">
        <v>11</v>
      </c>
    </row>
    <row r="562" spans="1:8" x14ac:dyDescent="0.25">
      <c r="A562" s="7">
        <v>43928</v>
      </c>
      <c r="B562" t="s">
        <v>204</v>
      </c>
      <c r="C562">
        <v>20</v>
      </c>
      <c r="D562">
        <v>69.400000000000006</v>
      </c>
      <c r="E562">
        <v>6</v>
      </c>
      <c r="F562">
        <v>20.8</v>
      </c>
      <c r="G562">
        <v>3</v>
      </c>
      <c r="H562">
        <v>10.4</v>
      </c>
    </row>
    <row r="563" spans="1:8" x14ac:dyDescent="0.25">
      <c r="A563" s="7">
        <v>43928</v>
      </c>
      <c r="B563" t="s">
        <v>205</v>
      </c>
      <c r="C563">
        <v>28</v>
      </c>
      <c r="D563">
        <v>64.900000000000006</v>
      </c>
      <c r="E563">
        <v>15</v>
      </c>
      <c r="F563">
        <v>34.700000000000003</v>
      </c>
      <c r="G563">
        <v>1</v>
      </c>
      <c r="H563">
        <v>2.2999999999999998</v>
      </c>
    </row>
    <row r="564" spans="1:8" x14ac:dyDescent="0.25">
      <c r="A564" s="7">
        <v>43928</v>
      </c>
      <c r="B564" t="s">
        <v>206</v>
      </c>
      <c r="C564">
        <v>223</v>
      </c>
      <c r="D564">
        <v>125.5</v>
      </c>
      <c r="E564">
        <v>65</v>
      </c>
      <c r="F564">
        <v>36.6</v>
      </c>
      <c r="G564">
        <v>26</v>
      </c>
      <c r="H564">
        <v>14.6</v>
      </c>
    </row>
    <row r="565" spans="1:8" x14ac:dyDescent="0.25">
      <c r="A565" s="7">
        <v>43928</v>
      </c>
      <c r="B565" t="s">
        <v>207</v>
      </c>
      <c r="C565">
        <v>60</v>
      </c>
      <c r="D565">
        <v>70.400000000000006</v>
      </c>
      <c r="E565">
        <v>26</v>
      </c>
      <c r="F565">
        <v>30.5</v>
      </c>
      <c r="G565">
        <v>3</v>
      </c>
      <c r="H565">
        <v>3.5</v>
      </c>
    </row>
    <row r="566" spans="1:8" x14ac:dyDescent="0.25">
      <c r="A566" s="7">
        <v>43928</v>
      </c>
      <c r="B566" t="s">
        <v>352</v>
      </c>
      <c r="C566">
        <v>4</v>
      </c>
      <c r="D566">
        <v>8.8000000000000007</v>
      </c>
      <c r="E566">
        <v>2</v>
      </c>
      <c r="F566">
        <v>4.4000000000000004</v>
      </c>
      <c r="G566">
        <v>2</v>
      </c>
      <c r="H566">
        <v>4.4000000000000004</v>
      </c>
    </row>
    <row r="567" spans="1:8" x14ac:dyDescent="0.25">
      <c r="A567" s="7">
        <v>43928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7">
        <v>43928</v>
      </c>
      <c r="B568" t="s">
        <v>209</v>
      </c>
      <c r="C568">
        <v>7</v>
      </c>
      <c r="D568">
        <v>22.4</v>
      </c>
      <c r="E568">
        <v>2</v>
      </c>
      <c r="F568">
        <v>6.4</v>
      </c>
      <c r="G568">
        <v>0</v>
      </c>
      <c r="H568">
        <v>0</v>
      </c>
    </row>
    <row r="569" spans="1:8" x14ac:dyDescent="0.25">
      <c r="A569" s="7">
        <v>43928</v>
      </c>
      <c r="B569" t="s">
        <v>210</v>
      </c>
      <c r="C569">
        <v>14</v>
      </c>
      <c r="D569">
        <v>29.6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7">
        <v>43928</v>
      </c>
      <c r="B570" t="s">
        <v>211</v>
      </c>
      <c r="C570">
        <v>15</v>
      </c>
      <c r="D570">
        <v>34.5</v>
      </c>
      <c r="E570">
        <v>5</v>
      </c>
      <c r="F570">
        <v>11.5</v>
      </c>
      <c r="G570">
        <v>1</v>
      </c>
      <c r="H570">
        <v>2.2999999999999998</v>
      </c>
    </row>
    <row r="571" spans="1:8" x14ac:dyDescent="0.25">
      <c r="A571" s="7">
        <v>43928</v>
      </c>
      <c r="B571" t="s">
        <v>212</v>
      </c>
      <c r="C571">
        <v>11</v>
      </c>
      <c r="D571">
        <v>47</v>
      </c>
      <c r="E571">
        <v>6</v>
      </c>
      <c r="F571">
        <v>25.7</v>
      </c>
      <c r="G571">
        <v>2</v>
      </c>
      <c r="H571">
        <v>8.6</v>
      </c>
    </row>
    <row r="572" spans="1:8" x14ac:dyDescent="0.25">
      <c r="A572" s="7">
        <v>43928</v>
      </c>
      <c r="B572" t="s">
        <v>213</v>
      </c>
      <c r="C572">
        <v>55</v>
      </c>
      <c r="D572">
        <v>197.5</v>
      </c>
      <c r="E572">
        <v>22</v>
      </c>
      <c r="F572">
        <v>79</v>
      </c>
      <c r="G572">
        <v>8</v>
      </c>
      <c r="H572">
        <v>28.7</v>
      </c>
    </row>
    <row r="573" spans="1:8" x14ac:dyDescent="0.25">
      <c r="A573" s="7">
        <v>43928</v>
      </c>
      <c r="B573" t="s">
        <v>214</v>
      </c>
      <c r="C573">
        <v>10</v>
      </c>
      <c r="D573">
        <v>40.299999999999997</v>
      </c>
      <c r="E573">
        <v>3</v>
      </c>
      <c r="F573">
        <v>12.1</v>
      </c>
      <c r="G573">
        <v>1</v>
      </c>
      <c r="H573">
        <v>4</v>
      </c>
    </row>
    <row r="574" spans="1:8" x14ac:dyDescent="0.25">
      <c r="A574" s="7">
        <v>43928</v>
      </c>
      <c r="B574" t="s">
        <v>215</v>
      </c>
      <c r="C574">
        <v>25</v>
      </c>
      <c r="D574">
        <v>133.6</v>
      </c>
      <c r="E574">
        <v>7</v>
      </c>
      <c r="F574">
        <v>37.4</v>
      </c>
      <c r="G574">
        <v>3</v>
      </c>
      <c r="H574">
        <v>16</v>
      </c>
    </row>
    <row r="575" spans="1:8" x14ac:dyDescent="0.25">
      <c r="A575" s="7">
        <v>43928</v>
      </c>
      <c r="B575" t="s">
        <v>216</v>
      </c>
      <c r="C575">
        <v>19</v>
      </c>
      <c r="D575">
        <v>72.400000000000006</v>
      </c>
      <c r="E575">
        <v>9</v>
      </c>
      <c r="F575">
        <v>34.299999999999997</v>
      </c>
      <c r="G575">
        <v>7</v>
      </c>
      <c r="H575">
        <v>26.7</v>
      </c>
    </row>
    <row r="576" spans="1:8" x14ac:dyDescent="0.25">
      <c r="A576" s="7">
        <v>43928</v>
      </c>
      <c r="B576" t="s">
        <v>217</v>
      </c>
      <c r="C576">
        <v>4</v>
      </c>
      <c r="D576">
        <v>10.5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7">
        <v>43928</v>
      </c>
      <c r="B577" t="s">
        <v>218</v>
      </c>
      <c r="C577">
        <v>50</v>
      </c>
      <c r="D577">
        <v>211.5</v>
      </c>
      <c r="E577">
        <v>22</v>
      </c>
      <c r="F577">
        <v>93</v>
      </c>
      <c r="G577">
        <v>7</v>
      </c>
      <c r="H577">
        <v>29.6</v>
      </c>
    </row>
    <row r="578" spans="1:8" x14ac:dyDescent="0.25">
      <c r="A578" s="7">
        <v>43928</v>
      </c>
      <c r="B578" t="s">
        <v>219</v>
      </c>
      <c r="C578">
        <v>15</v>
      </c>
      <c r="D578">
        <v>47.1</v>
      </c>
      <c r="E578">
        <v>7</v>
      </c>
      <c r="F578">
        <v>22</v>
      </c>
      <c r="G578">
        <v>5</v>
      </c>
      <c r="H578">
        <v>15.7</v>
      </c>
    </row>
    <row r="579" spans="1:8" x14ac:dyDescent="0.25">
      <c r="A579" s="7">
        <v>43928</v>
      </c>
      <c r="B579" t="s">
        <v>220</v>
      </c>
      <c r="C579">
        <v>16</v>
      </c>
      <c r="D579">
        <v>87.7</v>
      </c>
      <c r="E579">
        <v>6</v>
      </c>
      <c r="F579">
        <v>32.9</v>
      </c>
      <c r="G579">
        <v>3</v>
      </c>
      <c r="H579">
        <v>16.399999999999999</v>
      </c>
    </row>
    <row r="580" spans="1:8" x14ac:dyDescent="0.25">
      <c r="A580" s="7">
        <v>43928</v>
      </c>
      <c r="B580" t="s">
        <v>221</v>
      </c>
      <c r="C580">
        <v>19</v>
      </c>
      <c r="D580">
        <v>105.5</v>
      </c>
      <c r="E580">
        <v>4</v>
      </c>
      <c r="F580">
        <v>22.2</v>
      </c>
      <c r="G580">
        <v>2</v>
      </c>
      <c r="H580">
        <v>11.1</v>
      </c>
    </row>
    <row r="581" spans="1:8" x14ac:dyDescent="0.25">
      <c r="A581" s="7">
        <v>43928</v>
      </c>
      <c r="B581" t="s">
        <v>222</v>
      </c>
      <c r="C581">
        <v>18</v>
      </c>
      <c r="D581">
        <v>60.8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7">
        <v>43928</v>
      </c>
      <c r="B582" t="s">
        <v>223</v>
      </c>
      <c r="C582">
        <v>36</v>
      </c>
      <c r="D582">
        <v>64.3</v>
      </c>
      <c r="E582">
        <v>20</v>
      </c>
      <c r="F582">
        <v>35.700000000000003</v>
      </c>
      <c r="G582">
        <v>7</v>
      </c>
      <c r="H582">
        <v>12.5</v>
      </c>
    </row>
    <row r="583" spans="1:8" x14ac:dyDescent="0.25">
      <c r="A583" s="7">
        <v>43928</v>
      </c>
      <c r="B583" t="s">
        <v>224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7">
        <v>43928</v>
      </c>
      <c r="B584" t="s">
        <v>225</v>
      </c>
      <c r="C584">
        <v>11</v>
      </c>
      <c r="D584">
        <v>113</v>
      </c>
      <c r="E584">
        <v>6</v>
      </c>
      <c r="F584">
        <v>61.6</v>
      </c>
      <c r="G584">
        <v>0</v>
      </c>
      <c r="H584">
        <v>0</v>
      </c>
    </row>
    <row r="585" spans="1:8" x14ac:dyDescent="0.25">
      <c r="A585" s="7">
        <v>43928</v>
      </c>
      <c r="B585" t="s">
        <v>226</v>
      </c>
      <c r="C585">
        <v>3</v>
      </c>
      <c r="D585">
        <v>25.3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7">
        <v>43928</v>
      </c>
      <c r="B586" t="s">
        <v>227</v>
      </c>
      <c r="C586">
        <v>7</v>
      </c>
      <c r="D586">
        <v>23.5</v>
      </c>
      <c r="E586">
        <v>3</v>
      </c>
      <c r="F586">
        <v>10.1</v>
      </c>
      <c r="G586">
        <v>0</v>
      </c>
      <c r="H586">
        <v>0</v>
      </c>
    </row>
    <row r="587" spans="1:8" x14ac:dyDescent="0.25">
      <c r="A587" s="7">
        <v>43928</v>
      </c>
      <c r="B587" t="s">
        <v>228</v>
      </c>
      <c r="C587">
        <v>174</v>
      </c>
      <c r="D587">
        <v>189.3</v>
      </c>
      <c r="E587">
        <v>66</v>
      </c>
      <c r="F587">
        <v>71.8</v>
      </c>
      <c r="G587">
        <v>53</v>
      </c>
      <c r="H587">
        <v>57.7</v>
      </c>
    </row>
    <row r="588" spans="1:8" x14ac:dyDescent="0.25">
      <c r="A588" s="7">
        <v>43928</v>
      </c>
      <c r="B588" t="s">
        <v>229</v>
      </c>
      <c r="C588">
        <v>24</v>
      </c>
      <c r="D588">
        <v>60.9</v>
      </c>
      <c r="E588">
        <v>11</v>
      </c>
      <c r="F588">
        <v>27.9</v>
      </c>
      <c r="G588">
        <v>4</v>
      </c>
      <c r="H588">
        <v>10.199999999999999</v>
      </c>
    </row>
    <row r="589" spans="1:8" x14ac:dyDescent="0.25">
      <c r="A589" s="7">
        <v>43928</v>
      </c>
      <c r="B589" t="s">
        <v>230</v>
      </c>
      <c r="C589">
        <v>8</v>
      </c>
      <c r="D589">
        <v>57</v>
      </c>
      <c r="E589">
        <v>3</v>
      </c>
      <c r="F589">
        <v>21.4</v>
      </c>
      <c r="G589">
        <v>0</v>
      </c>
      <c r="H589">
        <v>0</v>
      </c>
    </row>
    <row r="590" spans="1:8" x14ac:dyDescent="0.25">
      <c r="A590" s="7">
        <v>43928</v>
      </c>
      <c r="B590" t="s">
        <v>231</v>
      </c>
      <c r="C590">
        <v>26</v>
      </c>
      <c r="D590">
        <v>254.2</v>
      </c>
      <c r="E590">
        <v>10</v>
      </c>
      <c r="F590">
        <v>97.8</v>
      </c>
      <c r="G590">
        <v>4</v>
      </c>
      <c r="H590">
        <v>39.1</v>
      </c>
    </row>
    <row r="591" spans="1:8" x14ac:dyDescent="0.25">
      <c r="A591" s="7">
        <v>43928</v>
      </c>
      <c r="B591" t="s">
        <v>232</v>
      </c>
      <c r="C591">
        <v>38</v>
      </c>
      <c r="D591">
        <v>79.3</v>
      </c>
      <c r="E591">
        <v>21</v>
      </c>
      <c r="F591">
        <v>43.8</v>
      </c>
      <c r="G591">
        <v>8</v>
      </c>
      <c r="H591">
        <v>16.7</v>
      </c>
    </row>
    <row r="592" spans="1:8" x14ac:dyDescent="0.25">
      <c r="A592" s="7">
        <v>43928</v>
      </c>
      <c r="B592" t="s">
        <v>233</v>
      </c>
      <c r="C592">
        <v>14</v>
      </c>
      <c r="D592">
        <v>43.6</v>
      </c>
      <c r="E592">
        <v>6</v>
      </c>
      <c r="F592">
        <v>18.7</v>
      </c>
      <c r="G592">
        <v>2</v>
      </c>
      <c r="H592">
        <v>6.2</v>
      </c>
    </row>
    <row r="593" spans="1:8" x14ac:dyDescent="0.25">
      <c r="A593" s="7">
        <v>43928</v>
      </c>
      <c r="B593" t="s">
        <v>234</v>
      </c>
      <c r="C593">
        <v>100</v>
      </c>
      <c r="D593">
        <v>230.3</v>
      </c>
      <c r="E593">
        <v>56</v>
      </c>
      <c r="F593">
        <v>129</v>
      </c>
      <c r="G593">
        <v>31</v>
      </c>
      <c r="H593">
        <v>71.400000000000006</v>
      </c>
    </row>
    <row r="594" spans="1:8" x14ac:dyDescent="0.25">
      <c r="A594" s="7">
        <v>43928</v>
      </c>
      <c r="B594" t="s">
        <v>235</v>
      </c>
      <c r="C594">
        <v>2</v>
      </c>
      <c r="D594">
        <v>16.399999999999999</v>
      </c>
      <c r="E594">
        <v>2</v>
      </c>
      <c r="F594">
        <v>16.399999999999999</v>
      </c>
      <c r="G594">
        <v>0</v>
      </c>
      <c r="H594">
        <v>0</v>
      </c>
    </row>
    <row r="595" spans="1:8" x14ac:dyDescent="0.25">
      <c r="A595" s="7">
        <v>43928</v>
      </c>
      <c r="B595" t="s">
        <v>236</v>
      </c>
      <c r="C595">
        <v>26</v>
      </c>
      <c r="D595">
        <v>47</v>
      </c>
      <c r="E595">
        <v>10</v>
      </c>
      <c r="F595">
        <v>18.100000000000001</v>
      </c>
      <c r="G595">
        <v>5</v>
      </c>
      <c r="H595">
        <v>9</v>
      </c>
    </row>
    <row r="596" spans="1:8" x14ac:dyDescent="0.25">
      <c r="A596" s="7">
        <v>43928</v>
      </c>
      <c r="B596" t="s">
        <v>237</v>
      </c>
      <c r="C596">
        <v>74</v>
      </c>
      <c r="D596">
        <v>91.1</v>
      </c>
      <c r="E596">
        <v>31</v>
      </c>
      <c r="F596">
        <v>38.200000000000003</v>
      </c>
      <c r="G596">
        <v>9</v>
      </c>
      <c r="H596">
        <v>11.1</v>
      </c>
    </row>
    <row r="597" spans="1:8" x14ac:dyDescent="0.25">
      <c r="A597" s="7">
        <v>43928</v>
      </c>
      <c r="B597" t="s">
        <v>238</v>
      </c>
      <c r="C597">
        <v>10</v>
      </c>
      <c r="D597">
        <v>41.5</v>
      </c>
      <c r="E597">
        <v>4</v>
      </c>
      <c r="F597">
        <v>16.600000000000001</v>
      </c>
      <c r="G597">
        <v>0</v>
      </c>
      <c r="H597">
        <v>0</v>
      </c>
    </row>
    <row r="598" spans="1:8" x14ac:dyDescent="0.25">
      <c r="A598" s="7">
        <v>43928</v>
      </c>
      <c r="B598" t="s">
        <v>239</v>
      </c>
      <c r="C598">
        <v>29</v>
      </c>
      <c r="D598">
        <v>76.900000000000006</v>
      </c>
      <c r="E598">
        <v>9</v>
      </c>
      <c r="F598">
        <v>23.9</v>
      </c>
      <c r="G598">
        <v>7</v>
      </c>
      <c r="H598">
        <v>18.600000000000001</v>
      </c>
    </row>
    <row r="599" spans="1:8" x14ac:dyDescent="0.25">
      <c r="A599" s="7">
        <v>43928</v>
      </c>
      <c r="B599" t="s">
        <v>240</v>
      </c>
      <c r="C599">
        <v>5</v>
      </c>
      <c r="D599">
        <v>22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7">
        <v>43928</v>
      </c>
      <c r="B600" t="s">
        <v>241</v>
      </c>
      <c r="C600">
        <v>19</v>
      </c>
      <c r="D600">
        <v>60.5</v>
      </c>
      <c r="E600">
        <v>8</v>
      </c>
      <c r="F600">
        <v>25.5</v>
      </c>
      <c r="G600">
        <v>0</v>
      </c>
      <c r="H600">
        <v>0</v>
      </c>
    </row>
    <row r="601" spans="1:8" x14ac:dyDescent="0.25">
      <c r="A601" s="7">
        <v>43928</v>
      </c>
      <c r="B601" t="s">
        <v>242</v>
      </c>
      <c r="C601">
        <v>8</v>
      </c>
      <c r="D601">
        <v>147</v>
      </c>
      <c r="E601">
        <v>4</v>
      </c>
      <c r="F601">
        <v>73.5</v>
      </c>
      <c r="G601">
        <v>2</v>
      </c>
      <c r="H601">
        <v>36.700000000000003</v>
      </c>
    </row>
    <row r="602" spans="1:8" x14ac:dyDescent="0.25">
      <c r="A602" s="7">
        <v>43928</v>
      </c>
      <c r="B602" t="s">
        <v>243</v>
      </c>
      <c r="C602">
        <v>8</v>
      </c>
      <c r="D602">
        <v>61</v>
      </c>
      <c r="E602">
        <v>5</v>
      </c>
      <c r="F602">
        <v>38.1</v>
      </c>
      <c r="G602">
        <v>0</v>
      </c>
      <c r="H602">
        <v>0</v>
      </c>
    </row>
    <row r="603" spans="1:8" x14ac:dyDescent="0.25">
      <c r="A603" s="7">
        <v>43928</v>
      </c>
      <c r="B603" t="s">
        <v>244</v>
      </c>
      <c r="C603">
        <v>32</v>
      </c>
      <c r="D603">
        <v>73.099999999999994</v>
      </c>
      <c r="E603">
        <v>19</v>
      </c>
      <c r="F603">
        <v>43.4</v>
      </c>
      <c r="G603">
        <v>11</v>
      </c>
      <c r="H603">
        <v>25.1</v>
      </c>
    </row>
    <row r="604" spans="1:8" x14ac:dyDescent="0.25">
      <c r="A604" s="7">
        <v>43928</v>
      </c>
      <c r="B604" t="s">
        <v>245</v>
      </c>
      <c r="C604">
        <v>10</v>
      </c>
      <c r="D604">
        <v>49.7</v>
      </c>
      <c r="E604">
        <v>4</v>
      </c>
      <c r="F604">
        <v>19.899999999999999</v>
      </c>
      <c r="G604">
        <v>1</v>
      </c>
      <c r="H604">
        <v>5</v>
      </c>
    </row>
    <row r="605" spans="1:8" x14ac:dyDescent="0.25">
      <c r="A605" s="7">
        <v>43928</v>
      </c>
      <c r="B605" t="s">
        <v>246</v>
      </c>
      <c r="C605">
        <v>52</v>
      </c>
      <c r="D605">
        <v>112.6</v>
      </c>
      <c r="E605">
        <v>21</v>
      </c>
      <c r="F605">
        <v>45.5</v>
      </c>
      <c r="G605">
        <v>7</v>
      </c>
      <c r="H605">
        <v>15.2</v>
      </c>
    </row>
    <row r="606" spans="1:8" x14ac:dyDescent="0.25">
      <c r="A606" s="7">
        <v>43928</v>
      </c>
      <c r="B606" t="s">
        <v>247</v>
      </c>
      <c r="C606">
        <v>48</v>
      </c>
      <c r="D606">
        <v>125.7</v>
      </c>
      <c r="E606">
        <v>17</v>
      </c>
      <c r="F606">
        <v>44.5</v>
      </c>
      <c r="G606">
        <v>1</v>
      </c>
      <c r="H606">
        <v>2.6</v>
      </c>
    </row>
    <row r="607" spans="1:8" x14ac:dyDescent="0.25">
      <c r="A607" s="7">
        <v>43928</v>
      </c>
      <c r="B607" t="s">
        <v>370</v>
      </c>
      <c r="C607">
        <v>28</v>
      </c>
      <c r="D607">
        <v>51.4</v>
      </c>
      <c r="E607">
        <v>9</v>
      </c>
      <c r="F607">
        <v>16.5</v>
      </c>
      <c r="G607">
        <v>6</v>
      </c>
      <c r="H607">
        <v>11</v>
      </c>
    </row>
    <row r="608" spans="1:8" x14ac:dyDescent="0.25">
      <c r="A608" s="7">
        <v>43928</v>
      </c>
      <c r="B608" t="s">
        <v>248</v>
      </c>
      <c r="C608">
        <v>22</v>
      </c>
      <c r="D608">
        <v>106.9</v>
      </c>
      <c r="E608">
        <v>16</v>
      </c>
      <c r="F608">
        <v>77.8</v>
      </c>
      <c r="G608">
        <v>5</v>
      </c>
      <c r="H608">
        <v>24.3</v>
      </c>
    </row>
    <row r="609" spans="1:8" x14ac:dyDescent="0.25">
      <c r="A609" s="7">
        <v>43928</v>
      </c>
      <c r="B609" t="s">
        <v>249</v>
      </c>
      <c r="C609">
        <v>50</v>
      </c>
      <c r="D609">
        <v>85.8</v>
      </c>
      <c r="E609">
        <v>28</v>
      </c>
      <c r="F609">
        <v>48.1</v>
      </c>
      <c r="G609">
        <v>10</v>
      </c>
      <c r="H609">
        <v>17.2</v>
      </c>
    </row>
    <row r="610" spans="1:8" x14ac:dyDescent="0.25">
      <c r="A610" s="7">
        <v>43928</v>
      </c>
      <c r="B610" t="s">
        <v>250</v>
      </c>
      <c r="C610">
        <v>60</v>
      </c>
      <c r="D610">
        <v>77.7</v>
      </c>
      <c r="E610">
        <v>6</v>
      </c>
      <c r="F610">
        <v>7.8</v>
      </c>
      <c r="G610">
        <v>7</v>
      </c>
      <c r="H610">
        <v>9.1</v>
      </c>
    </row>
    <row r="611" spans="1:8" x14ac:dyDescent="0.25">
      <c r="A611" s="7">
        <v>43928</v>
      </c>
      <c r="B611" t="s">
        <v>251</v>
      </c>
      <c r="C611">
        <v>706</v>
      </c>
      <c r="D611">
        <v>108.4</v>
      </c>
      <c r="E611">
        <v>207</v>
      </c>
      <c r="F611">
        <v>31.8</v>
      </c>
      <c r="G611">
        <v>62</v>
      </c>
      <c r="H611">
        <v>9.5</v>
      </c>
    </row>
    <row r="612" spans="1:8" x14ac:dyDescent="0.25">
      <c r="A612" s="7">
        <v>43928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7">
        <v>43928</v>
      </c>
      <c r="B613" t="s">
        <v>253</v>
      </c>
      <c r="C613">
        <v>17</v>
      </c>
      <c r="D613">
        <v>74.3</v>
      </c>
      <c r="E613">
        <v>2</v>
      </c>
      <c r="F613">
        <v>8.6999999999999993</v>
      </c>
      <c r="G613">
        <v>6</v>
      </c>
      <c r="H613">
        <v>26.2</v>
      </c>
    </row>
    <row r="614" spans="1:8" x14ac:dyDescent="0.25">
      <c r="A614" s="7">
        <v>43928</v>
      </c>
      <c r="B614" t="s">
        <v>254</v>
      </c>
      <c r="C614">
        <v>34</v>
      </c>
      <c r="D614">
        <v>73.099999999999994</v>
      </c>
      <c r="E614">
        <v>10</v>
      </c>
      <c r="F614">
        <v>21.5</v>
      </c>
      <c r="G614">
        <v>3</v>
      </c>
      <c r="H614">
        <v>6.5</v>
      </c>
    </row>
    <row r="615" spans="1:8" x14ac:dyDescent="0.25">
      <c r="A615" s="7">
        <v>43928</v>
      </c>
      <c r="B615" t="s">
        <v>255</v>
      </c>
      <c r="C615">
        <v>10</v>
      </c>
      <c r="D615">
        <v>101.2</v>
      </c>
      <c r="E615">
        <v>2</v>
      </c>
      <c r="F615">
        <v>20.2</v>
      </c>
      <c r="G615">
        <v>1</v>
      </c>
      <c r="H615">
        <v>10.1</v>
      </c>
    </row>
    <row r="616" spans="1:8" x14ac:dyDescent="0.25">
      <c r="A616" s="7">
        <v>43928</v>
      </c>
      <c r="B616" t="s">
        <v>256</v>
      </c>
      <c r="C616">
        <v>48</v>
      </c>
      <c r="D616">
        <v>61</v>
      </c>
      <c r="E616">
        <v>21</v>
      </c>
      <c r="F616">
        <v>26.7</v>
      </c>
      <c r="G616">
        <v>4</v>
      </c>
      <c r="H616">
        <v>5.0999999999999996</v>
      </c>
    </row>
    <row r="617" spans="1:8" x14ac:dyDescent="0.25">
      <c r="A617" s="7">
        <v>43928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7">
        <v>43928</v>
      </c>
      <c r="B618" t="s">
        <v>258</v>
      </c>
      <c r="C618">
        <v>14</v>
      </c>
      <c r="D618">
        <v>41.4</v>
      </c>
      <c r="E618">
        <v>4</v>
      </c>
      <c r="F618">
        <v>11.8</v>
      </c>
      <c r="G618">
        <v>0</v>
      </c>
      <c r="H618">
        <v>0</v>
      </c>
    </row>
    <row r="619" spans="1:8" x14ac:dyDescent="0.25">
      <c r="A619" s="7">
        <v>43928</v>
      </c>
      <c r="B619" t="s">
        <v>371</v>
      </c>
      <c r="C619">
        <v>356</v>
      </c>
      <c r="D619">
        <v>65.2</v>
      </c>
      <c r="E619">
        <v>145</v>
      </c>
      <c r="F619">
        <v>26.6</v>
      </c>
      <c r="G619">
        <v>43</v>
      </c>
      <c r="H619">
        <v>7.9</v>
      </c>
    </row>
    <row r="620" spans="1:8" x14ac:dyDescent="0.25">
      <c r="A620" s="7">
        <v>43928</v>
      </c>
      <c r="B620" t="s">
        <v>259</v>
      </c>
      <c r="C620">
        <v>148</v>
      </c>
      <c r="D620">
        <v>95.4</v>
      </c>
      <c r="E620">
        <v>45</v>
      </c>
      <c r="F620">
        <v>29</v>
      </c>
      <c r="G620">
        <v>32</v>
      </c>
      <c r="H620">
        <v>20.6</v>
      </c>
    </row>
    <row r="621" spans="1:8" x14ac:dyDescent="0.25">
      <c r="A621" s="7">
        <v>43928</v>
      </c>
      <c r="B621" t="s">
        <v>260</v>
      </c>
      <c r="C621">
        <v>18</v>
      </c>
      <c r="D621">
        <v>170.5</v>
      </c>
      <c r="E621">
        <v>12</v>
      </c>
      <c r="F621">
        <v>113.7</v>
      </c>
      <c r="G621">
        <v>3</v>
      </c>
      <c r="H621">
        <v>28.4</v>
      </c>
    </row>
    <row r="622" spans="1:8" x14ac:dyDescent="0.25">
      <c r="A622" s="7">
        <v>43928</v>
      </c>
      <c r="B622" t="s">
        <v>261</v>
      </c>
      <c r="C622">
        <v>34</v>
      </c>
      <c r="D622">
        <v>291.5</v>
      </c>
      <c r="E622">
        <v>6</v>
      </c>
      <c r="F622">
        <v>51.4</v>
      </c>
      <c r="G622">
        <v>6</v>
      </c>
      <c r="H622">
        <v>51.4</v>
      </c>
    </row>
    <row r="623" spans="1:8" x14ac:dyDescent="0.25">
      <c r="A623" s="7">
        <v>43928</v>
      </c>
      <c r="B623" t="s">
        <v>262</v>
      </c>
      <c r="C623">
        <v>31</v>
      </c>
      <c r="D623">
        <v>106.1</v>
      </c>
      <c r="E623">
        <v>9</v>
      </c>
      <c r="F623">
        <v>30.8</v>
      </c>
      <c r="G623">
        <v>6</v>
      </c>
      <c r="H623">
        <v>20.5</v>
      </c>
    </row>
    <row r="624" spans="1:8" x14ac:dyDescent="0.25">
      <c r="A624" s="7">
        <v>43928</v>
      </c>
      <c r="B624" t="s">
        <v>263</v>
      </c>
      <c r="C624">
        <v>91</v>
      </c>
      <c r="D624">
        <v>98.5</v>
      </c>
      <c r="E624">
        <v>42</v>
      </c>
      <c r="F624">
        <v>45.4</v>
      </c>
      <c r="G624">
        <v>17</v>
      </c>
      <c r="H624">
        <v>18.399999999999999</v>
      </c>
    </row>
    <row r="625" spans="1:8" x14ac:dyDescent="0.25">
      <c r="A625" s="7">
        <v>43928</v>
      </c>
      <c r="B625" t="s">
        <v>264</v>
      </c>
      <c r="C625">
        <v>16</v>
      </c>
      <c r="D625">
        <v>63.4</v>
      </c>
      <c r="E625">
        <v>5</v>
      </c>
      <c r="F625">
        <v>19.8</v>
      </c>
      <c r="G625">
        <v>2</v>
      </c>
      <c r="H625">
        <v>7.9</v>
      </c>
    </row>
    <row r="626" spans="1:8" x14ac:dyDescent="0.25">
      <c r="A626" s="7">
        <v>43928</v>
      </c>
      <c r="B626" t="s">
        <v>265</v>
      </c>
      <c r="C626">
        <v>7</v>
      </c>
      <c r="D626">
        <v>30.2</v>
      </c>
      <c r="E626">
        <v>3</v>
      </c>
      <c r="F626">
        <v>12.9</v>
      </c>
      <c r="G626">
        <v>2</v>
      </c>
      <c r="H626">
        <v>8.6</v>
      </c>
    </row>
    <row r="627" spans="1:8" x14ac:dyDescent="0.25">
      <c r="A627" s="7">
        <v>43928</v>
      </c>
      <c r="B627" t="s">
        <v>266</v>
      </c>
      <c r="C627">
        <v>12</v>
      </c>
      <c r="D627">
        <v>21.4</v>
      </c>
      <c r="E627">
        <v>3</v>
      </c>
      <c r="F627">
        <v>5.3</v>
      </c>
      <c r="G627">
        <v>1</v>
      </c>
      <c r="H627">
        <v>1.8</v>
      </c>
    </row>
    <row r="628" spans="1:8" x14ac:dyDescent="0.25">
      <c r="A628" s="7">
        <v>43928</v>
      </c>
      <c r="B628" t="s">
        <v>267</v>
      </c>
      <c r="C628">
        <v>31</v>
      </c>
      <c r="D628">
        <v>66.5</v>
      </c>
      <c r="E628">
        <v>9</v>
      </c>
      <c r="F628">
        <v>19.3</v>
      </c>
      <c r="G628">
        <v>5</v>
      </c>
      <c r="H628">
        <v>10.7</v>
      </c>
    </row>
    <row r="629" spans="1:8" x14ac:dyDescent="0.25">
      <c r="A629" s="7">
        <v>43928</v>
      </c>
      <c r="B629" t="s">
        <v>268</v>
      </c>
      <c r="C629">
        <v>37</v>
      </c>
      <c r="D629">
        <v>191</v>
      </c>
      <c r="E629">
        <v>15</v>
      </c>
      <c r="F629">
        <v>77.400000000000006</v>
      </c>
      <c r="G629">
        <v>2</v>
      </c>
      <c r="H629">
        <v>10.3</v>
      </c>
    </row>
    <row r="630" spans="1:8" x14ac:dyDescent="0.25">
      <c r="A630" s="7">
        <v>43928</v>
      </c>
      <c r="B630" t="s">
        <v>269</v>
      </c>
      <c r="C630">
        <v>25</v>
      </c>
      <c r="D630">
        <v>144.30000000000001</v>
      </c>
      <c r="E630">
        <v>10</v>
      </c>
      <c r="F630">
        <v>57.7</v>
      </c>
      <c r="G630">
        <v>2</v>
      </c>
      <c r="H630">
        <v>11.5</v>
      </c>
    </row>
    <row r="631" spans="1:8" x14ac:dyDescent="0.25">
      <c r="A631" s="7">
        <v>43928</v>
      </c>
      <c r="B631" t="s">
        <v>270</v>
      </c>
      <c r="C631">
        <v>2</v>
      </c>
      <c r="D631">
        <v>6.3</v>
      </c>
      <c r="E631">
        <v>2</v>
      </c>
      <c r="F631">
        <v>6.3</v>
      </c>
      <c r="G631">
        <v>0</v>
      </c>
      <c r="H631">
        <v>0</v>
      </c>
    </row>
    <row r="632" spans="1:8" x14ac:dyDescent="0.25">
      <c r="A632" s="7">
        <v>43928</v>
      </c>
      <c r="B632" t="s">
        <v>271</v>
      </c>
      <c r="C632">
        <v>21</v>
      </c>
      <c r="D632">
        <v>122.5</v>
      </c>
      <c r="E632">
        <v>5</v>
      </c>
      <c r="F632">
        <v>29.2</v>
      </c>
      <c r="G632">
        <v>2</v>
      </c>
      <c r="H632">
        <v>11.7</v>
      </c>
    </row>
    <row r="633" spans="1:8" x14ac:dyDescent="0.25">
      <c r="A633" s="7">
        <v>43928</v>
      </c>
      <c r="B633" t="s">
        <v>272</v>
      </c>
      <c r="C633">
        <v>19</v>
      </c>
      <c r="D633">
        <v>87.5</v>
      </c>
      <c r="E633">
        <v>9</v>
      </c>
      <c r="F633">
        <v>41.4</v>
      </c>
      <c r="G633">
        <v>3</v>
      </c>
      <c r="H633">
        <v>13.8</v>
      </c>
    </row>
    <row r="634" spans="1:8" x14ac:dyDescent="0.25">
      <c r="A634" s="7">
        <v>43928</v>
      </c>
      <c r="B634" t="s">
        <v>273</v>
      </c>
      <c r="C634">
        <v>20</v>
      </c>
      <c r="D634">
        <v>81.900000000000006</v>
      </c>
      <c r="E634">
        <v>5</v>
      </c>
      <c r="F634">
        <v>20.5</v>
      </c>
      <c r="G634">
        <v>4</v>
      </c>
      <c r="H634">
        <v>16.399999999999999</v>
      </c>
    </row>
    <row r="635" spans="1:8" x14ac:dyDescent="0.25">
      <c r="A635" s="7">
        <v>43928</v>
      </c>
      <c r="B635" t="s">
        <v>274</v>
      </c>
      <c r="C635">
        <v>18</v>
      </c>
      <c r="D635">
        <v>40.799999999999997</v>
      </c>
      <c r="E635">
        <v>5</v>
      </c>
      <c r="F635">
        <v>11.3</v>
      </c>
      <c r="G635">
        <v>2</v>
      </c>
      <c r="H635">
        <v>4.5</v>
      </c>
    </row>
    <row r="636" spans="1:8" x14ac:dyDescent="0.25">
      <c r="A636" s="7">
        <v>43928</v>
      </c>
      <c r="B636" t="s">
        <v>372</v>
      </c>
      <c r="C636">
        <v>38</v>
      </c>
      <c r="D636">
        <v>152</v>
      </c>
      <c r="E636">
        <v>17</v>
      </c>
      <c r="F636">
        <v>68</v>
      </c>
      <c r="G636">
        <v>7</v>
      </c>
      <c r="H636">
        <v>28</v>
      </c>
    </row>
    <row r="637" spans="1:8" x14ac:dyDescent="0.25">
      <c r="A637" s="7">
        <v>43928</v>
      </c>
      <c r="B637" t="s">
        <v>275</v>
      </c>
      <c r="C637">
        <v>31</v>
      </c>
      <c r="D637">
        <v>47.7</v>
      </c>
      <c r="E637">
        <v>15</v>
      </c>
      <c r="F637">
        <v>23.1</v>
      </c>
      <c r="G637">
        <v>4</v>
      </c>
      <c r="H637">
        <v>6.2</v>
      </c>
    </row>
    <row r="638" spans="1:8" x14ac:dyDescent="0.25">
      <c r="A638" s="7">
        <v>43928</v>
      </c>
      <c r="B638" t="s">
        <v>353</v>
      </c>
      <c r="C638">
        <v>36</v>
      </c>
      <c r="D638">
        <v>40</v>
      </c>
      <c r="E638">
        <v>9</v>
      </c>
      <c r="F638">
        <v>10</v>
      </c>
      <c r="G638">
        <v>3</v>
      </c>
      <c r="H638">
        <v>3.3</v>
      </c>
    </row>
    <row r="639" spans="1:8" x14ac:dyDescent="0.25">
      <c r="A639" s="7">
        <v>43928</v>
      </c>
      <c r="B639" t="s">
        <v>276</v>
      </c>
      <c r="C639">
        <v>43</v>
      </c>
      <c r="D639">
        <v>79</v>
      </c>
      <c r="E639">
        <v>11</v>
      </c>
      <c r="F639">
        <v>20.2</v>
      </c>
      <c r="G639">
        <v>1</v>
      </c>
      <c r="H639">
        <v>1.8</v>
      </c>
    </row>
    <row r="640" spans="1:8" x14ac:dyDescent="0.25">
      <c r="A640" s="7">
        <v>43928</v>
      </c>
      <c r="B640" t="s">
        <v>277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7">
        <v>43928</v>
      </c>
      <c r="B641" t="s">
        <v>278</v>
      </c>
      <c r="C641">
        <v>5</v>
      </c>
      <c r="D641">
        <v>36.799999999999997</v>
      </c>
      <c r="E641">
        <v>4</v>
      </c>
      <c r="F641">
        <v>29.5</v>
      </c>
      <c r="G641">
        <v>1</v>
      </c>
      <c r="H641">
        <v>7.4</v>
      </c>
    </row>
    <row r="642" spans="1:8" x14ac:dyDescent="0.25">
      <c r="A642" s="7">
        <v>43928</v>
      </c>
      <c r="B642" t="s">
        <v>279</v>
      </c>
      <c r="C642">
        <v>18</v>
      </c>
      <c r="D642">
        <v>48.1</v>
      </c>
      <c r="E642">
        <v>8</v>
      </c>
      <c r="F642">
        <v>21.4</v>
      </c>
      <c r="G642">
        <v>0</v>
      </c>
      <c r="H642">
        <v>0</v>
      </c>
    </row>
    <row r="643" spans="1:8" x14ac:dyDescent="0.25">
      <c r="A643" s="7">
        <v>43928</v>
      </c>
      <c r="B643" t="s">
        <v>280</v>
      </c>
      <c r="C643">
        <v>66</v>
      </c>
      <c r="D643">
        <v>256.2</v>
      </c>
      <c r="E643">
        <v>17</v>
      </c>
      <c r="F643">
        <v>66</v>
      </c>
      <c r="G643">
        <v>11</v>
      </c>
      <c r="H643">
        <v>42.7</v>
      </c>
    </row>
    <row r="644" spans="1:8" x14ac:dyDescent="0.25">
      <c r="A644" s="7">
        <v>43928</v>
      </c>
      <c r="B644" t="s">
        <v>281</v>
      </c>
      <c r="C644">
        <v>31</v>
      </c>
      <c r="D644">
        <v>73.5</v>
      </c>
      <c r="E644">
        <v>18</v>
      </c>
      <c r="F644">
        <v>42.7</v>
      </c>
      <c r="G644">
        <v>7</v>
      </c>
      <c r="H644">
        <v>16.600000000000001</v>
      </c>
    </row>
    <row r="645" spans="1:8" x14ac:dyDescent="0.25">
      <c r="A645" s="7">
        <v>43928</v>
      </c>
      <c r="B645" t="s">
        <v>282</v>
      </c>
      <c r="C645">
        <v>186</v>
      </c>
      <c r="D645">
        <v>84.6</v>
      </c>
      <c r="E645">
        <v>79</v>
      </c>
      <c r="F645">
        <v>35.9</v>
      </c>
      <c r="G645">
        <v>64</v>
      </c>
      <c r="H645">
        <v>29.1</v>
      </c>
    </row>
    <row r="646" spans="1:8" x14ac:dyDescent="0.25">
      <c r="A646" s="7">
        <v>43928</v>
      </c>
      <c r="B646" t="s">
        <v>283</v>
      </c>
      <c r="C646">
        <v>46</v>
      </c>
      <c r="D646">
        <v>216.2</v>
      </c>
      <c r="E646">
        <v>5</v>
      </c>
      <c r="F646">
        <v>23.5</v>
      </c>
      <c r="G646">
        <v>2</v>
      </c>
      <c r="H646">
        <v>9.4</v>
      </c>
    </row>
    <row r="647" spans="1:8" x14ac:dyDescent="0.25">
      <c r="A647" s="7">
        <v>43928</v>
      </c>
      <c r="B647" t="s">
        <v>284</v>
      </c>
      <c r="C647">
        <v>19</v>
      </c>
      <c r="D647">
        <v>56.3</v>
      </c>
      <c r="E647">
        <v>6</v>
      </c>
      <c r="F647">
        <v>17.8</v>
      </c>
      <c r="G647">
        <v>1</v>
      </c>
      <c r="H647">
        <v>3</v>
      </c>
    </row>
    <row r="648" spans="1:8" x14ac:dyDescent="0.25">
      <c r="A648" s="7">
        <v>43928</v>
      </c>
      <c r="B648" t="s">
        <v>285</v>
      </c>
      <c r="C648">
        <v>15</v>
      </c>
      <c r="D648">
        <v>44.3</v>
      </c>
      <c r="E648">
        <v>4</v>
      </c>
      <c r="F648">
        <v>11.8</v>
      </c>
      <c r="G648">
        <v>0</v>
      </c>
      <c r="H648">
        <v>0</v>
      </c>
    </row>
    <row r="649" spans="1:8" x14ac:dyDescent="0.25">
      <c r="A649" s="7">
        <v>43928</v>
      </c>
      <c r="B649" t="s">
        <v>286</v>
      </c>
      <c r="C649">
        <v>10</v>
      </c>
      <c r="D649">
        <v>31.2</v>
      </c>
      <c r="E649">
        <v>4</v>
      </c>
      <c r="F649">
        <v>12.5</v>
      </c>
      <c r="G649">
        <v>1</v>
      </c>
      <c r="H649">
        <v>3.1</v>
      </c>
    </row>
    <row r="650" spans="1:8" x14ac:dyDescent="0.25">
      <c r="A650" s="7">
        <v>43928</v>
      </c>
      <c r="B650" t="s">
        <v>287</v>
      </c>
      <c r="C650">
        <v>86</v>
      </c>
      <c r="D650">
        <v>204.2</v>
      </c>
      <c r="E650">
        <v>37</v>
      </c>
      <c r="F650">
        <v>87.8</v>
      </c>
      <c r="G650">
        <v>36</v>
      </c>
      <c r="H650">
        <v>85.5</v>
      </c>
    </row>
    <row r="651" spans="1:8" x14ac:dyDescent="0.25">
      <c r="A651" s="7">
        <v>43928</v>
      </c>
      <c r="B651" t="s">
        <v>288</v>
      </c>
      <c r="C651">
        <v>10</v>
      </c>
      <c r="D651">
        <v>73.2</v>
      </c>
      <c r="E651">
        <v>1</v>
      </c>
      <c r="F651">
        <v>7.3</v>
      </c>
      <c r="G651">
        <v>1</v>
      </c>
      <c r="H651">
        <v>7.3</v>
      </c>
    </row>
    <row r="652" spans="1:8" x14ac:dyDescent="0.25">
      <c r="A652" s="7">
        <v>43928</v>
      </c>
      <c r="B652" t="s">
        <v>289</v>
      </c>
      <c r="C652">
        <v>19</v>
      </c>
      <c r="D652">
        <v>64.5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7">
        <v>43928</v>
      </c>
      <c r="B653" t="s">
        <v>290</v>
      </c>
      <c r="C653">
        <v>20</v>
      </c>
      <c r="D653">
        <v>95.1</v>
      </c>
      <c r="E653">
        <v>12</v>
      </c>
      <c r="F653">
        <v>57.1</v>
      </c>
      <c r="G653">
        <v>3</v>
      </c>
      <c r="H653">
        <v>14.3</v>
      </c>
    </row>
    <row r="654" spans="1:8" x14ac:dyDescent="0.25">
      <c r="A654" s="7">
        <v>43928</v>
      </c>
      <c r="B654" t="s">
        <v>373</v>
      </c>
      <c r="C654">
        <v>262</v>
      </c>
      <c r="D654">
        <v>73.3</v>
      </c>
      <c r="E654">
        <v>105</v>
      </c>
      <c r="F654">
        <v>29.4</v>
      </c>
      <c r="G654">
        <v>31</v>
      </c>
      <c r="H654">
        <v>8.6999999999999993</v>
      </c>
    </row>
    <row r="655" spans="1:8" x14ac:dyDescent="0.25">
      <c r="A655" s="7">
        <v>43928</v>
      </c>
      <c r="B655" t="s">
        <v>291</v>
      </c>
      <c r="C655">
        <v>38</v>
      </c>
      <c r="D655">
        <v>76.599999999999994</v>
      </c>
      <c r="E655">
        <v>15</v>
      </c>
      <c r="F655">
        <v>30.3</v>
      </c>
      <c r="G655">
        <v>5</v>
      </c>
      <c r="H655">
        <v>10.1</v>
      </c>
    </row>
    <row r="656" spans="1:8" x14ac:dyDescent="0.25">
      <c r="A656" s="7">
        <v>43928</v>
      </c>
      <c r="B656" t="s">
        <v>292</v>
      </c>
      <c r="C656">
        <v>11</v>
      </c>
      <c r="D656">
        <v>108.9</v>
      </c>
      <c r="E656">
        <v>4</v>
      </c>
      <c r="F656">
        <v>39.6</v>
      </c>
      <c r="G656">
        <v>1</v>
      </c>
      <c r="H656">
        <v>9.9</v>
      </c>
    </row>
    <row r="657" spans="1:8" x14ac:dyDescent="0.25">
      <c r="A657" s="7">
        <v>43928</v>
      </c>
      <c r="B657" t="s">
        <v>293</v>
      </c>
      <c r="C657">
        <v>35</v>
      </c>
      <c r="D657">
        <v>213.8</v>
      </c>
      <c r="E657">
        <v>11</v>
      </c>
      <c r="F657">
        <v>67.2</v>
      </c>
      <c r="G657">
        <v>3</v>
      </c>
      <c r="H657">
        <v>18.3</v>
      </c>
    </row>
    <row r="658" spans="1:8" x14ac:dyDescent="0.25">
      <c r="A658" s="7">
        <v>43928</v>
      </c>
      <c r="B658" t="s">
        <v>294</v>
      </c>
      <c r="C658">
        <v>71</v>
      </c>
      <c r="D658">
        <v>227.6</v>
      </c>
      <c r="E658">
        <v>9</v>
      </c>
      <c r="F658">
        <v>28.9</v>
      </c>
      <c r="G658">
        <v>18</v>
      </c>
      <c r="H658">
        <v>57.7</v>
      </c>
    </row>
    <row r="659" spans="1:8" x14ac:dyDescent="0.25">
      <c r="A659" s="7">
        <v>43928</v>
      </c>
      <c r="B659" t="s">
        <v>295</v>
      </c>
      <c r="C659">
        <v>4</v>
      </c>
      <c r="D659">
        <v>14.6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7">
        <v>43928</v>
      </c>
      <c r="B660" t="s">
        <v>296</v>
      </c>
      <c r="C660">
        <v>46</v>
      </c>
      <c r="D660">
        <v>69.2</v>
      </c>
      <c r="E660">
        <v>19</v>
      </c>
      <c r="F660">
        <v>28.6</v>
      </c>
      <c r="G660">
        <v>5</v>
      </c>
      <c r="H660">
        <v>7.5</v>
      </c>
    </row>
    <row r="661" spans="1:8" x14ac:dyDescent="0.25">
      <c r="A661" s="7">
        <v>43928</v>
      </c>
      <c r="B661" t="s">
        <v>297</v>
      </c>
      <c r="C661">
        <v>11</v>
      </c>
      <c r="D661">
        <v>50.3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7">
        <v>43928</v>
      </c>
      <c r="B662" t="s">
        <v>298</v>
      </c>
      <c r="C662">
        <v>35</v>
      </c>
      <c r="D662">
        <v>77</v>
      </c>
      <c r="E662">
        <v>15</v>
      </c>
      <c r="F662">
        <v>33</v>
      </c>
      <c r="G662">
        <v>11</v>
      </c>
      <c r="H662">
        <v>24.2</v>
      </c>
    </row>
    <row r="663" spans="1:8" x14ac:dyDescent="0.25">
      <c r="A663" s="7">
        <v>43928</v>
      </c>
      <c r="B663" t="s">
        <v>299</v>
      </c>
      <c r="C663">
        <v>111</v>
      </c>
      <c r="D663">
        <v>161.69999999999999</v>
      </c>
      <c r="E663">
        <v>13</v>
      </c>
      <c r="F663">
        <v>18.899999999999999</v>
      </c>
      <c r="G663">
        <v>12</v>
      </c>
      <c r="H663">
        <v>17.5</v>
      </c>
    </row>
    <row r="664" spans="1:8" x14ac:dyDescent="0.25">
      <c r="A664" s="7">
        <v>43928</v>
      </c>
      <c r="B664" t="s">
        <v>300</v>
      </c>
      <c r="C664">
        <v>109</v>
      </c>
      <c r="D664">
        <v>107.1</v>
      </c>
      <c r="E664">
        <v>65</v>
      </c>
      <c r="F664">
        <v>63.8</v>
      </c>
      <c r="G664">
        <v>30</v>
      </c>
      <c r="H664">
        <v>29.5</v>
      </c>
    </row>
    <row r="665" spans="1:8" x14ac:dyDescent="0.25">
      <c r="A665" s="7">
        <v>43928</v>
      </c>
      <c r="B665" t="s">
        <v>301</v>
      </c>
      <c r="C665">
        <v>42</v>
      </c>
      <c r="D665">
        <v>96.3</v>
      </c>
      <c r="E665">
        <v>17</v>
      </c>
      <c r="F665">
        <v>39</v>
      </c>
      <c r="G665">
        <v>9</v>
      </c>
      <c r="H665">
        <v>20.6</v>
      </c>
    </row>
    <row r="666" spans="1:8" x14ac:dyDescent="0.25">
      <c r="A666" s="7">
        <v>43928</v>
      </c>
      <c r="B666" t="s">
        <v>302</v>
      </c>
      <c r="C666">
        <v>90</v>
      </c>
      <c r="D666">
        <v>158.4</v>
      </c>
      <c r="E666">
        <v>15</v>
      </c>
      <c r="F666">
        <v>26.4</v>
      </c>
      <c r="G666">
        <v>18</v>
      </c>
      <c r="H666">
        <v>31.7</v>
      </c>
    </row>
    <row r="667" spans="1:8" x14ac:dyDescent="0.25">
      <c r="A667" s="7">
        <v>43928</v>
      </c>
      <c r="B667" t="s">
        <v>303</v>
      </c>
      <c r="C667">
        <v>66</v>
      </c>
      <c r="D667">
        <v>89.9</v>
      </c>
      <c r="E667">
        <v>19</v>
      </c>
      <c r="F667">
        <v>25.9</v>
      </c>
      <c r="G667">
        <v>10</v>
      </c>
      <c r="H667">
        <v>13.6</v>
      </c>
    </row>
    <row r="668" spans="1:8" x14ac:dyDescent="0.25">
      <c r="A668" s="7">
        <v>43928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7">
        <v>43928</v>
      </c>
      <c r="B669" t="s">
        <v>305</v>
      </c>
      <c r="C669">
        <v>30</v>
      </c>
      <c r="D669">
        <v>67.599999999999994</v>
      </c>
      <c r="E669">
        <v>4</v>
      </c>
      <c r="F669">
        <v>9</v>
      </c>
      <c r="G669">
        <v>3</v>
      </c>
      <c r="H669">
        <v>6.8</v>
      </c>
    </row>
    <row r="670" spans="1:8" x14ac:dyDescent="0.25">
      <c r="A670" s="7">
        <v>43928</v>
      </c>
      <c r="B670" t="s">
        <v>306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7">
        <v>43928</v>
      </c>
      <c r="B671" t="s">
        <v>307</v>
      </c>
      <c r="C671">
        <v>17</v>
      </c>
      <c r="D671">
        <v>66.400000000000006</v>
      </c>
      <c r="E671">
        <v>7</v>
      </c>
      <c r="F671">
        <v>27.3</v>
      </c>
      <c r="G671">
        <v>3</v>
      </c>
      <c r="H671">
        <v>11.7</v>
      </c>
    </row>
    <row r="672" spans="1:8" x14ac:dyDescent="0.25">
      <c r="A672" s="7">
        <v>43928</v>
      </c>
      <c r="B672" t="s">
        <v>308</v>
      </c>
      <c r="C672">
        <v>23</v>
      </c>
      <c r="D672">
        <v>93.7</v>
      </c>
      <c r="E672">
        <v>12</v>
      </c>
      <c r="F672">
        <v>48.9</v>
      </c>
      <c r="G672">
        <v>5</v>
      </c>
      <c r="H672">
        <v>20.399999999999999</v>
      </c>
    </row>
    <row r="673" spans="1:8" x14ac:dyDescent="0.25">
      <c r="A673" s="7">
        <v>43928</v>
      </c>
      <c r="B673" t="s">
        <v>309</v>
      </c>
      <c r="C673">
        <v>37</v>
      </c>
      <c r="D673">
        <v>139.30000000000001</v>
      </c>
      <c r="E673">
        <v>17</v>
      </c>
      <c r="F673">
        <v>64</v>
      </c>
      <c r="G673">
        <v>9</v>
      </c>
      <c r="H673">
        <v>33.9</v>
      </c>
    </row>
    <row r="674" spans="1:8" x14ac:dyDescent="0.25">
      <c r="A674" s="7">
        <v>43928</v>
      </c>
      <c r="B674" t="s">
        <v>310</v>
      </c>
      <c r="C674">
        <v>42</v>
      </c>
      <c r="D674">
        <v>91.1</v>
      </c>
      <c r="E674">
        <v>5</v>
      </c>
      <c r="F674">
        <v>10.8</v>
      </c>
      <c r="G674">
        <v>2</v>
      </c>
      <c r="H674">
        <v>4.3</v>
      </c>
    </row>
    <row r="675" spans="1:8" x14ac:dyDescent="0.25">
      <c r="A675" s="7">
        <v>43928</v>
      </c>
      <c r="B675" t="s">
        <v>311</v>
      </c>
      <c r="C675">
        <v>15</v>
      </c>
      <c r="D675">
        <v>85.9</v>
      </c>
      <c r="E675">
        <v>4</v>
      </c>
      <c r="F675">
        <v>22.9</v>
      </c>
      <c r="G675">
        <v>3</v>
      </c>
      <c r="H675">
        <v>17.2</v>
      </c>
    </row>
    <row r="676" spans="1:8" x14ac:dyDescent="0.25">
      <c r="A676" s="7">
        <v>43928</v>
      </c>
      <c r="B676" t="s">
        <v>312</v>
      </c>
      <c r="C676">
        <v>36</v>
      </c>
      <c r="D676">
        <v>74</v>
      </c>
      <c r="E676">
        <v>11</v>
      </c>
      <c r="F676">
        <v>22.6</v>
      </c>
      <c r="G676">
        <v>15</v>
      </c>
      <c r="H676">
        <v>30.8</v>
      </c>
    </row>
    <row r="677" spans="1:8" x14ac:dyDescent="0.25">
      <c r="A677" s="7">
        <v>43928</v>
      </c>
      <c r="B677" t="s">
        <v>313</v>
      </c>
      <c r="C677">
        <v>23</v>
      </c>
      <c r="D677">
        <v>78.5</v>
      </c>
      <c r="E677">
        <v>10</v>
      </c>
      <c r="F677">
        <v>34.1</v>
      </c>
      <c r="G677">
        <v>3</v>
      </c>
      <c r="H677">
        <v>10.199999999999999</v>
      </c>
    </row>
    <row r="678" spans="1:8" x14ac:dyDescent="0.25">
      <c r="A678" s="7">
        <v>43928</v>
      </c>
      <c r="B678" t="s">
        <v>314</v>
      </c>
      <c r="C678">
        <v>14</v>
      </c>
      <c r="D678">
        <v>35.299999999999997</v>
      </c>
      <c r="E678">
        <v>7</v>
      </c>
      <c r="F678">
        <v>17.600000000000001</v>
      </c>
      <c r="G678">
        <v>5</v>
      </c>
      <c r="H678">
        <v>12.6</v>
      </c>
    </row>
    <row r="679" spans="1:8" x14ac:dyDescent="0.25">
      <c r="A679" s="7">
        <v>43928</v>
      </c>
      <c r="B679" t="s">
        <v>315</v>
      </c>
      <c r="C679">
        <v>12</v>
      </c>
      <c r="D679">
        <v>45.6</v>
      </c>
      <c r="E679">
        <v>3</v>
      </c>
      <c r="F679">
        <v>11.4</v>
      </c>
      <c r="G679">
        <v>3</v>
      </c>
      <c r="H679">
        <v>11.4</v>
      </c>
    </row>
    <row r="680" spans="1:8" x14ac:dyDescent="0.25">
      <c r="A680" s="7">
        <v>43928</v>
      </c>
      <c r="B680" t="s">
        <v>316</v>
      </c>
      <c r="C680">
        <v>8</v>
      </c>
      <c r="D680">
        <v>45.9</v>
      </c>
      <c r="E680">
        <v>7</v>
      </c>
      <c r="F680">
        <v>40.200000000000003</v>
      </c>
      <c r="G680">
        <v>1</v>
      </c>
      <c r="H680">
        <v>5.7</v>
      </c>
    </row>
    <row r="681" spans="1:8" x14ac:dyDescent="0.25">
      <c r="A681" s="7">
        <v>43928</v>
      </c>
      <c r="B681" t="s">
        <v>317</v>
      </c>
      <c r="C681">
        <v>62</v>
      </c>
      <c r="D681">
        <v>123.7</v>
      </c>
      <c r="E681">
        <v>35</v>
      </c>
      <c r="F681">
        <v>69.900000000000006</v>
      </c>
      <c r="G681">
        <v>7</v>
      </c>
      <c r="H681">
        <v>14</v>
      </c>
    </row>
    <row r="682" spans="1:8" x14ac:dyDescent="0.25">
      <c r="A682" s="7">
        <v>43928</v>
      </c>
      <c r="B682" t="s">
        <v>318</v>
      </c>
      <c r="C682">
        <v>16</v>
      </c>
      <c r="D682">
        <v>81.099999999999994</v>
      </c>
      <c r="E682">
        <v>5</v>
      </c>
      <c r="F682">
        <v>25.3</v>
      </c>
      <c r="G682">
        <v>1</v>
      </c>
      <c r="H682">
        <v>5.0999999999999996</v>
      </c>
    </row>
    <row r="683" spans="1:8" x14ac:dyDescent="0.25">
      <c r="A683" s="7">
        <v>43928</v>
      </c>
      <c r="B683" t="s">
        <v>319</v>
      </c>
      <c r="C683">
        <v>67</v>
      </c>
      <c r="D683">
        <v>131</v>
      </c>
      <c r="E683">
        <v>21</v>
      </c>
      <c r="F683">
        <v>41.1</v>
      </c>
      <c r="G683">
        <v>7</v>
      </c>
      <c r="H683">
        <v>13.7</v>
      </c>
    </row>
    <row r="684" spans="1:8" x14ac:dyDescent="0.25">
      <c r="A684" s="7">
        <v>43928</v>
      </c>
      <c r="B684" t="s">
        <v>320</v>
      </c>
      <c r="C684">
        <v>24</v>
      </c>
      <c r="D684">
        <v>124.2</v>
      </c>
      <c r="E684">
        <v>4</v>
      </c>
      <c r="F684">
        <v>20.7</v>
      </c>
      <c r="G684">
        <v>2</v>
      </c>
      <c r="H684">
        <v>10.3</v>
      </c>
    </row>
    <row r="685" spans="1:8" x14ac:dyDescent="0.25">
      <c r="A685" s="7">
        <v>43928</v>
      </c>
      <c r="B685" t="s">
        <v>321</v>
      </c>
      <c r="C685">
        <v>28</v>
      </c>
      <c r="D685">
        <v>44.2</v>
      </c>
      <c r="E685">
        <v>7</v>
      </c>
      <c r="F685">
        <v>11.1</v>
      </c>
      <c r="G685">
        <v>1</v>
      </c>
      <c r="H685">
        <v>1.6</v>
      </c>
    </row>
    <row r="686" spans="1:8" x14ac:dyDescent="0.25">
      <c r="A686" s="7">
        <v>43928</v>
      </c>
      <c r="B686" t="s">
        <v>322</v>
      </c>
      <c r="C686">
        <v>18</v>
      </c>
      <c r="D686">
        <v>92.5</v>
      </c>
      <c r="E686">
        <v>4</v>
      </c>
      <c r="F686">
        <v>20.6</v>
      </c>
      <c r="G686">
        <v>0</v>
      </c>
      <c r="H686">
        <v>0</v>
      </c>
    </row>
    <row r="687" spans="1:8" x14ac:dyDescent="0.25">
      <c r="A687" s="7">
        <v>43928</v>
      </c>
      <c r="B687" t="s">
        <v>323</v>
      </c>
      <c r="C687">
        <v>9</v>
      </c>
      <c r="D687">
        <v>60.1</v>
      </c>
      <c r="E687">
        <v>8</v>
      </c>
      <c r="F687">
        <v>53.4</v>
      </c>
      <c r="G687">
        <v>1</v>
      </c>
      <c r="H687">
        <v>6.7</v>
      </c>
    </row>
    <row r="688" spans="1:8" x14ac:dyDescent="0.25">
      <c r="A688" s="7">
        <v>43928</v>
      </c>
      <c r="B688" t="s">
        <v>324</v>
      </c>
      <c r="C688">
        <v>2</v>
      </c>
      <c r="D688">
        <v>7.8</v>
      </c>
      <c r="E688">
        <v>2</v>
      </c>
      <c r="F688">
        <v>7.8</v>
      </c>
      <c r="G688">
        <v>0</v>
      </c>
      <c r="H688">
        <v>0</v>
      </c>
    </row>
    <row r="689" spans="1:8" x14ac:dyDescent="0.25">
      <c r="A689" s="7">
        <v>43928</v>
      </c>
      <c r="B689" t="s">
        <v>325</v>
      </c>
      <c r="C689">
        <v>81</v>
      </c>
      <c r="D689">
        <v>73.400000000000006</v>
      </c>
      <c r="E689">
        <v>27</v>
      </c>
      <c r="F689">
        <v>24.5</v>
      </c>
      <c r="G689">
        <v>10</v>
      </c>
      <c r="H689">
        <v>9.1</v>
      </c>
    </row>
    <row r="690" spans="1:8" x14ac:dyDescent="0.25">
      <c r="A690" s="7">
        <v>43928</v>
      </c>
      <c r="B690" t="s">
        <v>326</v>
      </c>
      <c r="C690">
        <v>4</v>
      </c>
      <c r="D690">
        <v>15.4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7">
        <v>43928</v>
      </c>
      <c r="B691" t="s">
        <v>327</v>
      </c>
      <c r="C691">
        <v>12</v>
      </c>
      <c r="D691">
        <v>81.5</v>
      </c>
      <c r="E691">
        <v>2</v>
      </c>
      <c r="F691">
        <v>13.6</v>
      </c>
      <c r="G691">
        <v>0</v>
      </c>
      <c r="H691">
        <v>0</v>
      </c>
    </row>
    <row r="692" spans="1:8" x14ac:dyDescent="0.25">
      <c r="A692" s="7">
        <v>43928</v>
      </c>
      <c r="B692" t="s">
        <v>328</v>
      </c>
      <c r="C692">
        <v>17</v>
      </c>
      <c r="D692">
        <v>69.5</v>
      </c>
      <c r="E692">
        <v>4</v>
      </c>
      <c r="F692">
        <v>16.399999999999999</v>
      </c>
      <c r="G692">
        <v>3</v>
      </c>
      <c r="H692">
        <v>12.3</v>
      </c>
    </row>
    <row r="693" spans="1:8" x14ac:dyDescent="0.25">
      <c r="A693" s="7">
        <v>43928</v>
      </c>
      <c r="B693" t="s">
        <v>329</v>
      </c>
      <c r="C693">
        <v>38</v>
      </c>
      <c r="D693">
        <v>92.4</v>
      </c>
      <c r="E693">
        <v>15</v>
      </c>
      <c r="F693">
        <v>36.5</v>
      </c>
      <c r="G693">
        <v>5</v>
      </c>
      <c r="H693">
        <v>12.2</v>
      </c>
    </row>
    <row r="694" spans="1:8" x14ac:dyDescent="0.25">
      <c r="A694" s="7">
        <v>43928</v>
      </c>
      <c r="B694" t="s">
        <v>330</v>
      </c>
      <c r="C694">
        <v>10</v>
      </c>
      <c r="D694">
        <v>41.1</v>
      </c>
      <c r="E694">
        <v>5</v>
      </c>
      <c r="F694">
        <v>20.5</v>
      </c>
      <c r="G694">
        <v>0</v>
      </c>
      <c r="H694">
        <v>0</v>
      </c>
    </row>
    <row r="695" spans="1:8" x14ac:dyDescent="0.25">
      <c r="A695" s="7">
        <v>43928</v>
      </c>
      <c r="B695" t="s">
        <v>331</v>
      </c>
      <c r="C695">
        <v>8</v>
      </c>
      <c r="D695">
        <v>33.5</v>
      </c>
      <c r="E695">
        <v>4</v>
      </c>
      <c r="F695">
        <v>16.7</v>
      </c>
      <c r="G695">
        <v>0</v>
      </c>
      <c r="H695">
        <v>0</v>
      </c>
    </row>
    <row r="696" spans="1:8" x14ac:dyDescent="0.25">
      <c r="A696" s="7">
        <v>43928</v>
      </c>
      <c r="B696" t="s">
        <v>332</v>
      </c>
      <c r="C696">
        <v>7</v>
      </c>
      <c r="D696">
        <v>24.3</v>
      </c>
      <c r="E696">
        <v>4</v>
      </c>
      <c r="F696">
        <v>13.9</v>
      </c>
      <c r="G696">
        <v>0</v>
      </c>
      <c r="H696">
        <v>0</v>
      </c>
    </row>
    <row r="697" spans="1:8" x14ac:dyDescent="0.25">
      <c r="A697" s="7">
        <v>43928</v>
      </c>
      <c r="B697" t="s">
        <v>333</v>
      </c>
      <c r="C697">
        <v>8</v>
      </c>
      <c r="D697">
        <v>36.6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7">
        <v>43928</v>
      </c>
      <c r="B698" t="s">
        <v>334</v>
      </c>
      <c r="C698">
        <v>55</v>
      </c>
      <c r="D698">
        <v>105.2</v>
      </c>
      <c r="E698">
        <v>24</v>
      </c>
      <c r="F698">
        <v>45.9</v>
      </c>
      <c r="G698">
        <v>10</v>
      </c>
      <c r="H698">
        <v>19.100000000000001</v>
      </c>
    </row>
    <row r="699" spans="1:8" x14ac:dyDescent="0.25">
      <c r="A699" s="7">
        <v>43928</v>
      </c>
      <c r="B699" t="s">
        <v>335</v>
      </c>
      <c r="C699">
        <v>19</v>
      </c>
      <c r="D699">
        <v>116.8</v>
      </c>
      <c r="E699">
        <v>10</v>
      </c>
      <c r="F699">
        <v>61.5</v>
      </c>
      <c r="G699">
        <v>2</v>
      </c>
      <c r="H699">
        <v>12.3</v>
      </c>
    </row>
    <row r="700" spans="1:8" x14ac:dyDescent="0.25">
      <c r="A700" s="7">
        <v>43928</v>
      </c>
      <c r="B700" t="s">
        <v>336</v>
      </c>
      <c r="C700">
        <v>11</v>
      </c>
      <c r="D700">
        <v>82.3</v>
      </c>
      <c r="E700">
        <v>6</v>
      </c>
      <c r="F700">
        <v>44.9</v>
      </c>
      <c r="G700">
        <v>0</v>
      </c>
      <c r="H700">
        <v>0</v>
      </c>
    </row>
    <row r="701" spans="1:8" x14ac:dyDescent="0.25">
      <c r="A701" s="7">
        <v>43928</v>
      </c>
      <c r="B701" t="s">
        <v>337</v>
      </c>
      <c r="C701">
        <v>139</v>
      </c>
      <c r="D701">
        <v>88.7</v>
      </c>
      <c r="E701">
        <v>62</v>
      </c>
      <c r="F701">
        <v>39.5</v>
      </c>
      <c r="G701">
        <v>14</v>
      </c>
      <c r="H701">
        <v>8.9</v>
      </c>
    </row>
    <row r="702" spans="1:8" x14ac:dyDescent="0.25">
      <c r="A702" s="7">
        <v>43928</v>
      </c>
      <c r="B702" t="s">
        <v>338</v>
      </c>
      <c r="C702">
        <v>22</v>
      </c>
      <c r="D702">
        <v>76.2</v>
      </c>
      <c r="E702">
        <v>10</v>
      </c>
      <c r="F702">
        <v>34.6</v>
      </c>
      <c r="G702">
        <v>4</v>
      </c>
      <c r="H702">
        <v>13.8</v>
      </c>
    </row>
    <row r="703" spans="1:8" x14ac:dyDescent="0.25">
      <c r="A703" s="7">
        <v>43928</v>
      </c>
      <c r="B703" t="s">
        <v>339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7">
        <v>43928</v>
      </c>
      <c r="B704" t="s">
        <v>340</v>
      </c>
      <c r="C704">
        <v>10</v>
      </c>
      <c r="D704">
        <v>44.1</v>
      </c>
      <c r="E704">
        <v>5</v>
      </c>
      <c r="F704">
        <v>22.1</v>
      </c>
      <c r="G704">
        <v>0</v>
      </c>
      <c r="H704">
        <v>0</v>
      </c>
    </row>
    <row r="705" spans="1:8" x14ac:dyDescent="0.25">
      <c r="A705" s="7">
        <v>43928</v>
      </c>
      <c r="B705" t="s">
        <v>341</v>
      </c>
      <c r="C705">
        <v>49</v>
      </c>
      <c r="D705">
        <v>75.5</v>
      </c>
      <c r="E705">
        <v>20</v>
      </c>
      <c r="F705">
        <v>30.8</v>
      </c>
      <c r="G705">
        <v>8</v>
      </c>
      <c r="H705">
        <v>12.3</v>
      </c>
    </row>
    <row r="706" spans="1:8" x14ac:dyDescent="0.25">
      <c r="A706" s="7">
        <v>43928</v>
      </c>
      <c r="B706" t="s">
        <v>342</v>
      </c>
      <c r="C706">
        <v>31</v>
      </c>
      <c r="D706">
        <v>70.900000000000006</v>
      </c>
      <c r="E706">
        <v>19</v>
      </c>
      <c r="F706">
        <v>43.4</v>
      </c>
      <c r="G706">
        <v>2</v>
      </c>
      <c r="H706">
        <v>4.5999999999999996</v>
      </c>
    </row>
    <row r="707" spans="1:8" x14ac:dyDescent="0.25">
      <c r="A707" s="7">
        <v>43928</v>
      </c>
      <c r="B707" t="s">
        <v>343</v>
      </c>
      <c r="C707">
        <v>53</v>
      </c>
      <c r="D707">
        <v>42.3</v>
      </c>
      <c r="E707">
        <v>22</v>
      </c>
      <c r="F707">
        <v>17.600000000000001</v>
      </c>
      <c r="G707">
        <v>1</v>
      </c>
      <c r="H707">
        <v>0.8</v>
      </c>
    </row>
    <row r="708" spans="1:8" x14ac:dyDescent="0.25">
      <c r="A708" s="7">
        <v>43928</v>
      </c>
      <c r="B708" t="s">
        <v>344</v>
      </c>
      <c r="C708">
        <v>5</v>
      </c>
      <c r="D708">
        <v>58.1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7">
        <v>43928</v>
      </c>
      <c r="B709" t="s">
        <v>345</v>
      </c>
      <c r="C709">
        <v>41</v>
      </c>
      <c r="D709">
        <v>93.4</v>
      </c>
      <c r="E709">
        <v>10</v>
      </c>
      <c r="F709">
        <v>22.8</v>
      </c>
      <c r="G709">
        <v>4</v>
      </c>
      <c r="H709">
        <v>9.1</v>
      </c>
    </row>
    <row r="710" spans="1:8" x14ac:dyDescent="0.25">
      <c r="A710" s="7">
        <v>43928</v>
      </c>
      <c r="B710" t="s">
        <v>346</v>
      </c>
      <c r="C710">
        <v>22</v>
      </c>
      <c r="D710">
        <v>100.8</v>
      </c>
      <c r="E710">
        <v>3</v>
      </c>
      <c r="F710">
        <v>13.7</v>
      </c>
      <c r="G710">
        <v>3</v>
      </c>
      <c r="H710">
        <v>13.7</v>
      </c>
    </row>
    <row r="711" spans="1:8" x14ac:dyDescent="0.25">
      <c r="A711" s="7">
        <v>43928</v>
      </c>
      <c r="B711" t="s">
        <v>347</v>
      </c>
      <c r="C711">
        <v>27</v>
      </c>
      <c r="D711">
        <v>56.3</v>
      </c>
      <c r="E711">
        <v>13</v>
      </c>
      <c r="F711">
        <v>27.1</v>
      </c>
      <c r="G711">
        <v>8</v>
      </c>
      <c r="H711">
        <v>16.7</v>
      </c>
    </row>
    <row r="712" spans="1:8" x14ac:dyDescent="0.25">
      <c r="A712" s="7">
        <v>43928</v>
      </c>
      <c r="B712" t="s">
        <v>348</v>
      </c>
      <c r="C712">
        <v>43</v>
      </c>
      <c r="D712">
        <v>189.6</v>
      </c>
      <c r="E712">
        <v>15</v>
      </c>
      <c r="F712">
        <v>66.099999999999994</v>
      </c>
      <c r="G712">
        <v>9</v>
      </c>
      <c r="H712">
        <v>39.700000000000003</v>
      </c>
    </row>
    <row r="713" spans="1:8" x14ac:dyDescent="0.25">
      <c r="A713" s="7">
        <v>43928</v>
      </c>
      <c r="B713" t="s">
        <v>349</v>
      </c>
      <c r="C713">
        <v>23</v>
      </c>
      <c r="D713">
        <v>51.4</v>
      </c>
      <c r="E713">
        <v>5</v>
      </c>
      <c r="F713">
        <v>11.2</v>
      </c>
      <c r="G713">
        <v>2</v>
      </c>
      <c r="H713">
        <v>4.5</v>
      </c>
    </row>
    <row r="714" spans="1:8" x14ac:dyDescent="0.25">
      <c r="A714" s="7">
        <v>43928</v>
      </c>
      <c r="B714" t="s">
        <v>350</v>
      </c>
      <c r="C714">
        <v>121</v>
      </c>
      <c r="D714">
        <v>93.9</v>
      </c>
      <c r="E714">
        <v>31</v>
      </c>
      <c r="F714">
        <v>24.1</v>
      </c>
      <c r="G714">
        <v>18</v>
      </c>
      <c r="H714">
        <v>14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FC3E188B-B582-498C-B457-F1AC6CA08EE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J5" sqref="J5:J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28185</v>
      </c>
      <c r="D2">
        <f t="shared" ref="D2:H2" si="0">D3+D4</f>
        <v>61211.200000000019</v>
      </c>
      <c r="E2">
        <f t="shared" si="0"/>
        <v>9653</v>
      </c>
      <c r="F2">
        <f t="shared" si="0"/>
        <v>21281.899999999994</v>
      </c>
      <c r="G2">
        <f t="shared" si="0"/>
        <v>3564</v>
      </c>
      <c r="H2">
        <f t="shared" si="0"/>
        <v>7907.2999999999975</v>
      </c>
    </row>
    <row r="3" spans="1:17" x14ac:dyDescent="0.25">
      <c r="A3" t="s">
        <v>361</v>
      </c>
      <c r="C3">
        <v>13712</v>
      </c>
      <c r="D3">
        <v>30173.30000000001</v>
      </c>
      <c r="E3">
        <v>6604</v>
      </c>
      <c r="F3">
        <v>14939.299999999996</v>
      </c>
      <c r="G3">
        <v>1446</v>
      </c>
      <c r="H3">
        <v>3439.7999999999988</v>
      </c>
    </row>
    <row r="4" spans="1:17" x14ac:dyDescent="0.25">
      <c r="A4">
        <f>4*355</f>
        <v>1420</v>
      </c>
      <c r="B4" t="s">
        <v>354</v>
      </c>
      <c r="C4">
        <f>SUM(C5:C359)</f>
        <v>14473</v>
      </c>
      <c r="D4">
        <f t="shared" ref="D4:H4" si="1">SUM(D5:D359)</f>
        <v>31037.900000000009</v>
      </c>
      <c r="E4">
        <f t="shared" si="1"/>
        <v>3049</v>
      </c>
      <c r="F4">
        <f t="shared" si="1"/>
        <v>6342.5999999999967</v>
      </c>
      <c r="G4">
        <f t="shared" si="1"/>
        <v>2118</v>
      </c>
      <c r="H4">
        <f t="shared" si="1"/>
        <v>4467.4999999999991</v>
      </c>
      <c r="L4">
        <f>SUM(L$5:L359)</f>
        <v>14473</v>
      </c>
      <c r="M4">
        <f>SUM(M$5:M359)</f>
        <v>31037.900000000009</v>
      </c>
      <c r="N4">
        <f>SUM(N$5:N359)</f>
        <v>3049</v>
      </c>
      <c r="O4">
        <f>SUM(O$5:O359)</f>
        <v>6342.5999999999967</v>
      </c>
      <c r="P4">
        <f>SUM(P$5:P359)</f>
        <v>2118</v>
      </c>
      <c r="Q4">
        <f>SUM(Q$5:Q359)</f>
        <v>4467.4999999999991</v>
      </c>
    </row>
    <row r="5" spans="1:17" x14ac:dyDescent="0.25">
      <c r="A5" s="7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7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7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7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7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7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7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7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7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7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7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7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7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7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7">
        <v>43935</v>
      </c>
      <c r="B20" t="s">
        <v>22</v>
      </c>
      <c r="C20">
        <v>596</v>
      </c>
      <c r="D20">
        <v>68.3</v>
      </c>
      <c r="E20">
        <v>182</v>
      </c>
      <c r="F20">
        <v>20.9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182</v>
      </c>
      <c r="O20">
        <f>SUMIF($B20:$B375,$K20,F20:$F375)</f>
        <v>20.9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7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7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7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7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7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7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7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7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7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7">
        <v>43935</v>
      </c>
      <c r="B30" t="s">
        <v>365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365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7">
        <v>43935</v>
      </c>
      <c r="B31" t="s">
        <v>32</v>
      </c>
      <c r="C31">
        <v>41</v>
      </c>
      <c r="D31">
        <v>114.1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32</v>
      </c>
      <c r="L31">
        <f>SUMIF($B31:$B386,$K31,C31:$C386)</f>
        <v>41</v>
      </c>
      <c r="M31">
        <f>SUMIF($B31:$B386,$K31,D31:$D386)</f>
        <v>114.1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7">
        <v>43935</v>
      </c>
      <c r="B32" t="s">
        <v>33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7">
        <v>43935</v>
      </c>
      <c r="B33" t="s">
        <v>34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34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7">
        <v>43935</v>
      </c>
      <c r="B34" t="s">
        <v>35</v>
      </c>
      <c r="C34">
        <v>48</v>
      </c>
      <c r="D34">
        <v>137.19999999999999</v>
      </c>
      <c r="E34">
        <v>9</v>
      </c>
      <c r="F34">
        <v>25.7</v>
      </c>
      <c r="G34">
        <v>5</v>
      </c>
      <c r="H34">
        <v>14.3</v>
      </c>
      <c r="J34" t="b">
        <f t="shared" si="2"/>
        <v>1</v>
      </c>
      <c r="K34" t="s">
        <v>35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7">
        <v>43935</v>
      </c>
      <c r="B35" t="s">
        <v>36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36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7">
        <v>43935</v>
      </c>
      <c r="B36" t="s">
        <v>37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37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7">
        <v>43935</v>
      </c>
      <c r="B37" t="s">
        <v>38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38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7">
        <v>43935</v>
      </c>
      <c r="B38" t="s">
        <v>39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7">
        <v>43935</v>
      </c>
      <c r="B39" t="s">
        <v>40</v>
      </c>
      <c r="C39">
        <v>26</v>
      </c>
      <c r="D39">
        <v>59.4</v>
      </c>
      <c r="E39">
        <v>5</v>
      </c>
      <c r="F39">
        <v>11.4</v>
      </c>
      <c r="G39">
        <v>1</v>
      </c>
      <c r="H39">
        <v>2.2999999999999998</v>
      </c>
      <c r="J39" t="b">
        <f t="shared" si="2"/>
        <v>1</v>
      </c>
      <c r="K39" t="s">
        <v>40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7">
        <v>43935</v>
      </c>
      <c r="B40" t="s">
        <v>41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41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7">
        <v>43935</v>
      </c>
      <c r="B41" t="s">
        <v>42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42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7">
        <v>43935</v>
      </c>
      <c r="B42" t="s">
        <v>43</v>
      </c>
      <c r="C42">
        <v>14</v>
      </c>
      <c r="D42">
        <v>54.1</v>
      </c>
      <c r="E42">
        <v>5</v>
      </c>
      <c r="F42">
        <v>19.3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7">
        <v>43935</v>
      </c>
      <c r="B43" t="s">
        <v>44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44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7">
        <v>43935</v>
      </c>
      <c r="B44" t="s">
        <v>45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45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7">
        <v>43935</v>
      </c>
      <c r="B45" t="s">
        <v>46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46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7">
        <v>43935</v>
      </c>
      <c r="B46" t="s">
        <v>47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47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7">
        <v>43935</v>
      </c>
      <c r="B47" t="s">
        <v>48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7">
        <v>43935</v>
      </c>
      <c r="B48" t="s">
        <v>49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49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7">
        <v>43935</v>
      </c>
      <c r="B49" t="s">
        <v>50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7">
        <v>43935</v>
      </c>
      <c r="B50" t="s">
        <v>51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51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7">
        <v>43935</v>
      </c>
      <c r="B51" t="s">
        <v>52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7">
        <v>43935</v>
      </c>
      <c r="B52" t="s">
        <v>53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53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7">
        <v>43935</v>
      </c>
      <c r="B53" t="s">
        <v>54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7">
        <v>43935</v>
      </c>
      <c r="B54" t="s">
        <v>55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55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7">
        <v>43935</v>
      </c>
      <c r="B55" t="s">
        <v>56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7">
        <v>43935</v>
      </c>
      <c r="B56" t="s">
        <v>57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57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7">
        <v>43935</v>
      </c>
      <c r="B57" t="s">
        <v>58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58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7">
        <v>43935</v>
      </c>
      <c r="B58" t="s">
        <v>59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59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7">
        <v>43935</v>
      </c>
      <c r="B59" t="s">
        <v>60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60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7">
        <v>43935</v>
      </c>
      <c r="B60" t="s">
        <v>61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61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7">
        <v>43935</v>
      </c>
      <c r="B61" t="s">
        <v>62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62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7">
        <v>43935</v>
      </c>
      <c r="B62" t="s">
        <v>63</v>
      </c>
      <c r="C62">
        <v>114</v>
      </c>
      <c r="D62">
        <v>169.8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63</v>
      </c>
      <c r="L62">
        <f>SUMIF($B62:$B417,$K62,C62:$C417)</f>
        <v>114</v>
      </c>
      <c r="M62">
        <f>SUMIF($B62:$B417,$K62,D62:$D417)</f>
        <v>169.8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7">
        <v>43935</v>
      </c>
      <c r="B63" t="s">
        <v>64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64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7">
        <v>43935</v>
      </c>
      <c r="B64" t="s">
        <v>65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65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7">
        <v>43935</v>
      </c>
      <c r="B65" t="s">
        <v>66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66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7">
        <v>43935</v>
      </c>
      <c r="B66" t="s">
        <v>67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67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7">
        <v>43935</v>
      </c>
      <c r="B67" t="s">
        <v>68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68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7">
        <v>43935</v>
      </c>
      <c r="B68" t="s">
        <v>69</v>
      </c>
      <c r="C68">
        <v>39</v>
      </c>
      <c r="D68">
        <v>136.4</v>
      </c>
      <c r="E68">
        <v>6</v>
      </c>
      <c r="F68">
        <v>21</v>
      </c>
      <c r="G68">
        <v>4</v>
      </c>
      <c r="H68">
        <v>14</v>
      </c>
      <c r="J68" t="b">
        <f t="shared" si="2"/>
        <v>1</v>
      </c>
      <c r="K68" t="s">
        <v>69</v>
      </c>
      <c r="L68">
        <f>SUMIF($B68:$B423,$K68,C68:$C423)</f>
        <v>39</v>
      </c>
      <c r="M68">
        <f>SUMIF($B68:$B423,$K68,D68:$D423)</f>
        <v>136.4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7">
        <v>43935</v>
      </c>
      <c r="B69" t="s">
        <v>70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7">
        <v>43935</v>
      </c>
      <c r="B70" t="s">
        <v>71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71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7">
        <v>43935</v>
      </c>
      <c r="B71" t="s">
        <v>72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72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7">
        <v>43935</v>
      </c>
      <c r="B72" t="s">
        <v>73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7">
        <v>43935</v>
      </c>
      <c r="B73" t="s">
        <v>74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7">
        <v>43935</v>
      </c>
      <c r="B74" t="s">
        <v>75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75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7">
        <v>43935</v>
      </c>
      <c r="B75" t="s">
        <v>76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7">
        <v>43935</v>
      </c>
      <c r="B76" t="s">
        <v>77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7">
        <v>43935</v>
      </c>
      <c r="B77" t="s">
        <v>78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78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7">
        <v>43935</v>
      </c>
      <c r="B78" t="s">
        <v>79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79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7">
        <v>43935</v>
      </c>
      <c r="B79" t="s">
        <v>80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80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7">
        <v>43935</v>
      </c>
      <c r="B80" t="s">
        <v>81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81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7">
        <v>43935</v>
      </c>
      <c r="B81" t="s">
        <v>82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7">
        <v>43935</v>
      </c>
      <c r="B82" t="s">
        <v>83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83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7">
        <v>43935</v>
      </c>
      <c r="B83" t="s">
        <v>84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84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7">
        <v>43935</v>
      </c>
      <c r="B84" t="s">
        <v>85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85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7">
        <v>43935</v>
      </c>
      <c r="B85" t="s">
        <v>86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86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7">
        <v>43935</v>
      </c>
      <c r="B86" t="s">
        <v>87</v>
      </c>
      <c r="C86">
        <v>11</v>
      </c>
      <c r="D86">
        <v>40.299999999999997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7">
        <v>43935</v>
      </c>
      <c r="B87" t="s">
        <v>88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88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7">
        <v>43935</v>
      </c>
      <c r="B88" t="s">
        <v>89</v>
      </c>
      <c r="C88">
        <v>63</v>
      </c>
      <c r="D88">
        <v>332.9</v>
      </c>
      <c r="E88">
        <v>6</v>
      </c>
      <c r="F88">
        <v>31.7</v>
      </c>
      <c r="G88">
        <v>5</v>
      </c>
      <c r="H88">
        <v>26.4</v>
      </c>
      <c r="J88" t="b">
        <f t="shared" si="3"/>
        <v>1</v>
      </c>
      <c r="K88" t="s">
        <v>89</v>
      </c>
      <c r="L88">
        <f>SUMIF($B88:$B443,$K88,C88:$C443)</f>
        <v>63</v>
      </c>
      <c r="M88">
        <f>SUMIF($B88:$B443,$K88,D88:$D443)</f>
        <v>332.9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5</v>
      </c>
      <c r="Q88">
        <f>SUMIF($B88:$B443,$K88,H88:$H443)</f>
        <v>26.4</v>
      </c>
    </row>
    <row r="89" spans="1:17" x14ac:dyDescent="0.25">
      <c r="A89" s="7">
        <v>43935</v>
      </c>
      <c r="B89" t="s">
        <v>90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90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7">
        <v>43935</v>
      </c>
      <c r="B90" t="s">
        <v>91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91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7">
        <v>43935</v>
      </c>
      <c r="B91" t="s">
        <v>92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7">
        <v>43935</v>
      </c>
      <c r="B92" t="s">
        <v>93</v>
      </c>
      <c r="C92">
        <v>68</v>
      </c>
      <c r="D92">
        <v>58</v>
      </c>
      <c r="E92">
        <v>18</v>
      </c>
      <c r="F92">
        <v>15.4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68</v>
      </c>
      <c r="M92">
        <f>SUMIF($B92:$B447,$K92,D92:$D447)</f>
        <v>58</v>
      </c>
      <c r="N92">
        <f>SUMIF($B92:$B447,$K92,E92:$E447)</f>
        <v>18</v>
      </c>
      <c r="O92">
        <f>SUMIF($B92:$B447,$K92,F92:$F447)</f>
        <v>15.4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7">
        <v>43935</v>
      </c>
      <c r="B93" t="s">
        <v>94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7">
        <v>43935</v>
      </c>
      <c r="B94" t="s">
        <v>95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95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7">
        <v>43935</v>
      </c>
      <c r="B95" t="s">
        <v>96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96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7">
        <v>43935</v>
      </c>
      <c r="B96" t="s">
        <v>97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97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7">
        <v>43935</v>
      </c>
      <c r="B97" t="s">
        <v>98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98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7">
        <v>43935</v>
      </c>
      <c r="B98" t="s">
        <v>99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99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7">
        <v>43935</v>
      </c>
      <c r="B99" t="s">
        <v>100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7">
        <v>43935</v>
      </c>
      <c r="B100" t="s">
        <v>101</v>
      </c>
      <c r="C100">
        <v>71</v>
      </c>
      <c r="D100">
        <v>44.5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101</v>
      </c>
      <c r="L100">
        <f>SUMIF($B100:$B455,$K100,C100:$C455)</f>
        <v>71</v>
      </c>
      <c r="M100">
        <f>SUMIF($B100:$B455,$K100,D100:$D455)</f>
        <v>44.5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7">
        <v>43935</v>
      </c>
      <c r="B101" t="s">
        <v>102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102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7">
        <v>43935</v>
      </c>
      <c r="B102" t="s">
        <v>103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103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7">
        <v>43935</v>
      </c>
      <c r="B103" t="s">
        <v>104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104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7">
        <v>43935</v>
      </c>
      <c r="B104" t="s">
        <v>105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105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7">
        <v>43935</v>
      </c>
      <c r="B105" t="s">
        <v>106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106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7">
        <v>43935</v>
      </c>
      <c r="B106" t="s">
        <v>107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107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7">
        <v>43935</v>
      </c>
      <c r="B107" t="s">
        <v>108</v>
      </c>
      <c r="C107">
        <v>25</v>
      </c>
      <c r="D107">
        <v>147.69999999999999</v>
      </c>
      <c r="E107">
        <v>3</v>
      </c>
      <c r="F107">
        <v>17.7</v>
      </c>
      <c r="G107">
        <v>4</v>
      </c>
      <c r="H107">
        <v>23.6</v>
      </c>
      <c r="J107" t="b">
        <f t="shared" si="3"/>
        <v>1</v>
      </c>
      <c r="K107" t="s">
        <v>108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7">
        <v>43935</v>
      </c>
      <c r="B108" t="s">
        <v>109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109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7">
        <v>43935</v>
      </c>
      <c r="B109" t="s">
        <v>110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110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7">
        <v>43935</v>
      </c>
      <c r="B110" t="s">
        <v>111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111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7">
        <v>43935</v>
      </c>
      <c r="B111" t="s">
        <v>112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112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7">
        <v>43935</v>
      </c>
      <c r="B112" t="s">
        <v>113</v>
      </c>
      <c r="C112">
        <v>37</v>
      </c>
      <c r="D112">
        <v>63.7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113</v>
      </c>
      <c r="L112">
        <f>SUMIF($B112:$B467,$K112,C112:$C467)</f>
        <v>37</v>
      </c>
      <c r="M112">
        <f>SUMIF($B112:$B467,$K112,D112:$D467)</f>
        <v>63.7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7">
        <v>43935</v>
      </c>
      <c r="B113" t="s">
        <v>114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114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7">
        <v>43935</v>
      </c>
      <c r="B114" t="s">
        <v>115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115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7">
        <v>43935</v>
      </c>
      <c r="B115" t="s">
        <v>116</v>
      </c>
      <c r="C115">
        <v>14</v>
      </c>
      <c r="D115">
        <v>112.6</v>
      </c>
      <c r="E115">
        <v>4</v>
      </c>
      <c r="F115">
        <v>32.200000000000003</v>
      </c>
      <c r="G115">
        <v>3</v>
      </c>
      <c r="H115">
        <v>24.1</v>
      </c>
      <c r="J115" t="b">
        <f t="shared" si="3"/>
        <v>1</v>
      </c>
      <c r="K115" t="s">
        <v>116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7">
        <v>43935</v>
      </c>
      <c r="B116" t="s">
        <v>366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366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7">
        <v>43935</v>
      </c>
      <c r="B117" t="s">
        <v>117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117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7">
        <v>43935</v>
      </c>
      <c r="B118" t="s">
        <v>118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7">
        <v>43935</v>
      </c>
      <c r="B119" t="s">
        <v>119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7">
        <v>43935</v>
      </c>
      <c r="B120" t="s">
        <v>120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120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7">
        <v>43935</v>
      </c>
      <c r="B121" t="s">
        <v>121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121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7">
        <v>43935</v>
      </c>
      <c r="B122" t="s">
        <v>122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122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7">
        <v>43935</v>
      </c>
      <c r="B123" t="s">
        <v>123</v>
      </c>
      <c r="C123">
        <v>104</v>
      </c>
      <c r="D123">
        <v>170.6</v>
      </c>
      <c r="E123">
        <v>11</v>
      </c>
      <c r="F123">
        <v>18</v>
      </c>
      <c r="G123">
        <v>6</v>
      </c>
      <c r="H123">
        <v>9.8000000000000007</v>
      </c>
      <c r="J123" t="b">
        <f t="shared" si="3"/>
        <v>1</v>
      </c>
      <c r="K123" t="s">
        <v>123</v>
      </c>
      <c r="L123">
        <f>SUMIF($B123:$B478,$K123,C123:$C478)</f>
        <v>104</v>
      </c>
      <c r="M123">
        <f>SUMIF($B123:$B478,$K123,D123:$D478)</f>
        <v>170.6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7">
        <v>43935</v>
      </c>
      <c r="B124" t="s">
        <v>124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7">
        <v>43935</v>
      </c>
      <c r="B125" t="s">
        <v>125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125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7">
        <v>43935</v>
      </c>
      <c r="B126" t="s">
        <v>126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7">
        <v>43935</v>
      </c>
      <c r="B127" t="s">
        <v>127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127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7">
        <v>43935</v>
      </c>
      <c r="B128" t="s">
        <v>128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128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7">
        <v>43935</v>
      </c>
      <c r="B129" t="s">
        <v>129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129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7">
        <v>43935</v>
      </c>
      <c r="B130" t="s">
        <v>130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130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7">
        <v>43935</v>
      </c>
      <c r="B131" t="s">
        <v>131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131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7">
        <v>43935</v>
      </c>
      <c r="B132" t="s">
        <v>132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132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7">
        <v>43935</v>
      </c>
      <c r="B133" t="s">
        <v>133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133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7">
        <v>43935</v>
      </c>
      <c r="B134" t="s">
        <v>134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134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7">
        <v>43935</v>
      </c>
      <c r="B135" t="s">
        <v>135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7">
        <v>43935</v>
      </c>
      <c r="B136" t="s">
        <v>136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136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7">
        <v>43935</v>
      </c>
      <c r="B137" t="s">
        <v>137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7">
        <v>43935</v>
      </c>
      <c r="B138" t="s">
        <v>138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138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7">
        <v>43935</v>
      </c>
      <c r="B139" t="s">
        <v>139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139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7">
        <v>43935</v>
      </c>
      <c r="B140" t="s">
        <v>367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367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7">
        <v>43935</v>
      </c>
      <c r="B141" t="s">
        <v>140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7">
        <v>43935</v>
      </c>
      <c r="B142" t="s">
        <v>141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7">
        <v>43935</v>
      </c>
      <c r="B143" t="s">
        <v>142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142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7">
        <v>43935</v>
      </c>
      <c r="B144" t="s">
        <v>143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143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7">
        <v>43935</v>
      </c>
      <c r="B145" t="s">
        <v>144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144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7">
        <v>43935</v>
      </c>
      <c r="B146" t="s">
        <v>145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145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7">
        <v>43935</v>
      </c>
      <c r="B147" t="s">
        <v>146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146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7">
        <v>43935</v>
      </c>
      <c r="B148" t="s">
        <v>147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147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7">
        <v>43935</v>
      </c>
      <c r="B149" t="s">
        <v>148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148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7">
        <v>43935</v>
      </c>
      <c r="B150" t="s">
        <v>149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149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7">
        <v>43935</v>
      </c>
      <c r="B151" t="s">
        <v>150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150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7">
        <v>43935</v>
      </c>
      <c r="B152" t="s">
        <v>151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151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7">
        <v>43935</v>
      </c>
      <c r="B153" t="s">
        <v>152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152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7">
        <v>43935</v>
      </c>
      <c r="B154" t="s">
        <v>153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153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7">
        <v>43935</v>
      </c>
      <c r="B155" t="s">
        <v>154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154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7">
        <v>43935</v>
      </c>
      <c r="B156" t="s">
        <v>155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155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7">
        <v>43935</v>
      </c>
      <c r="B157" t="s">
        <v>156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156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7">
        <v>43935</v>
      </c>
      <c r="B158" t="s">
        <v>157</v>
      </c>
      <c r="C158">
        <v>150</v>
      </c>
      <c r="D158">
        <v>276.10000000000002</v>
      </c>
      <c r="E158">
        <v>17</v>
      </c>
      <c r="F158">
        <v>31.3</v>
      </c>
      <c r="G158">
        <v>14</v>
      </c>
      <c r="H158">
        <v>25.8</v>
      </c>
      <c r="J158" t="b">
        <f t="shared" si="4"/>
        <v>1</v>
      </c>
      <c r="K158" t="s">
        <v>157</v>
      </c>
      <c r="L158">
        <f>SUMIF($B158:$B513,$K158,C158:$C513)</f>
        <v>150</v>
      </c>
      <c r="M158">
        <f>SUMIF($B158:$B513,$K158,D158:$D513)</f>
        <v>276.10000000000002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14</v>
      </c>
      <c r="Q158">
        <f>SUMIF($B158:$B513,$K158,H158:$H513)</f>
        <v>25.8</v>
      </c>
    </row>
    <row r="159" spans="1:17" x14ac:dyDescent="0.25">
      <c r="A159" s="7">
        <v>43935</v>
      </c>
      <c r="B159" t="s">
        <v>158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158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7">
        <v>43935</v>
      </c>
      <c r="B160" t="s">
        <v>159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159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7">
        <v>43935</v>
      </c>
      <c r="B161" t="s">
        <v>160</v>
      </c>
      <c r="C161">
        <v>63</v>
      </c>
      <c r="D161">
        <v>137.69999999999999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160</v>
      </c>
      <c r="L161">
        <f>SUMIF($B161:$B516,$K161,C161:$C516)</f>
        <v>63</v>
      </c>
      <c r="M161">
        <f>SUMIF($B161:$B516,$K161,D161:$D516)</f>
        <v>137.69999999999999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7">
        <v>43935</v>
      </c>
      <c r="B162" t="s">
        <v>161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161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7">
        <v>43935</v>
      </c>
      <c r="B163" t="s">
        <v>162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7">
        <v>43935</v>
      </c>
      <c r="B164" t="s">
        <v>163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163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7">
        <v>43935</v>
      </c>
      <c r="B165" t="s">
        <v>164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164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7">
        <v>43935</v>
      </c>
      <c r="B166" t="s">
        <v>165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165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7">
        <v>43935</v>
      </c>
      <c r="B167" t="s">
        <v>166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166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7">
        <v>43935</v>
      </c>
      <c r="B168" t="s">
        <v>167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7">
        <v>43935</v>
      </c>
      <c r="B169" t="s">
        <v>168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7">
        <v>43935</v>
      </c>
      <c r="B170" t="s">
        <v>169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169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7">
        <v>43935</v>
      </c>
      <c r="B171" t="s">
        <v>368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7">
        <v>43935</v>
      </c>
      <c r="B172" t="s">
        <v>170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7">
        <v>43935</v>
      </c>
      <c r="B173" t="s">
        <v>171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171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7">
        <v>43935</v>
      </c>
      <c r="B174" t="s">
        <v>172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172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7">
        <v>43935</v>
      </c>
      <c r="B175" t="s">
        <v>173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173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7">
        <v>43935</v>
      </c>
      <c r="B176" t="s">
        <v>174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174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7">
        <v>43935</v>
      </c>
      <c r="B177" t="s">
        <v>175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175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7">
        <v>43935</v>
      </c>
      <c r="B178" t="s">
        <v>176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7">
        <v>43935</v>
      </c>
      <c r="B179" t="s">
        <v>177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7">
        <v>43935</v>
      </c>
      <c r="B180" t="s">
        <v>178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178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7">
        <v>43935</v>
      </c>
      <c r="B181" t="s">
        <v>179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179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7">
        <v>43935</v>
      </c>
      <c r="B182" t="s">
        <v>180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7">
        <v>43935</v>
      </c>
      <c r="B183" t="s">
        <v>181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181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7">
        <v>43935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7">
        <v>43935</v>
      </c>
      <c r="B185" t="s">
        <v>183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7">
        <v>43935</v>
      </c>
      <c r="B186" t="s">
        <v>184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7">
        <v>43935</v>
      </c>
      <c r="B187" t="s">
        <v>185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185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7">
        <v>43935</v>
      </c>
      <c r="B188" t="s">
        <v>186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186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7">
        <v>43935</v>
      </c>
      <c r="B189" t="s">
        <v>187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187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7">
        <v>43935</v>
      </c>
      <c r="B190" t="s">
        <v>188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188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7">
        <v>43935</v>
      </c>
      <c r="B191" t="s">
        <v>189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189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7">
        <v>43935</v>
      </c>
      <c r="B192" t="s">
        <v>190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190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7">
        <v>43935</v>
      </c>
      <c r="B193" t="s">
        <v>191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191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7">
        <v>43935</v>
      </c>
      <c r="B194" t="s">
        <v>369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369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7">
        <v>43935</v>
      </c>
      <c r="B195" t="s">
        <v>192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7">
        <v>43935</v>
      </c>
      <c r="B196" t="s">
        <v>193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7">
        <v>43935</v>
      </c>
      <c r="B197" t="s">
        <v>194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194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7">
        <v>43935</v>
      </c>
      <c r="B198" t="s">
        <v>195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195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7">
        <v>43935</v>
      </c>
      <c r="B199" t="s">
        <v>196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196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7">
        <v>43935</v>
      </c>
      <c r="B200" t="s">
        <v>197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7">
        <v>43935</v>
      </c>
      <c r="B201" t="s">
        <v>198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7">
        <v>43935</v>
      </c>
      <c r="B202" t="s">
        <v>199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199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7">
        <v>43935</v>
      </c>
      <c r="B203" t="s">
        <v>200</v>
      </c>
      <c r="C203">
        <v>13</v>
      </c>
      <c r="D203">
        <v>165.7</v>
      </c>
      <c r="E203">
        <v>3</v>
      </c>
      <c r="F203">
        <v>38.200000000000003</v>
      </c>
      <c r="G203">
        <v>1</v>
      </c>
      <c r="H203">
        <v>12.7</v>
      </c>
      <c r="J203" t="b">
        <f t="shared" si="5"/>
        <v>1</v>
      </c>
      <c r="K203" t="s">
        <v>200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7">
        <v>43935</v>
      </c>
      <c r="B204" t="s">
        <v>201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201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7">
        <v>43935</v>
      </c>
      <c r="B205" t="s">
        <v>202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7">
        <v>43935</v>
      </c>
      <c r="B206" t="s">
        <v>203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203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7">
        <v>43935</v>
      </c>
      <c r="B207" t="s">
        <v>204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204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7">
        <v>43935</v>
      </c>
      <c r="B208" t="s">
        <v>205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7">
        <v>43935</v>
      </c>
      <c r="B209" t="s">
        <v>206</v>
      </c>
      <c r="C209">
        <v>192</v>
      </c>
      <c r="D209">
        <v>108.1</v>
      </c>
      <c r="E209">
        <v>26</v>
      </c>
      <c r="F209">
        <v>14.6</v>
      </c>
      <c r="G209">
        <v>23</v>
      </c>
      <c r="H209">
        <v>12.9</v>
      </c>
      <c r="J209" t="b">
        <f t="shared" si="5"/>
        <v>1</v>
      </c>
      <c r="K209" t="s">
        <v>206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23</v>
      </c>
      <c r="Q209">
        <f>SUMIF($B209:$B564,$K209,H209:$H564)</f>
        <v>12.9</v>
      </c>
    </row>
    <row r="210" spans="1:17" x14ac:dyDescent="0.25">
      <c r="A210" s="7">
        <v>43935</v>
      </c>
      <c r="B210" t="s">
        <v>207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7">
        <v>43935</v>
      </c>
      <c r="B211" t="s">
        <v>352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352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7">
        <v>43935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7">
        <v>43935</v>
      </c>
      <c r="B213" t="s">
        <v>209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7">
        <v>43935</v>
      </c>
      <c r="B214" t="s">
        <v>210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210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7">
        <v>43935</v>
      </c>
      <c r="B215" t="s">
        <v>211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7">
        <v>43935</v>
      </c>
      <c r="B216" t="s">
        <v>212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212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7">
        <v>43935</v>
      </c>
      <c r="B217" t="s">
        <v>213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213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7">
        <v>43935</v>
      </c>
      <c r="B218" t="s">
        <v>214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7">
        <v>43935</v>
      </c>
      <c r="B219" t="s">
        <v>215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215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7">
        <v>43935</v>
      </c>
      <c r="B220" t="s">
        <v>216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7">
        <v>43935</v>
      </c>
      <c r="B221" t="s">
        <v>217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7">
        <v>43935</v>
      </c>
      <c r="B222" t="s">
        <v>218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218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7">
        <v>43935</v>
      </c>
      <c r="B223" t="s">
        <v>219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219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7">
        <v>43935</v>
      </c>
      <c r="B224" t="s">
        <v>220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220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7">
        <v>43935</v>
      </c>
      <c r="B225" t="s">
        <v>221</v>
      </c>
      <c r="C225">
        <v>21</v>
      </c>
      <c r="D225">
        <v>116.6</v>
      </c>
      <c r="E225">
        <v>3</v>
      </c>
      <c r="F225">
        <v>16.7</v>
      </c>
      <c r="G225">
        <v>2</v>
      </c>
      <c r="H225">
        <v>11.1</v>
      </c>
      <c r="J225" t="b">
        <f t="shared" si="5"/>
        <v>1</v>
      </c>
      <c r="K225" t="s">
        <v>221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7">
        <v>43935</v>
      </c>
      <c r="B226" t="s">
        <v>222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222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7">
        <v>43935</v>
      </c>
      <c r="B227" t="s">
        <v>223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223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7">
        <v>43935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7">
        <v>43935</v>
      </c>
      <c r="B229" t="s">
        <v>225</v>
      </c>
      <c r="C229">
        <v>9</v>
      </c>
      <c r="D229">
        <v>92.4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7">
        <v>43935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7">
        <v>43935</v>
      </c>
      <c r="B231" t="s">
        <v>227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7">
        <v>43935</v>
      </c>
      <c r="B232" t="s">
        <v>228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228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7">
        <v>43935</v>
      </c>
      <c r="B233" t="s">
        <v>229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229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7">
        <v>43935</v>
      </c>
      <c r="B234" t="s">
        <v>230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7">
        <v>43935</v>
      </c>
      <c r="B235" t="s">
        <v>231</v>
      </c>
      <c r="C235">
        <v>15</v>
      </c>
      <c r="D235">
        <v>146.6</v>
      </c>
      <c r="E235">
        <v>5</v>
      </c>
      <c r="F235">
        <v>48.9</v>
      </c>
      <c r="G235">
        <v>2</v>
      </c>
      <c r="H235">
        <v>19.600000000000001</v>
      </c>
      <c r="J235" t="b">
        <f t="shared" si="5"/>
        <v>1</v>
      </c>
      <c r="K235" t="s">
        <v>231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7">
        <v>43935</v>
      </c>
      <c r="B236" t="s">
        <v>232</v>
      </c>
      <c r="C236">
        <v>35</v>
      </c>
      <c r="D236">
        <v>73.099999999999994</v>
      </c>
      <c r="E236">
        <v>12</v>
      </c>
      <c r="F236">
        <v>25</v>
      </c>
      <c r="G236">
        <v>5</v>
      </c>
      <c r="H236">
        <v>10.4</v>
      </c>
      <c r="J236" t="b">
        <f t="shared" si="5"/>
        <v>1</v>
      </c>
      <c r="K236" t="s">
        <v>232</v>
      </c>
      <c r="L236">
        <f>SUMIF($B236:$B591,$K236,C236:$C591)</f>
        <v>35</v>
      </c>
      <c r="M236">
        <f>SUMIF($B236:$B591,$K236,D236:$D591)</f>
        <v>73.099999999999994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5</v>
      </c>
      <c r="Q236">
        <f>SUMIF($B236:$B591,$K236,H236:$H591)</f>
        <v>10.4</v>
      </c>
    </row>
    <row r="237" spans="1:17" x14ac:dyDescent="0.25">
      <c r="A237" s="7">
        <v>43935</v>
      </c>
      <c r="B237" t="s">
        <v>233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233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7">
        <v>43935</v>
      </c>
      <c r="B238" t="s">
        <v>234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234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7">
        <v>43935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7">
        <v>43935</v>
      </c>
      <c r="B240" t="s">
        <v>236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236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7">
        <v>43935</v>
      </c>
      <c r="B241" t="s">
        <v>237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237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7">
        <v>43935</v>
      </c>
      <c r="B242" t="s">
        <v>238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7">
        <v>43935</v>
      </c>
      <c r="B243" t="s">
        <v>239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239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7">
        <v>43935</v>
      </c>
      <c r="B244" t="s">
        <v>240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7">
        <v>43935</v>
      </c>
      <c r="B245" t="s">
        <v>241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241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7">
        <v>43935</v>
      </c>
      <c r="B246" t="s">
        <v>242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242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7">
        <v>43935</v>
      </c>
      <c r="B247" t="s">
        <v>243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243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7">
        <v>43935</v>
      </c>
      <c r="B248" t="s">
        <v>244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244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7">
        <v>43935</v>
      </c>
      <c r="B249" t="s">
        <v>245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245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7">
        <v>43935</v>
      </c>
      <c r="B250" t="s">
        <v>246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246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7">
        <v>43935</v>
      </c>
      <c r="B251" t="s">
        <v>247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247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7">
        <v>43935</v>
      </c>
      <c r="B252" t="s">
        <v>370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370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7">
        <v>43935</v>
      </c>
      <c r="B253" t="s">
        <v>248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248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7">
        <v>43935</v>
      </c>
      <c r="B254" t="s">
        <v>249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249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7">
        <v>43935</v>
      </c>
      <c r="B255" t="s">
        <v>250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250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7">
        <v>43935</v>
      </c>
      <c r="B256" t="s">
        <v>251</v>
      </c>
      <c r="C256">
        <v>867</v>
      </c>
      <c r="D256">
        <v>133.1</v>
      </c>
      <c r="E256">
        <v>164</v>
      </c>
      <c r="F256">
        <v>25.2</v>
      </c>
      <c r="G256">
        <v>111</v>
      </c>
      <c r="H256">
        <v>17</v>
      </c>
      <c r="J256" t="b">
        <f t="shared" si="5"/>
        <v>1</v>
      </c>
      <c r="K256" t="s">
        <v>251</v>
      </c>
      <c r="L256">
        <f>SUMIF($B256:$B611,$K256,C256:$C611)</f>
        <v>867</v>
      </c>
      <c r="M256">
        <f>SUMIF($B256:$B611,$K256,D256:$D611)</f>
        <v>133.1</v>
      </c>
      <c r="N256">
        <f>SUMIF($B256:$B611,$K256,E256:$E611)</f>
        <v>164</v>
      </c>
      <c r="O256">
        <f>SUMIF($B256:$B611,$K256,F256:$F611)</f>
        <v>25.2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7">
        <v>43935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7">
        <v>43935</v>
      </c>
      <c r="B258" t="s">
        <v>253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253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7">
        <v>43935</v>
      </c>
      <c r="B259" t="s">
        <v>254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254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7">
        <v>43935</v>
      </c>
      <c r="B260" t="s">
        <v>255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255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7">
        <v>43935</v>
      </c>
      <c r="B261" t="s">
        <v>256</v>
      </c>
      <c r="C261">
        <v>54</v>
      </c>
      <c r="D261">
        <v>68.599999999999994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256</v>
      </c>
      <c r="L261">
        <f>SUMIF($B261:$B616,$K261,C261:$C616)</f>
        <v>54</v>
      </c>
      <c r="M261">
        <f>SUMIF($B261:$B616,$K261,D261:$D616)</f>
        <v>68.599999999999994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7">
        <v>43935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7">
        <v>43935</v>
      </c>
      <c r="B263" t="s">
        <v>258</v>
      </c>
      <c r="C263">
        <v>13</v>
      </c>
      <c r="D263">
        <v>38.4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7">
        <v>43935</v>
      </c>
      <c r="B264" t="s">
        <v>371</v>
      </c>
      <c r="C264">
        <v>431</v>
      </c>
      <c r="D264">
        <v>79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371</v>
      </c>
      <c r="L264">
        <f>SUMIF($B264:$B619,$K264,C264:$C619)</f>
        <v>431</v>
      </c>
      <c r="M264">
        <f>SUMIF($B264:$B619,$K264,D264:$D619)</f>
        <v>79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7">
        <v>43935</v>
      </c>
      <c r="B265" t="s">
        <v>259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259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7">
        <v>43935</v>
      </c>
      <c r="B266" t="s">
        <v>260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260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7">
        <v>43935</v>
      </c>
      <c r="B267" t="s">
        <v>261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261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7">
        <v>43935</v>
      </c>
      <c r="B268" t="s">
        <v>262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262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7">
        <v>43935</v>
      </c>
      <c r="B269" t="s">
        <v>263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263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7">
        <v>43935</v>
      </c>
      <c r="B270" t="s">
        <v>264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7">
        <v>43935</v>
      </c>
      <c r="B271" t="s">
        <v>265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7">
        <v>43935</v>
      </c>
      <c r="B272" t="s">
        <v>266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7">
        <v>43935</v>
      </c>
      <c r="B273" t="s">
        <v>267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267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7">
        <v>43935</v>
      </c>
      <c r="B274" t="s">
        <v>268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268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7">
        <v>43935</v>
      </c>
      <c r="B275" t="s">
        <v>269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269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7">
        <v>43935</v>
      </c>
      <c r="B276" t="s">
        <v>270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7">
        <v>43935</v>
      </c>
      <c r="B277" t="s">
        <v>271</v>
      </c>
      <c r="C277">
        <v>35</v>
      </c>
      <c r="D277">
        <v>204.1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271</v>
      </c>
      <c r="L277">
        <f>SUMIF($B277:$B632,$K277,C277:$C632)</f>
        <v>35</v>
      </c>
      <c r="M277">
        <f>SUMIF($B277:$B632,$K277,D277:$D632)</f>
        <v>204.1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7">
        <v>43935</v>
      </c>
      <c r="B278" t="s">
        <v>272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272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7">
        <v>43935</v>
      </c>
      <c r="B279" t="s">
        <v>273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273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7">
        <v>43935</v>
      </c>
      <c r="B280" t="s">
        <v>274</v>
      </c>
      <c r="C280">
        <v>41</v>
      </c>
      <c r="D280">
        <v>92.9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274</v>
      </c>
      <c r="L280">
        <f>SUMIF($B280:$B635,$K280,C280:$C635)</f>
        <v>41</v>
      </c>
      <c r="M280">
        <f>SUMIF($B280:$B635,$K280,D280:$D635)</f>
        <v>92.9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7">
        <v>43935</v>
      </c>
      <c r="B281" t="s">
        <v>372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372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7">
        <v>43935</v>
      </c>
      <c r="B282" t="s">
        <v>275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7">
        <v>43935</v>
      </c>
      <c r="B283" t="s">
        <v>353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353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7">
        <v>43935</v>
      </c>
      <c r="B284" t="s">
        <v>276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276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7">
        <v>43935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7">
        <v>43935</v>
      </c>
      <c r="B286" t="s">
        <v>278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7">
        <v>43935</v>
      </c>
      <c r="B287" t="s">
        <v>279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7">
        <v>43935</v>
      </c>
      <c r="B288" t="s">
        <v>280</v>
      </c>
      <c r="C288">
        <v>66</v>
      </c>
      <c r="D288">
        <v>256.2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280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7">
        <v>43935</v>
      </c>
      <c r="B289" t="s">
        <v>281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281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7">
        <v>43935</v>
      </c>
      <c r="B290" t="s">
        <v>282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282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7">
        <v>43935</v>
      </c>
      <c r="B291" t="s">
        <v>283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283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7">
        <v>43935</v>
      </c>
      <c r="B292" t="s">
        <v>284</v>
      </c>
      <c r="C292">
        <v>33</v>
      </c>
      <c r="D292">
        <v>97.8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284</v>
      </c>
      <c r="L292">
        <f>SUMIF($B292:$B647,$K292,C292:$C647)</f>
        <v>33</v>
      </c>
      <c r="M292">
        <f>SUMIF($B292:$B647,$K292,D292:$D647)</f>
        <v>97.8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7">
        <v>43935</v>
      </c>
      <c r="B293" t="s">
        <v>285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7">
        <v>43935</v>
      </c>
      <c r="B294" t="s">
        <v>286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286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7">
        <v>43935</v>
      </c>
      <c r="B295" t="s">
        <v>287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287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7">
        <v>43935</v>
      </c>
      <c r="B296" t="s">
        <v>288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7">
        <v>43935</v>
      </c>
      <c r="B297" t="s">
        <v>289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7">
        <v>43935</v>
      </c>
      <c r="B298" t="s">
        <v>290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290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7">
        <v>43935</v>
      </c>
      <c r="B299" t="s">
        <v>373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373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7">
        <v>43935</v>
      </c>
      <c r="B300" t="s">
        <v>291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291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7">
        <v>43935</v>
      </c>
      <c r="B301" t="s">
        <v>292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7">
        <v>43935</v>
      </c>
      <c r="B302" t="s">
        <v>293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293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7">
        <v>43935</v>
      </c>
      <c r="B303" t="s">
        <v>294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294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7">
        <v>43935</v>
      </c>
      <c r="B304" t="s">
        <v>295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7">
        <v>43935</v>
      </c>
      <c r="B305" t="s">
        <v>296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296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7">
        <v>43935</v>
      </c>
      <c r="B306" t="s">
        <v>297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7">
        <v>43935</v>
      </c>
      <c r="B307" t="s">
        <v>298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298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7">
        <v>43935</v>
      </c>
      <c r="B308" t="s">
        <v>299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299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7">
        <v>43935</v>
      </c>
      <c r="B309" t="s">
        <v>300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300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7">
        <v>43935</v>
      </c>
      <c r="B310" t="s">
        <v>301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301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7">
        <v>43935</v>
      </c>
      <c r="B311" t="s">
        <v>302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302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7">
        <v>43935</v>
      </c>
      <c r="B312" t="s">
        <v>303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303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7">
        <v>43935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7">
        <v>43935</v>
      </c>
      <c r="B314" t="s">
        <v>305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305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7">
        <v>43935</v>
      </c>
      <c r="B315" t="s">
        <v>306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306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7">
        <v>43935</v>
      </c>
      <c r="B316" t="s">
        <v>307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307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7">
        <v>43935</v>
      </c>
      <c r="B317" t="s">
        <v>308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7">
        <v>43935</v>
      </c>
      <c r="B318" t="s">
        <v>309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309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7">
        <v>43935</v>
      </c>
      <c r="B319" t="s">
        <v>310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310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7">
        <v>43935</v>
      </c>
      <c r="B320" t="s">
        <v>311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311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7">
        <v>43935</v>
      </c>
      <c r="B321" t="s">
        <v>312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312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7">
        <v>43935</v>
      </c>
      <c r="B322" t="s">
        <v>313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313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7">
        <v>43935</v>
      </c>
      <c r="B323" t="s">
        <v>314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314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7">
        <v>43935</v>
      </c>
      <c r="B324" t="s">
        <v>315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315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7">
        <v>43935</v>
      </c>
      <c r="B325" t="s">
        <v>316</v>
      </c>
      <c r="C325">
        <v>8</v>
      </c>
      <c r="D325">
        <v>45.9</v>
      </c>
      <c r="E325">
        <v>4</v>
      </c>
      <c r="F325">
        <v>23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7">
        <v>43935</v>
      </c>
      <c r="B326" t="s">
        <v>317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317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7">
        <v>43935</v>
      </c>
      <c r="B327" t="s">
        <v>318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7">
        <v>43935</v>
      </c>
      <c r="B328" t="s">
        <v>319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319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7">
        <v>43935</v>
      </c>
      <c r="B329" t="s">
        <v>320</v>
      </c>
      <c r="C329">
        <v>42</v>
      </c>
      <c r="D329">
        <v>217.3</v>
      </c>
      <c r="E329">
        <v>5</v>
      </c>
      <c r="F329">
        <v>25.9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7">
        <v>43935</v>
      </c>
      <c r="B330" t="s">
        <v>321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321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7">
        <v>43935</v>
      </c>
      <c r="B331" t="s">
        <v>322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322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7">
        <v>43935</v>
      </c>
      <c r="B332" t="s">
        <v>323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7">
        <v>43935</v>
      </c>
      <c r="B333" t="s">
        <v>324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7">
        <v>43935</v>
      </c>
      <c r="B334" t="s">
        <v>325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325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7">
        <v>43935</v>
      </c>
      <c r="B335" t="s">
        <v>326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7">
        <v>43935</v>
      </c>
      <c r="B336" t="s">
        <v>327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7">
        <v>43935</v>
      </c>
      <c r="B337" t="s">
        <v>328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328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7">
        <v>43935</v>
      </c>
      <c r="B338" t="s">
        <v>329</v>
      </c>
      <c r="C338">
        <v>45</v>
      </c>
      <c r="D338">
        <v>109.5</v>
      </c>
      <c r="E338">
        <v>8</v>
      </c>
      <c r="F338">
        <v>19.5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7">
        <v>43935</v>
      </c>
      <c r="B339" t="s">
        <v>330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7">
        <v>43935</v>
      </c>
      <c r="B340" t="s">
        <v>331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331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7">
        <v>43935</v>
      </c>
      <c r="B341" t="s">
        <v>332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7">
        <v>43935</v>
      </c>
      <c r="B342" t="s">
        <v>333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7">
        <v>43935</v>
      </c>
      <c r="B343" t="s">
        <v>334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334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7">
        <v>43935</v>
      </c>
      <c r="B344" t="s">
        <v>335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335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7">
        <v>43935</v>
      </c>
      <c r="B345" t="s">
        <v>336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7">
        <v>43935</v>
      </c>
      <c r="B346" t="s">
        <v>337</v>
      </c>
      <c r="C346">
        <v>153</v>
      </c>
      <c r="D346">
        <v>97.6</v>
      </c>
      <c r="E346">
        <v>34</v>
      </c>
      <c r="F346">
        <v>21.7</v>
      </c>
      <c r="G346">
        <v>23</v>
      </c>
      <c r="H346">
        <v>14.7</v>
      </c>
      <c r="J346" t="b">
        <f t="shared" si="7"/>
        <v>1</v>
      </c>
      <c r="K346" t="s">
        <v>337</v>
      </c>
      <c r="L346">
        <f>SUMIF($B346:$B701,$K346,C346:$C701)</f>
        <v>153</v>
      </c>
      <c r="M346">
        <f>SUMIF($B346:$B701,$K346,D346:$D701)</f>
        <v>97.6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23</v>
      </c>
      <c r="Q346">
        <f>SUMIF($B346:$B701,$K346,H346:$H701)</f>
        <v>14.7</v>
      </c>
    </row>
    <row r="347" spans="1:17" x14ac:dyDescent="0.25">
      <c r="A347" s="7">
        <v>43935</v>
      </c>
      <c r="B347" t="s">
        <v>338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338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7">
        <v>43935</v>
      </c>
      <c r="B348" t="s">
        <v>339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339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7">
        <v>43935</v>
      </c>
      <c r="B349" t="s">
        <v>340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340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7">
        <v>43935</v>
      </c>
      <c r="B350" t="s">
        <v>341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341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7">
        <v>43935</v>
      </c>
      <c r="B351" t="s">
        <v>342</v>
      </c>
      <c r="C351">
        <v>37</v>
      </c>
      <c r="D351">
        <v>84.6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342</v>
      </c>
      <c r="L351">
        <f>SUMIF($B351:$B706,$K351,C351:$C706)</f>
        <v>37</v>
      </c>
      <c r="M351">
        <f>SUMIF($B351:$B706,$K351,D351:$D706)</f>
        <v>84.6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7">
        <v>43935</v>
      </c>
      <c r="B352" t="s">
        <v>343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343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7">
        <v>43935</v>
      </c>
      <c r="B353" t="s">
        <v>344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7">
        <v>43935</v>
      </c>
      <c r="B354" t="s">
        <v>345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345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7">
        <v>43935</v>
      </c>
      <c r="B355" t="s">
        <v>346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346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7">
        <v>43935</v>
      </c>
      <c r="B356" t="s">
        <v>347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347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7">
        <v>43935</v>
      </c>
      <c r="B357" t="s">
        <v>348</v>
      </c>
      <c r="C357">
        <v>57</v>
      </c>
      <c r="D357">
        <v>251.3</v>
      </c>
      <c r="E357">
        <v>9</v>
      </c>
      <c r="F357">
        <v>39.700000000000003</v>
      </c>
      <c r="G357">
        <v>4</v>
      </c>
      <c r="H357">
        <v>17.600000000000001</v>
      </c>
      <c r="J357" t="b">
        <f t="shared" si="7"/>
        <v>1</v>
      </c>
      <c r="K357" t="s">
        <v>348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7">
        <v>43935</v>
      </c>
      <c r="B358" t="s">
        <v>349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349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7">
        <v>43935</v>
      </c>
      <c r="B359" t="s">
        <v>350</v>
      </c>
      <c r="C359">
        <v>128</v>
      </c>
      <c r="D359">
        <v>99.3</v>
      </c>
      <c r="E359">
        <v>18</v>
      </c>
      <c r="F359">
        <v>14</v>
      </c>
      <c r="G359">
        <v>18</v>
      </c>
      <c r="H359">
        <v>14</v>
      </c>
      <c r="J359" t="b">
        <f t="shared" si="7"/>
        <v>1</v>
      </c>
      <c r="K359" t="s">
        <v>350</v>
      </c>
      <c r="L359">
        <f>SUMIF($B359:$B714,$K359,C359:$C714)</f>
        <v>128</v>
      </c>
      <c r="M359">
        <f>SUMIF($B359:$B714,$K359,D359:$D714)</f>
        <v>99.3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B70D7917-2C7B-4208-B131-B88F4964A2D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20794</v>
      </c>
      <c r="D2">
        <f t="shared" ref="D2:H2" si="0">D3+D4</f>
        <v>45502.80000000001</v>
      </c>
      <c r="E2">
        <f t="shared" si="0"/>
        <v>8569</v>
      </c>
      <c r="F2">
        <f t="shared" si="0"/>
        <v>19173.8</v>
      </c>
      <c r="G2">
        <f t="shared" si="0"/>
        <v>2605</v>
      </c>
      <c r="H2">
        <f t="shared" si="0"/>
        <v>5916.3999999999978</v>
      </c>
    </row>
    <row r="3" spans="1:17" x14ac:dyDescent="0.25">
      <c r="A3" t="s">
        <v>361</v>
      </c>
      <c r="C3">
        <v>6816</v>
      </c>
      <c r="D3">
        <v>14948.200000000003</v>
      </c>
      <c r="E3">
        <v>3524</v>
      </c>
      <c r="F3">
        <v>8198.3000000000029</v>
      </c>
      <c r="G3">
        <v>493</v>
      </c>
      <c r="H3">
        <v>1144.4999999999995</v>
      </c>
    </row>
    <row r="4" spans="1:17" x14ac:dyDescent="0.25">
      <c r="A4">
        <f>3*355</f>
        <v>1065</v>
      </c>
      <c r="B4" t="s">
        <v>354</v>
      </c>
      <c r="C4">
        <f>SUM(C5:C359)</f>
        <v>13978</v>
      </c>
      <c r="D4">
        <f t="shared" ref="D4:H4" si="1">SUM(D5:D359)</f>
        <v>30554.600000000009</v>
      </c>
      <c r="E4">
        <f t="shared" si="1"/>
        <v>5045</v>
      </c>
      <c r="F4">
        <f t="shared" si="1"/>
        <v>10975.499999999996</v>
      </c>
      <c r="G4">
        <f t="shared" si="1"/>
        <v>2112</v>
      </c>
      <c r="H4">
        <f t="shared" si="1"/>
        <v>4771.8999999999987</v>
      </c>
      <c r="L4">
        <f>SUM(L5:L359)</f>
        <v>13978</v>
      </c>
      <c r="M4">
        <f t="shared" ref="M4:Q4" si="2">SUM(M5:M359)</f>
        <v>30554.600000000009</v>
      </c>
      <c r="N4">
        <f t="shared" si="2"/>
        <v>5045</v>
      </c>
      <c r="O4">
        <f t="shared" si="2"/>
        <v>10975.499999999996</v>
      </c>
      <c r="P4">
        <f t="shared" si="2"/>
        <v>2112</v>
      </c>
      <c r="Q4">
        <f t="shared" si="2"/>
        <v>4771.8999999999987</v>
      </c>
    </row>
    <row r="5" spans="1:17" x14ac:dyDescent="0.25">
      <c r="A5" s="7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7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7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7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7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7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7">
        <v>43928</v>
      </c>
      <c r="B12" t="s">
        <v>14</v>
      </c>
      <c r="C12">
        <v>36</v>
      </c>
      <c r="D12">
        <v>49.2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36</v>
      </c>
      <c r="M12">
        <f>SUMIF($B12:$B367,$K12,D12:$D367)</f>
        <v>49.2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7">
        <v>43928</v>
      </c>
      <c r="B13" t="s">
        <v>15</v>
      </c>
      <c r="C13">
        <v>103</v>
      </c>
      <c r="D13">
        <v>48.6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103</v>
      </c>
      <c r="M13">
        <f>SUMIF($B13:$B368,$K13,D13:$D368)</f>
        <v>48.6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7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7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7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7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7">
        <v>43928</v>
      </c>
      <c r="B18" t="s">
        <v>20</v>
      </c>
      <c r="C18">
        <v>54</v>
      </c>
      <c r="D18">
        <v>34.299999999999997</v>
      </c>
      <c r="E18">
        <v>29</v>
      </c>
      <c r="F18">
        <v>18.399999999999999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29</v>
      </c>
      <c r="O18">
        <f>SUMIF($B18:$B373,$K18,F18:$F373)</f>
        <v>18.399999999999999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7">
        <v>43928</v>
      </c>
      <c r="B19" t="s">
        <v>21</v>
      </c>
      <c r="C19">
        <v>112</v>
      </c>
      <c r="D19">
        <v>122.2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7">
        <v>43928</v>
      </c>
      <c r="B20" t="s">
        <v>22</v>
      </c>
      <c r="C20">
        <v>606</v>
      </c>
      <c r="D20">
        <v>69.400000000000006</v>
      </c>
      <c r="E20">
        <v>256</v>
      </c>
      <c r="F20">
        <v>29.3</v>
      </c>
      <c r="G20">
        <v>66</v>
      </c>
      <c r="H20">
        <v>7.6</v>
      </c>
      <c r="J20" t="b">
        <f t="shared" si="3"/>
        <v>1</v>
      </c>
      <c r="K20" t="s">
        <v>22</v>
      </c>
      <c r="L20">
        <f>SUMIF($B20:$B375,$K20,C20:$C375)</f>
        <v>606</v>
      </c>
      <c r="M20">
        <f>SUMIF($B20:$B375,$K20,D20:$D375)</f>
        <v>69.400000000000006</v>
      </c>
      <c r="N20">
        <f>SUMIF($B20:$B375,$K20,E20:$E375)</f>
        <v>256</v>
      </c>
      <c r="O20">
        <f>SUMIF($B20:$B375,$K20,F20:$F375)</f>
        <v>29.3</v>
      </c>
      <c r="P20">
        <f>SUMIF($B20:$B375,$K20,G20:$G375)</f>
        <v>66</v>
      </c>
      <c r="Q20">
        <f>SUMIF($B20:$B375,$K20,H20:$H375)</f>
        <v>7.6</v>
      </c>
    </row>
    <row r="21" spans="1:17" x14ac:dyDescent="0.25">
      <c r="A21" s="7">
        <v>43928</v>
      </c>
      <c r="B21" t="s">
        <v>23</v>
      </c>
      <c r="C21">
        <v>104</v>
      </c>
      <c r="D21">
        <v>63.5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104</v>
      </c>
      <c r="M21">
        <f>SUMIF($B21:$B376,$K21,D21:$D376)</f>
        <v>63.5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7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7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7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7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7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7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7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7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7">
        <v>43928</v>
      </c>
      <c r="B30" t="s">
        <v>365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365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7">
        <v>43928</v>
      </c>
      <c r="B31" t="s">
        <v>32</v>
      </c>
      <c r="C31">
        <v>33</v>
      </c>
      <c r="D31">
        <v>91.8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32</v>
      </c>
      <c r="L31">
        <f>SUMIF($B31:$B386,$K31,C31:$C386)</f>
        <v>33</v>
      </c>
      <c r="M31">
        <f>SUMIF($B31:$B386,$K31,D31:$D386)</f>
        <v>91.8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7">
        <v>43928</v>
      </c>
      <c r="B32" t="s">
        <v>33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7">
        <v>43928</v>
      </c>
      <c r="B33" t="s">
        <v>34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34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7">
        <v>43928</v>
      </c>
      <c r="B34" t="s">
        <v>35</v>
      </c>
      <c r="C34">
        <v>52</v>
      </c>
      <c r="D34">
        <v>148.6</v>
      </c>
      <c r="E34">
        <v>17</v>
      </c>
      <c r="F34">
        <v>48.6</v>
      </c>
      <c r="G34">
        <v>10</v>
      </c>
      <c r="H34">
        <v>28.6</v>
      </c>
      <c r="J34" t="b">
        <f t="shared" si="3"/>
        <v>1</v>
      </c>
      <c r="K34" t="s">
        <v>35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7">
        <v>43928</v>
      </c>
      <c r="B35" t="s">
        <v>36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36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7">
        <v>43928</v>
      </c>
      <c r="B36" t="s">
        <v>37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7">
        <v>43928</v>
      </c>
      <c r="B37" t="s">
        <v>38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7">
        <v>43928</v>
      </c>
      <c r="B38" t="s">
        <v>39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7">
        <v>43928</v>
      </c>
      <c r="B39" t="s">
        <v>40</v>
      </c>
      <c r="C39">
        <v>12</v>
      </c>
      <c r="D39">
        <v>27.4</v>
      </c>
      <c r="E39">
        <v>6</v>
      </c>
      <c r="F39">
        <v>13.7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7">
        <v>43928</v>
      </c>
      <c r="B40" t="s">
        <v>41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41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7">
        <v>43928</v>
      </c>
      <c r="B41" t="s">
        <v>42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42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7">
        <v>43928</v>
      </c>
      <c r="B42" t="s">
        <v>43</v>
      </c>
      <c r="C42">
        <v>21</v>
      </c>
      <c r="D42">
        <v>81.099999999999994</v>
      </c>
      <c r="E42">
        <v>14</v>
      </c>
      <c r="F42">
        <v>54.1</v>
      </c>
      <c r="G42">
        <v>3</v>
      </c>
      <c r="H42">
        <v>11.6</v>
      </c>
      <c r="J42" t="b">
        <f t="shared" si="3"/>
        <v>1</v>
      </c>
      <c r="K42" t="s">
        <v>43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7">
        <v>43928</v>
      </c>
      <c r="B43" t="s">
        <v>44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44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7">
        <v>43928</v>
      </c>
      <c r="B44" t="s">
        <v>45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45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7">
        <v>43928</v>
      </c>
      <c r="B45" t="s">
        <v>46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46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7">
        <v>43928</v>
      </c>
      <c r="B46" t="s">
        <v>47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47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7">
        <v>43928</v>
      </c>
      <c r="B47" t="s">
        <v>48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7">
        <v>43928</v>
      </c>
      <c r="B48" t="s">
        <v>49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49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7">
        <v>43928</v>
      </c>
      <c r="B49" t="s">
        <v>50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50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7">
        <v>43928</v>
      </c>
      <c r="B50" t="s">
        <v>51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51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7">
        <v>43928</v>
      </c>
      <c r="B51" t="s">
        <v>52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7">
        <v>43928</v>
      </c>
      <c r="B52" t="s">
        <v>53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53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7">
        <v>43928</v>
      </c>
      <c r="B53" t="s">
        <v>54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54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7">
        <v>43928</v>
      </c>
      <c r="B54" t="s">
        <v>55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55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7">
        <v>43928</v>
      </c>
      <c r="B55" t="s">
        <v>56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7">
        <v>43928</v>
      </c>
      <c r="B56" t="s">
        <v>57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57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7">
        <v>43928</v>
      </c>
      <c r="B57" t="s">
        <v>58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58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7">
        <v>43928</v>
      </c>
      <c r="B58" t="s">
        <v>59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59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7">
        <v>43928</v>
      </c>
      <c r="B59" t="s">
        <v>60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60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7">
        <v>43928</v>
      </c>
      <c r="B60" t="s">
        <v>61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7">
        <v>43928</v>
      </c>
      <c r="B61" t="s">
        <v>62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7">
        <v>43928</v>
      </c>
      <c r="B62" t="s">
        <v>63</v>
      </c>
      <c r="C62">
        <v>97</v>
      </c>
      <c r="D62">
        <v>144.5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63</v>
      </c>
      <c r="L62">
        <f>SUMIF($B62:$B417,$K62,C62:$C417)</f>
        <v>97</v>
      </c>
      <c r="M62">
        <f>SUMIF($B62:$B417,$K62,D62:$D417)</f>
        <v>144.5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7">
        <v>43928</v>
      </c>
      <c r="B63" t="s">
        <v>64</v>
      </c>
      <c r="C63">
        <v>35</v>
      </c>
      <c r="D63">
        <v>97.3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64</v>
      </c>
      <c r="L63">
        <f>SUMIF($B63:$B418,$K63,C63:$C418)</f>
        <v>35</v>
      </c>
      <c r="M63">
        <f>SUMIF($B63:$B418,$K63,D63:$D418)</f>
        <v>97.3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7">
        <v>43928</v>
      </c>
      <c r="B64" t="s">
        <v>65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7">
        <v>43928</v>
      </c>
      <c r="B65" t="s">
        <v>66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66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7">
        <v>43928</v>
      </c>
      <c r="B66" t="s">
        <v>67</v>
      </c>
      <c r="C66">
        <v>23</v>
      </c>
      <c r="D66">
        <v>91.5</v>
      </c>
      <c r="E66">
        <v>5</v>
      </c>
      <c r="F66">
        <v>19.899999999999999</v>
      </c>
      <c r="G66">
        <v>5</v>
      </c>
      <c r="H66">
        <v>19.899999999999999</v>
      </c>
      <c r="J66" t="b">
        <f t="shared" si="3"/>
        <v>1</v>
      </c>
      <c r="K66" t="s">
        <v>67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7">
        <v>43928</v>
      </c>
      <c r="B67" t="s">
        <v>68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68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7">
        <v>43928</v>
      </c>
      <c r="B68" t="s">
        <v>69</v>
      </c>
      <c r="C68">
        <v>25</v>
      </c>
      <c r="D68">
        <v>87.5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69</v>
      </c>
      <c r="L68">
        <f>SUMIF($B68:$B423,$K68,C68:$C423)</f>
        <v>25</v>
      </c>
      <c r="M68">
        <f>SUMIF($B68:$B423,$K68,D68:$D423)</f>
        <v>87.5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7">
        <v>43928</v>
      </c>
      <c r="B69" t="s">
        <v>70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7">
        <v>43928</v>
      </c>
      <c r="B70" t="s">
        <v>71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7">
        <v>43928</v>
      </c>
      <c r="B71" t="s">
        <v>72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72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7">
        <v>43928</v>
      </c>
      <c r="B72" t="s">
        <v>73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73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7">
        <v>43928</v>
      </c>
      <c r="B73" t="s">
        <v>74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7">
        <v>43928</v>
      </c>
      <c r="B74" t="s">
        <v>75</v>
      </c>
      <c r="C74">
        <v>41</v>
      </c>
      <c r="D74">
        <v>39.6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75</v>
      </c>
      <c r="L74">
        <f>SUMIF($B74:$B429,$K74,C74:$C429)</f>
        <v>41</v>
      </c>
      <c r="M74">
        <f>SUMIF($B74:$B429,$K74,D74:$D429)</f>
        <v>39.6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7">
        <v>43928</v>
      </c>
      <c r="B75" t="s">
        <v>76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7">
        <v>43928</v>
      </c>
      <c r="B76" t="s">
        <v>77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7">
        <v>43928</v>
      </c>
      <c r="B77" t="s">
        <v>78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78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7">
        <v>43928</v>
      </c>
      <c r="B78" t="s">
        <v>79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79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7">
        <v>43928</v>
      </c>
      <c r="B79" t="s">
        <v>80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80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7">
        <v>43928</v>
      </c>
      <c r="B80" t="s">
        <v>81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81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7">
        <v>43928</v>
      </c>
      <c r="B81" t="s">
        <v>82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82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7">
        <v>43928</v>
      </c>
      <c r="B82" t="s">
        <v>83</v>
      </c>
      <c r="C82">
        <v>33</v>
      </c>
      <c r="D82">
        <v>56.9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83</v>
      </c>
      <c r="L82">
        <f>SUMIF($B82:$B437,$K82,C82:$C437)</f>
        <v>33</v>
      </c>
      <c r="M82">
        <f>SUMIF($B82:$B437,$K82,D82:$D437)</f>
        <v>56.9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7">
        <v>43928</v>
      </c>
      <c r="B83" t="s">
        <v>84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84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7">
        <v>43928</v>
      </c>
      <c r="B84" t="s">
        <v>85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85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7">
        <v>43928</v>
      </c>
      <c r="B85" t="s">
        <v>86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86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7">
        <v>43928</v>
      </c>
      <c r="B86" t="s">
        <v>87</v>
      </c>
      <c r="C86">
        <v>15</v>
      </c>
      <c r="D86">
        <v>55</v>
      </c>
      <c r="E86">
        <v>4</v>
      </c>
      <c r="F86">
        <v>14.7</v>
      </c>
      <c r="G86">
        <v>3</v>
      </c>
      <c r="H86">
        <v>11</v>
      </c>
      <c r="J86" t="b">
        <f t="shared" si="4"/>
        <v>1</v>
      </c>
      <c r="K86" t="s">
        <v>87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7">
        <v>43928</v>
      </c>
      <c r="B87" t="s">
        <v>88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88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7">
        <v>43928</v>
      </c>
      <c r="B88" t="s">
        <v>89</v>
      </c>
      <c r="C88">
        <v>30</v>
      </c>
      <c r="D88">
        <v>158.5</v>
      </c>
      <c r="E88">
        <v>12</v>
      </c>
      <c r="F88">
        <v>63.4</v>
      </c>
      <c r="G88">
        <v>4</v>
      </c>
      <c r="H88">
        <v>21.1</v>
      </c>
      <c r="J88" t="b">
        <f t="shared" si="4"/>
        <v>1</v>
      </c>
      <c r="K88" t="s">
        <v>89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4</v>
      </c>
      <c r="Q88">
        <f>SUMIF($B88:$B443,$K88,H88:$H443)</f>
        <v>21.1</v>
      </c>
    </row>
    <row r="89" spans="1:17" x14ac:dyDescent="0.25">
      <c r="A89" s="7">
        <v>43928</v>
      </c>
      <c r="B89" t="s">
        <v>90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90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7">
        <v>43928</v>
      </c>
      <c r="B90" t="s">
        <v>91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91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7">
        <v>43928</v>
      </c>
      <c r="B91" t="s">
        <v>92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7">
        <v>43928</v>
      </c>
      <c r="B92" t="s">
        <v>93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93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7">
        <v>43928</v>
      </c>
      <c r="B93" t="s">
        <v>94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94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7">
        <v>43928</v>
      </c>
      <c r="B94" t="s">
        <v>95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95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7">
        <v>43928</v>
      </c>
      <c r="B95" t="s">
        <v>96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96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7">
        <v>43928</v>
      </c>
      <c r="B96" t="s">
        <v>97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97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7">
        <v>43928</v>
      </c>
      <c r="B97" t="s">
        <v>98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98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7">
        <v>43928</v>
      </c>
      <c r="B98" t="s">
        <v>99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7">
        <v>43928</v>
      </c>
      <c r="B99" t="s">
        <v>100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100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7">
        <v>43928</v>
      </c>
      <c r="B100" t="s">
        <v>101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101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7">
        <v>43928</v>
      </c>
      <c r="B101" t="s">
        <v>102</v>
      </c>
      <c r="C101">
        <v>40</v>
      </c>
      <c r="D101">
        <v>120.6</v>
      </c>
      <c r="E101">
        <v>17</v>
      </c>
      <c r="F101">
        <v>51.2</v>
      </c>
      <c r="G101">
        <v>6</v>
      </c>
      <c r="H101">
        <v>18.100000000000001</v>
      </c>
      <c r="J101" t="b">
        <f t="shared" si="4"/>
        <v>1</v>
      </c>
      <c r="K101" t="s">
        <v>102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7">
        <v>43928</v>
      </c>
      <c r="B102" t="s">
        <v>103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103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7">
        <v>43928</v>
      </c>
      <c r="B103" t="s">
        <v>104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104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7">
        <v>43928</v>
      </c>
      <c r="B104" t="s">
        <v>105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105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7">
        <v>43928</v>
      </c>
      <c r="B105" t="s">
        <v>106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106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7">
        <v>43928</v>
      </c>
      <c r="B106" t="s">
        <v>107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107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7">
        <v>43928</v>
      </c>
      <c r="B107" t="s">
        <v>108</v>
      </c>
      <c r="C107">
        <v>27</v>
      </c>
      <c r="D107">
        <v>159.6</v>
      </c>
      <c r="E107">
        <v>9</v>
      </c>
      <c r="F107">
        <v>53.2</v>
      </c>
      <c r="G107">
        <v>5</v>
      </c>
      <c r="H107">
        <v>29.5</v>
      </c>
      <c r="J107" t="b">
        <f t="shared" si="4"/>
        <v>1</v>
      </c>
      <c r="K107" t="s">
        <v>108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7">
        <v>43928</v>
      </c>
      <c r="B108" t="s">
        <v>109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109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7">
        <v>43928</v>
      </c>
      <c r="B109" t="s">
        <v>110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110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7">
        <v>43928</v>
      </c>
      <c r="B110" t="s">
        <v>111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111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7">
        <v>43928</v>
      </c>
      <c r="B111" t="s">
        <v>112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112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7">
        <v>43928</v>
      </c>
      <c r="B112" t="s">
        <v>113</v>
      </c>
      <c r="C112">
        <v>33</v>
      </c>
      <c r="D112">
        <v>56.8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113</v>
      </c>
      <c r="L112">
        <f>SUMIF($B112:$B467,$K112,C112:$C467)</f>
        <v>33</v>
      </c>
      <c r="M112">
        <f>SUMIF($B112:$B467,$K112,D112:$D467)</f>
        <v>56.8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7">
        <v>43928</v>
      </c>
      <c r="B113" t="s">
        <v>114</v>
      </c>
      <c r="C113">
        <v>70</v>
      </c>
      <c r="D113">
        <v>189.1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114</v>
      </c>
      <c r="L113">
        <f>SUMIF($B113:$B468,$K113,C113:$C468)</f>
        <v>70</v>
      </c>
      <c r="M113">
        <f>SUMIF($B113:$B468,$K113,D113:$D468)</f>
        <v>189.1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7">
        <v>43928</v>
      </c>
      <c r="B114" t="s">
        <v>115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115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7">
        <v>43928</v>
      </c>
      <c r="B115" t="s">
        <v>116</v>
      </c>
      <c r="C115">
        <v>24</v>
      </c>
      <c r="D115">
        <v>193</v>
      </c>
      <c r="E115">
        <v>10</v>
      </c>
      <c r="F115">
        <v>80.400000000000006</v>
      </c>
      <c r="G115">
        <v>5</v>
      </c>
      <c r="H115">
        <v>40.200000000000003</v>
      </c>
      <c r="J115" t="b">
        <f t="shared" si="4"/>
        <v>1</v>
      </c>
      <c r="K115" t="s">
        <v>116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7">
        <v>43928</v>
      </c>
      <c r="B116" t="s">
        <v>366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366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7">
        <v>43928</v>
      </c>
      <c r="B117" t="s">
        <v>117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117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7">
        <v>43928</v>
      </c>
      <c r="B118" t="s">
        <v>118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118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7">
        <v>43928</v>
      </c>
      <c r="B119" t="s">
        <v>119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119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7">
        <v>43928</v>
      </c>
      <c r="B120" t="s">
        <v>120</v>
      </c>
      <c r="C120">
        <v>132</v>
      </c>
      <c r="D120">
        <v>81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120</v>
      </c>
      <c r="L120">
        <f>SUMIF($B120:$B475,$K120,C120:$C475)</f>
        <v>132</v>
      </c>
      <c r="M120">
        <f>SUMIF($B120:$B475,$K120,D120:$D475)</f>
        <v>81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7">
        <v>43928</v>
      </c>
      <c r="B121" t="s">
        <v>121</v>
      </c>
      <c r="C121">
        <v>106</v>
      </c>
      <c r="D121">
        <v>67.900000000000006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121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7">
        <v>43928</v>
      </c>
      <c r="B122" t="s">
        <v>122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122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7">
        <v>43928</v>
      </c>
      <c r="B123" t="s">
        <v>123</v>
      </c>
      <c r="C123">
        <v>68</v>
      </c>
      <c r="D123">
        <v>111.6</v>
      </c>
      <c r="E123">
        <v>13</v>
      </c>
      <c r="F123">
        <v>21.3</v>
      </c>
      <c r="G123">
        <v>5</v>
      </c>
      <c r="H123">
        <v>8.1999999999999993</v>
      </c>
      <c r="J123" t="b">
        <f t="shared" si="4"/>
        <v>1</v>
      </c>
      <c r="K123" t="s">
        <v>123</v>
      </c>
      <c r="L123">
        <f>SUMIF($B123:$B478,$K123,C123:$C478)</f>
        <v>68</v>
      </c>
      <c r="M123">
        <f>SUMIF($B123:$B478,$K123,D123:$D478)</f>
        <v>111.6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5</v>
      </c>
      <c r="Q123">
        <f>SUMIF($B123:$B478,$K123,H123:$H478)</f>
        <v>8.1999999999999993</v>
      </c>
    </row>
    <row r="124" spans="1:17" x14ac:dyDescent="0.25">
      <c r="A124" s="7">
        <v>43928</v>
      </c>
      <c r="B124" t="s">
        <v>124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7">
        <v>43928</v>
      </c>
      <c r="B125" t="s">
        <v>125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125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7">
        <v>43928</v>
      </c>
      <c r="B126" t="s">
        <v>126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7">
        <v>43928</v>
      </c>
      <c r="B127" t="s">
        <v>127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127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7">
        <v>43928</v>
      </c>
      <c r="B128" t="s">
        <v>128</v>
      </c>
      <c r="C128">
        <v>52</v>
      </c>
      <c r="D128">
        <v>132.69999999999999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128</v>
      </c>
      <c r="L128">
        <f>SUMIF($B128:$B483,$K128,C128:$C483)</f>
        <v>52</v>
      </c>
      <c r="M128">
        <f>SUMIF($B128:$B483,$K128,D128:$D483)</f>
        <v>132.69999999999999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7">
        <v>43928</v>
      </c>
      <c r="B129" t="s">
        <v>129</v>
      </c>
      <c r="C129">
        <v>63</v>
      </c>
      <c r="D129">
        <v>231.3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129</v>
      </c>
      <c r="L129">
        <f>SUMIF($B129:$B484,$K129,C129:$C484)</f>
        <v>63</v>
      </c>
      <c r="M129">
        <f>SUMIF($B129:$B484,$K129,D129:$D484)</f>
        <v>231.3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7">
        <v>43928</v>
      </c>
      <c r="B130" t="s">
        <v>130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130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7">
        <v>43928</v>
      </c>
      <c r="B131" t="s">
        <v>131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131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7">
        <v>43928</v>
      </c>
      <c r="B132" t="s">
        <v>132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132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7">
        <v>43928</v>
      </c>
      <c r="B133" t="s">
        <v>133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133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7">
        <v>43928</v>
      </c>
      <c r="B134" t="s">
        <v>134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134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7">
        <v>43928</v>
      </c>
      <c r="B135" t="s">
        <v>135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135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7">
        <v>43928</v>
      </c>
      <c r="B136" t="s">
        <v>136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136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7">
        <v>43928</v>
      </c>
      <c r="B137" t="s">
        <v>137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7">
        <v>43928</v>
      </c>
      <c r="B138" t="s">
        <v>138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138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7">
        <v>43928</v>
      </c>
      <c r="B139" t="s">
        <v>139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7">
        <v>43928</v>
      </c>
      <c r="B140" t="s">
        <v>367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367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7">
        <v>43928</v>
      </c>
      <c r="B141" t="s">
        <v>140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7">
        <v>43928</v>
      </c>
      <c r="B142" t="s">
        <v>141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141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7">
        <v>43928</v>
      </c>
      <c r="B143" t="s">
        <v>142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142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7">
        <v>43928</v>
      </c>
      <c r="B144" t="s">
        <v>143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7">
        <v>43928</v>
      </c>
      <c r="B145" t="s">
        <v>144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144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7">
        <v>43928</v>
      </c>
      <c r="B146" t="s">
        <v>145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145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7">
        <v>43928</v>
      </c>
      <c r="B147" t="s">
        <v>146</v>
      </c>
      <c r="C147">
        <v>70</v>
      </c>
      <c r="D147">
        <v>80.099999999999994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146</v>
      </c>
      <c r="L147">
        <f>SUMIF($B147:$B502,$K147,C147:$C502)</f>
        <v>70</v>
      </c>
      <c r="M147">
        <f>SUMIF($B147:$B502,$K147,D147:$D502)</f>
        <v>80.099999999999994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7">
        <v>43928</v>
      </c>
      <c r="B148" t="s">
        <v>147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147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7">
        <v>43928</v>
      </c>
      <c r="B149" t="s">
        <v>148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148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7">
        <v>43928</v>
      </c>
      <c r="B150" t="s">
        <v>149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7">
        <v>43928</v>
      </c>
      <c r="B151" t="s">
        <v>150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150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7">
        <v>43928</v>
      </c>
      <c r="B152" t="s">
        <v>151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151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7">
        <v>43928</v>
      </c>
      <c r="B153" t="s">
        <v>152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152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7">
        <v>43928</v>
      </c>
      <c r="B154" t="s">
        <v>153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153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7">
        <v>43928</v>
      </c>
      <c r="B155" t="s">
        <v>154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154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7">
        <v>43928</v>
      </c>
      <c r="B156" t="s">
        <v>155</v>
      </c>
      <c r="C156">
        <v>35</v>
      </c>
      <c r="D156">
        <v>102.6</v>
      </c>
      <c r="E156">
        <v>13</v>
      </c>
      <c r="F156">
        <v>38.1</v>
      </c>
      <c r="G156">
        <v>16</v>
      </c>
      <c r="H156">
        <v>46.9</v>
      </c>
      <c r="J156" t="b">
        <f t="shared" si="5"/>
        <v>1</v>
      </c>
      <c r="K156" t="s">
        <v>155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7">
        <v>43928</v>
      </c>
      <c r="B157" t="s">
        <v>156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156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7">
        <v>43928</v>
      </c>
      <c r="B158" t="s">
        <v>157</v>
      </c>
      <c r="C158">
        <v>105</v>
      </c>
      <c r="D158">
        <v>193.3</v>
      </c>
      <c r="E158">
        <v>30</v>
      </c>
      <c r="F158">
        <v>55.2</v>
      </c>
      <c r="G158">
        <v>15</v>
      </c>
      <c r="H158">
        <v>27.6</v>
      </c>
      <c r="J158" t="b">
        <f t="shared" si="5"/>
        <v>1</v>
      </c>
      <c r="K158" t="s">
        <v>157</v>
      </c>
      <c r="L158">
        <f>SUMIF($B158:$B513,$K158,C158:$C513)</f>
        <v>105</v>
      </c>
      <c r="M158">
        <f>SUMIF($B158:$B513,$K158,D158:$D513)</f>
        <v>193.3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15</v>
      </c>
      <c r="Q158">
        <f>SUMIF($B158:$B513,$K158,H158:$H513)</f>
        <v>27.6</v>
      </c>
    </row>
    <row r="159" spans="1:17" x14ac:dyDescent="0.25">
      <c r="A159" s="7">
        <v>43928</v>
      </c>
      <c r="B159" t="s">
        <v>158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7">
        <v>43928</v>
      </c>
      <c r="B160" t="s">
        <v>159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159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7">
        <v>43928</v>
      </c>
      <c r="B161" t="s">
        <v>160</v>
      </c>
      <c r="C161">
        <v>61</v>
      </c>
      <c r="D161">
        <v>133.30000000000001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160</v>
      </c>
      <c r="L161">
        <f>SUMIF($B161:$B516,$K161,C161:$C516)</f>
        <v>61</v>
      </c>
      <c r="M161">
        <f>SUMIF($B161:$B516,$K161,D161:$D516)</f>
        <v>133.30000000000001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7">
        <v>43928</v>
      </c>
      <c r="B162" t="s">
        <v>161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161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7">
        <v>43928</v>
      </c>
      <c r="B163" t="s">
        <v>162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7">
        <v>43928</v>
      </c>
      <c r="B164" t="s">
        <v>163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163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7">
        <v>43928</v>
      </c>
      <c r="B165" t="s">
        <v>164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164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7">
        <v>43928</v>
      </c>
      <c r="B166" t="s">
        <v>165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165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7">
        <v>43928</v>
      </c>
      <c r="B167" t="s">
        <v>166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166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7">
        <v>43928</v>
      </c>
      <c r="B168" t="s">
        <v>167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167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7">
        <v>43928</v>
      </c>
      <c r="B169" t="s">
        <v>168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168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7">
        <v>43928</v>
      </c>
      <c r="B170" t="s">
        <v>169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169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7">
        <v>43928</v>
      </c>
      <c r="B171" t="s">
        <v>368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368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7">
        <v>43928</v>
      </c>
      <c r="B172" t="s">
        <v>170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170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7">
        <v>43928</v>
      </c>
      <c r="B173" t="s">
        <v>171</v>
      </c>
      <c r="C173">
        <v>52</v>
      </c>
      <c r="D173">
        <v>41.6</v>
      </c>
      <c r="E173">
        <v>19</v>
      </c>
      <c r="F173">
        <v>15.2</v>
      </c>
      <c r="G173">
        <v>8</v>
      </c>
      <c r="H173">
        <v>6.4</v>
      </c>
      <c r="J173" t="b">
        <f t="shared" si="5"/>
        <v>1</v>
      </c>
      <c r="K173" t="s">
        <v>171</v>
      </c>
      <c r="L173">
        <f>SUMIF($B173:$B528,$K173,C173:$C528)</f>
        <v>52</v>
      </c>
      <c r="M173">
        <f>SUMIF($B173:$B528,$K173,D173:$D528)</f>
        <v>41.6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8</v>
      </c>
      <c r="Q173">
        <f>SUMIF($B173:$B528,$K173,H173:$H528)</f>
        <v>6.4</v>
      </c>
    </row>
    <row r="174" spans="1:17" x14ac:dyDescent="0.25">
      <c r="A174" s="7">
        <v>43928</v>
      </c>
      <c r="B174" t="s">
        <v>172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172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7">
        <v>43928</v>
      </c>
      <c r="B175" t="s">
        <v>173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7">
        <v>43928</v>
      </c>
      <c r="B176" t="s">
        <v>174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174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7">
        <v>43928</v>
      </c>
      <c r="B177" t="s">
        <v>175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175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7">
        <v>43928</v>
      </c>
      <c r="B178" t="s">
        <v>176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176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7">
        <v>43928</v>
      </c>
      <c r="B179" t="s">
        <v>177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7">
        <v>43928</v>
      </c>
      <c r="B180" t="s">
        <v>178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7">
        <v>43928</v>
      </c>
      <c r="B181" t="s">
        <v>179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179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7">
        <v>43928</v>
      </c>
      <c r="B182" t="s">
        <v>180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180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7">
        <v>43928</v>
      </c>
      <c r="B183" t="s">
        <v>181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181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7">
        <v>43928</v>
      </c>
      <c r="B184" t="s">
        <v>182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7">
        <v>43928</v>
      </c>
      <c r="B185" t="s">
        <v>183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7">
        <v>43928</v>
      </c>
      <c r="B186" t="s">
        <v>184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7">
        <v>43928</v>
      </c>
      <c r="B187" t="s">
        <v>185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185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7">
        <v>43928</v>
      </c>
      <c r="B188" t="s">
        <v>186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7">
        <v>43928</v>
      </c>
      <c r="B189" t="s">
        <v>187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187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7">
        <v>43928</v>
      </c>
      <c r="B190" t="s">
        <v>188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188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7">
        <v>43928</v>
      </c>
      <c r="B191" t="s">
        <v>189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189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7">
        <v>43928</v>
      </c>
      <c r="B192" t="s">
        <v>190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190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7">
        <v>43928</v>
      </c>
      <c r="B193" t="s">
        <v>191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191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7">
        <v>43928</v>
      </c>
      <c r="B194" t="s">
        <v>369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369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7">
        <v>43928</v>
      </c>
      <c r="B195" t="s">
        <v>192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7">
        <v>43928</v>
      </c>
      <c r="B196" t="s">
        <v>193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7">
        <v>43928</v>
      </c>
      <c r="B197" t="s">
        <v>194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7">
        <v>43928</v>
      </c>
      <c r="B198" t="s">
        <v>195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7">
        <v>43928</v>
      </c>
      <c r="B199" t="s">
        <v>196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196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7">
        <v>43928</v>
      </c>
      <c r="B200" t="s">
        <v>197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7">
        <v>43928</v>
      </c>
      <c r="B201" t="s">
        <v>198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7">
        <v>43928</v>
      </c>
      <c r="B202" t="s">
        <v>199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199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7">
        <v>43928</v>
      </c>
      <c r="B203" t="s">
        <v>200</v>
      </c>
      <c r="C203">
        <v>12</v>
      </c>
      <c r="D203">
        <v>152.9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200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7">
        <v>43928</v>
      </c>
      <c r="B204" t="s">
        <v>201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201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7">
        <v>43928</v>
      </c>
      <c r="B205" t="s">
        <v>202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202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7">
        <v>43928</v>
      </c>
      <c r="B206" t="s">
        <v>203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203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7">
        <v>43928</v>
      </c>
      <c r="B207" t="s">
        <v>204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204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7">
        <v>43928</v>
      </c>
      <c r="B208" t="s">
        <v>205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7">
        <v>43928</v>
      </c>
      <c r="B209" t="s">
        <v>206</v>
      </c>
      <c r="C209">
        <v>223</v>
      </c>
      <c r="D209">
        <v>125.5</v>
      </c>
      <c r="E209">
        <v>65</v>
      </c>
      <c r="F209">
        <v>36.6</v>
      </c>
      <c r="G209">
        <v>26</v>
      </c>
      <c r="H209">
        <v>14.6</v>
      </c>
      <c r="J209" t="b">
        <f t="shared" si="6"/>
        <v>1</v>
      </c>
      <c r="K209" t="s">
        <v>206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26</v>
      </c>
      <c r="Q209">
        <f>SUMIF($B209:$B564,$K209,H209:$H564)</f>
        <v>14.6</v>
      </c>
    </row>
    <row r="210" spans="1:17" x14ac:dyDescent="0.25">
      <c r="A210" s="7">
        <v>43928</v>
      </c>
      <c r="B210" t="s">
        <v>207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207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7">
        <v>43928</v>
      </c>
      <c r="B211" t="s">
        <v>352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352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7">
        <v>43928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7">
        <v>43928</v>
      </c>
      <c r="B213" t="s">
        <v>209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7">
        <v>43928</v>
      </c>
      <c r="B214" t="s">
        <v>210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7">
        <v>43928</v>
      </c>
      <c r="B215" t="s">
        <v>211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7">
        <v>43928</v>
      </c>
      <c r="B216" t="s">
        <v>212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212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7">
        <v>43928</v>
      </c>
      <c r="B217" t="s">
        <v>213</v>
      </c>
      <c r="C217">
        <v>55</v>
      </c>
      <c r="D217">
        <v>197.5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213</v>
      </c>
      <c r="L217">
        <f>SUMIF($B217:$B572,$K217,C217:$C572)</f>
        <v>55</v>
      </c>
      <c r="M217">
        <f>SUMIF($B217:$B572,$K217,D217:$D572)</f>
        <v>197.5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7">
        <v>43928</v>
      </c>
      <c r="B218" t="s">
        <v>214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214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7">
        <v>43928</v>
      </c>
      <c r="B219" t="s">
        <v>215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215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7">
        <v>43928</v>
      </c>
      <c r="B220" t="s">
        <v>216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216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7">
        <v>43928</v>
      </c>
      <c r="B221" t="s">
        <v>217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7">
        <v>43928</v>
      </c>
      <c r="B222" t="s">
        <v>218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218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7">
        <v>43928</v>
      </c>
      <c r="B223" t="s">
        <v>219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219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7">
        <v>43928</v>
      </c>
      <c r="B224" t="s">
        <v>220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220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7">
        <v>43928</v>
      </c>
      <c r="B225" t="s">
        <v>221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221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7">
        <v>43928</v>
      </c>
      <c r="B226" t="s">
        <v>222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7">
        <v>43928</v>
      </c>
      <c r="B227" t="s">
        <v>223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223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7">
        <v>43928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7">
        <v>43928</v>
      </c>
      <c r="B229" t="s">
        <v>225</v>
      </c>
      <c r="C229">
        <v>11</v>
      </c>
      <c r="D229">
        <v>113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7">
        <v>43928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7">
        <v>43928</v>
      </c>
      <c r="B231" t="s">
        <v>227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7">
        <v>43928</v>
      </c>
      <c r="B232" t="s">
        <v>228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228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7">
        <v>43928</v>
      </c>
      <c r="B233" t="s">
        <v>229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229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7">
        <v>43928</v>
      </c>
      <c r="B234" t="s">
        <v>230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7">
        <v>43928</v>
      </c>
      <c r="B235" t="s">
        <v>231</v>
      </c>
      <c r="C235">
        <v>26</v>
      </c>
      <c r="D235">
        <v>254.2</v>
      </c>
      <c r="E235">
        <v>10</v>
      </c>
      <c r="F235">
        <v>97.8</v>
      </c>
      <c r="G235">
        <v>4</v>
      </c>
      <c r="H235">
        <v>39.1</v>
      </c>
      <c r="J235" t="b">
        <f t="shared" si="6"/>
        <v>1</v>
      </c>
      <c r="K235" t="s">
        <v>231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7">
        <v>43928</v>
      </c>
      <c r="B236" t="s">
        <v>232</v>
      </c>
      <c r="C236">
        <v>38</v>
      </c>
      <c r="D236">
        <v>79.3</v>
      </c>
      <c r="E236">
        <v>21</v>
      </c>
      <c r="F236">
        <v>43.8</v>
      </c>
      <c r="G236">
        <v>8</v>
      </c>
      <c r="H236">
        <v>16.7</v>
      </c>
      <c r="J236" t="b">
        <f t="shared" si="6"/>
        <v>1</v>
      </c>
      <c r="K236" t="s">
        <v>232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7">
        <v>43928</v>
      </c>
      <c r="B237" t="s">
        <v>233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7">
        <v>43928</v>
      </c>
      <c r="B238" t="s">
        <v>234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234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7">
        <v>43928</v>
      </c>
      <c r="B239" t="s">
        <v>235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7">
        <v>43928</v>
      </c>
      <c r="B240" t="s">
        <v>236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236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7">
        <v>43928</v>
      </c>
      <c r="B241" t="s">
        <v>237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237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7">
        <v>43928</v>
      </c>
      <c r="B242" t="s">
        <v>238</v>
      </c>
      <c r="C242">
        <v>10</v>
      </c>
      <c r="D242">
        <v>41.5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7">
        <v>43928</v>
      </c>
      <c r="B243" t="s">
        <v>239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239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7">
        <v>43928</v>
      </c>
      <c r="B244" t="s">
        <v>240</v>
      </c>
      <c r="C244">
        <v>5</v>
      </c>
      <c r="D244">
        <v>22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240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7">
        <v>43928</v>
      </c>
      <c r="B245" t="s">
        <v>241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7">
        <v>43928</v>
      </c>
      <c r="B246" t="s">
        <v>242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242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7">
        <v>43928</v>
      </c>
      <c r="B247" t="s">
        <v>243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7">
        <v>43928</v>
      </c>
      <c r="B248" t="s">
        <v>244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244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7">
        <v>43928</v>
      </c>
      <c r="B249" t="s">
        <v>245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245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7">
        <v>43928</v>
      </c>
      <c r="B250" t="s">
        <v>246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246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7">
        <v>43928</v>
      </c>
      <c r="B251" t="s">
        <v>247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7">
        <v>43928</v>
      </c>
      <c r="B252" t="s">
        <v>370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370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7">
        <v>43928</v>
      </c>
      <c r="B253" t="s">
        <v>248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248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7">
        <v>43928</v>
      </c>
      <c r="B254" t="s">
        <v>249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249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7">
        <v>43928</v>
      </c>
      <c r="B255" t="s">
        <v>250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250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7">
        <v>43928</v>
      </c>
      <c r="B256" t="s">
        <v>251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251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7">
        <v>43928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7">
        <v>43928</v>
      </c>
      <c r="B258" t="s">
        <v>253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253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7">
        <v>43928</v>
      </c>
      <c r="B259" t="s">
        <v>254</v>
      </c>
      <c r="C259">
        <v>34</v>
      </c>
      <c r="D259">
        <v>73.099999999999994</v>
      </c>
      <c r="E259">
        <v>10</v>
      </c>
      <c r="F259">
        <v>21.5</v>
      </c>
      <c r="G259">
        <v>3</v>
      </c>
      <c r="H259">
        <v>6.5</v>
      </c>
      <c r="J259" t="b">
        <f t="shared" si="6"/>
        <v>1</v>
      </c>
      <c r="K259" t="s">
        <v>254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10</v>
      </c>
      <c r="O259">
        <f>SUMIF($B259:$B614,$K259,F259:$F614)</f>
        <v>21.5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7">
        <v>43928</v>
      </c>
      <c r="B260" t="s">
        <v>255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7">
        <v>43928</v>
      </c>
      <c r="B261" t="s">
        <v>256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256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7">
        <v>43928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7">
        <v>43928</v>
      </c>
      <c r="B263" t="s">
        <v>258</v>
      </c>
      <c r="C263">
        <v>14</v>
      </c>
      <c r="D263">
        <v>41.4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14</v>
      </c>
      <c r="M263">
        <f>SUMIF($B263:$B618,$K263,D263:$D618)</f>
        <v>41.4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7">
        <v>43928</v>
      </c>
      <c r="B264" t="s">
        <v>371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371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7">
        <v>43928</v>
      </c>
      <c r="B265" t="s">
        <v>259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259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7">
        <v>43928</v>
      </c>
      <c r="B266" t="s">
        <v>260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260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7">
        <v>43928</v>
      </c>
      <c r="B267" t="s">
        <v>261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261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7">
        <v>43928</v>
      </c>
      <c r="B268" t="s">
        <v>262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262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7">
        <v>43928</v>
      </c>
      <c r="B269" t="s">
        <v>263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263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7">
        <v>43928</v>
      </c>
      <c r="B270" t="s">
        <v>264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7">
        <v>43928</v>
      </c>
      <c r="B271" t="s">
        <v>265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265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7">
        <v>43928</v>
      </c>
      <c r="B272" t="s">
        <v>266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7">
        <v>43928</v>
      </c>
      <c r="B273" t="s">
        <v>267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267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7">
        <v>43928</v>
      </c>
      <c r="B274" t="s">
        <v>268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268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7">
        <v>43928</v>
      </c>
      <c r="B275" t="s">
        <v>269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269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7">
        <v>43928</v>
      </c>
      <c r="B276" t="s">
        <v>270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7">
        <v>43928</v>
      </c>
      <c r="B277" t="s">
        <v>271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271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7">
        <v>43928</v>
      </c>
      <c r="B278" t="s">
        <v>272</v>
      </c>
      <c r="C278">
        <v>19</v>
      </c>
      <c r="D278">
        <v>87.5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272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7">
        <v>43928</v>
      </c>
      <c r="B279" t="s">
        <v>273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273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7">
        <v>43928</v>
      </c>
      <c r="B280" t="s">
        <v>274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274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7">
        <v>43928</v>
      </c>
      <c r="B281" t="s">
        <v>372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372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7">
        <v>43928</v>
      </c>
      <c r="B282" t="s">
        <v>275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275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7">
        <v>43928</v>
      </c>
      <c r="B283" t="s">
        <v>353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353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7">
        <v>43928</v>
      </c>
      <c r="B284" t="s">
        <v>276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7">
        <v>43928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7">
        <v>43928</v>
      </c>
      <c r="B286" t="s">
        <v>278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278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7">
        <v>43928</v>
      </c>
      <c r="B287" t="s">
        <v>279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7">
        <v>43928</v>
      </c>
      <c r="B288" t="s">
        <v>280</v>
      </c>
      <c r="C288">
        <v>66</v>
      </c>
      <c r="D288">
        <v>256.2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280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7">
        <v>43928</v>
      </c>
      <c r="B289" t="s">
        <v>281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281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7">
        <v>43928</v>
      </c>
      <c r="B290" t="s">
        <v>282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282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7">
        <v>43928</v>
      </c>
      <c r="B291" t="s">
        <v>283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283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7">
        <v>43928</v>
      </c>
      <c r="B292" t="s">
        <v>284</v>
      </c>
      <c r="C292">
        <v>19</v>
      </c>
      <c r="D292">
        <v>56.3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284</v>
      </c>
      <c r="L292">
        <f>SUMIF($B292:$B647,$K292,C292:$C647)</f>
        <v>19</v>
      </c>
      <c r="M292">
        <f>SUMIF($B292:$B647,$K292,D292:$D647)</f>
        <v>56.3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7">
        <v>43928</v>
      </c>
      <c r="B293" t="s">
        <v>285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7">
        <v>43928</v>
      </c>
      <c r="B294" t="s">
        <v>286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286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7">
        <v>43928</v>
      </c>
      <c r="B295" t="s">
        <v>287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287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7">
        <v>43928</v>
      </c>
      <c r="B296" t="s">
        <v>288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288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7">
        <v>43928</v>
      </c>
      <c r="B297" t="s">
        <v>289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7">
        <v>43928</v>
      </c>
      <c r="B298" t="s">
        <v>290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290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7">
        <v>43928</v>
      </c>
      <c r="B299" t="s">
        <v>373</v>
      </c>
      <c r="C299">
        <v>262</v>
      </c>
      <c r="D299">
        <v>73.3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373</v>
      </c>
      <c r="L299">
        <f>SUMIF($B299:$B654,$K299,C299:$C654)</f>
        <v>262</v>
      </c>
      <c r="M299">
        <f>SUMIF($B299:$B654,$K299,D299:$D654)</f>
        <v>73.3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7">
        <v>43928</v>
      </c>
      <c r="B300" t="s">
        <v>291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291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7">
        <v>43928</v>
      </c>
      <c r="B301" t="s">
        <v>292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292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7">
        <v>43928</v>
      </c>
      <c r="B302" t="s">
        <v>293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293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7">
        <v>43928</v>
      </c>
      <c r="B303" t="s">
        <v>294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294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7">
        <v>43928</v>
      </c>
      <c r="B304" t="s">
        <v>295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7">
        <v>43928</v>
      </c>
      <c r="B305" t="s">
        <v>296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296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7">
        <v>43928</v>
      </c>
      <c r="B306" t="s">
        <v>297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7">
        <v>43928</v>
      </c>
      <c r="B307" t="s">
        <v>298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298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7">
        <v>43928</v>
      </c>
      <c r="B308" t="s">
        <v>299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299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7">
        <v>43928</v>
      </c>
      <c r="B309" t="s">
        <v>300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300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7">
        <v>43928</v>
      </c>
      <c r="B310" t="s">
        <v>301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301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7">
        <v>43928</v>
      </c>
      <c r="B311" t="s">
        <v>302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302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7">
        <v>43928</v>
      </c>
      <c r="B312" t="s">
        <v>303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303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7">
        <v>43928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7">
        <v>43928</v>
      </c>
      <c r="B314" t="s">
        <v>305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305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7">
        <v>43928</v>
      </c>
      <c r="B315" t="s">
        <v>306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306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7">
        <v>43928</v>
      </c>
      <c r="B316" t="s">
        <v>307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307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7">
        <v>43928</v>
      </c>
      <c r="B317" t="s">
        <v>308</v>
      </c>
      <c r="C317">
        <v>23</v>
      </c>
      <c r="D317">
        <v>93.7</v>
      </c>
      <c r="E317">
        <v>12</v>
      </c>
      <c r="F317">
        <v>48.9</v>
      </c>
      <c r="G317">
        <v>5</v>
      </c>
      <c r="H317">
        <v>20.399999999999999</v>
      </c>
      <c r="J317" t="b">
        <f t="shared" si="7"/>
        <v>1</v>
      </c>
      <c r="K317" t="s">
        <v>308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7">
        <v>43928</v>
      </c>
      <c r="B318" t="s">
        <v>309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309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7">
        <v>43928</v>
      </c>
      <c r="B319" t="s">
        <v>310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310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7">
        <v>43928</v>
      </c>
      <c r="B320" t="s">
        <v>311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311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7">
        <v>43928</v>
      </c>
      <c r="B321" t="s">
        <v>312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312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7">
        <v>43928</v>
      </c>
      <c r="B322" t="s">
        <v>313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313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7">
        <v>43928</v>
      </c>
      <c r="B323" t="s">
        <v>314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314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7">
        <v>43928</v>
      </c>
      <c r="B324" t="s">
        <v>315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315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7">
        <v>43928</v>
      </c>
      <c r="B325" t="s">
        <v>316</v>
      </c>
      <c r="C325">
        <v>8</v>
      </c>
      <c r="D325">
        <v>45.9</v>
      </c>
      <c r="E325">
        <v>7</v>
      </c>
      <c r="F325">
        <v>40.200000000000003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7</v>
      </c>
      <c r="O325">
        <f>SUMIF($B325:$B680,$K325,F325:$F680)</f>
        <v>40.200000000000003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7">
        <v>43928</v>
      </c>
      <c r="B326" t="s">
        <v>317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317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7">
        <v>43928</v>
      </c>
      <c r="B327" t="s">
        <v>318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7">
        <v>43928</v>
      </c>
      <c r="B328" t="s">
        <v>319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319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7">
        <v>43928</v>
      </c>
      <c r="B329" t="s">
        <v>320</v>
      </c>
      <c r="C329">
        <v>24</v>
      </c>
      <c r="D329">
        <v>124.2</v>
      </c>
      <c r="E329">
        <v>4</v>
      </c>
      <c r="F329">
        <v>20.7</v>
      </c>
      <c r="G329">
        <v>2</v>
      </c>
      <c r="H329">
        <v>10.3</v>
      </c>
      <c r="J329" t="b">
        <f t="shared" si="8"/>
        <v>1</v>
      </c>
      <c r="K329" t="s">
        <v>320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2</v>
      </c>
      <c r="Q329">
        <f>SUMIF($B329:$B684,$K329,H329:$H684)</f>
        <v>10.3</v>
      </c>
    </row>
    <row r="330" spans="1:17" x14ac:dyDescent="0.25">
      <c r="A330" s="7">
        <v>43928</v>
      </c>
      <c r="B330" t="s">
        <v>321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321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7">
        <v>43928</v>
      </c>
      <c r="B331" t="s">
        <v>322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7">
        <v>43928</v>
      </c>
      <c r="B332" t="s">
        <v>323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7">
        <v>43928</v>
      </c>
      <c r="B333" t="s">
        <v>324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7">
        <v>43928</v>
      </c>
      <c r="B334" t="s">
        <v>325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325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7">
        <v>43928</v>
      </c>
      <c r="B335" t="s">
        <v>326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326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7">
        <v>43928</v>
      </c>
      <c r="B336" t="s">
        <v>327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7">
        <v>43928</v>
      </c>
      <c r="B337" t="s">
        <v>328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328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7">
        <v>43928</v>
      </c>
      <c r="B338" t="s">
        <v>329</v>
      </c>
      <c r="C338">
        <v>38</v>
      </c>
      <c r="D338">
        <v>92.4</v>
      </c>
      <c r="E338">
        <v>15</v>
      </c>
      <c r="F338">
        <v>36.5</v>
      </c>
      <c r="G338">
        <v>5</v>
      </c>
      <c r="H338">
        <v>12.2</v>
      </c>
      <c r="J338" t="b">
        <f t="shared" si="8"/>
        <v>1</v>
      </c>
      <c r="K338" t="s">
        <v>329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5</v>
      </c>
      <c r="Q338">
        <f>SUMIF($B338:$B693,$K338,H338:$H693)</f>
        <v>12.2</v>
      </c>
    </row>
    <row r="339" spans="1:17" x14ac:dyDescent="0.25">
      <c r="A339" s="7">
        <v>43928</v>
      </c>
      <c r="B339" t="s">
        <v>330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7">
        <v>43928</v>
      </c>
      <c r="B340" t="s">
        <v>331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7">
        <v>43928</v>
      </c>
      <c r="B341" t="s">
        <v>332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7">
        <v>43928</v>
      </c>
      <c r="B342" t="s">
        <v>333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7">
        <v>43928</v>
      </c>
      <c r="B343" t="s">
        <v>334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334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7">
        <v>43928</v>
      </c>
      <c r="B344" t="s">
        <v>335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335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7">
        <v>43928</v>
      </c>
      <c r="B345" t="s">
        <v>336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7">
        <v>43928</v>
      </c>
      <c r="B346" t="s">
        <v>337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337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7">
        <v>43928</v>
      </c>
      <c r="B347" t="s">
        <v>338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338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7">
        <v>43928</v>
      </c>
      <c r="B348" t="s">
        <v>339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339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7">
        <v>43928</v>
      </c>
      <c r="B349" t="s">
        <v>340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7">
        <v>43928</v>
      </c>
      <c r="B350" t="s">
        <v>341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341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7">
        <v>43928</v>
      </c>
      <c r="B351" t="s">
        <v>342</v>
      </c>
      <c r="C351">
        <v>31</v>
      </c>
      <c r="D351">
        <v>70.900000000000006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342</v>
      </c>
      <c r="L351">
        <f>SUMIF($B351:$B706,$K351,C351:$C706)</f>
        <v>31</v>
      </c>
      <c r="M351">
        <f>SUMIF($B351:$B706,$K351,D351:$D706)</f>
        <v>70.900000000000006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7">
        <v>43928</v>
      </c>
      <c r="B352" t="s">
        <v>343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7">
        <v>43928</v>
      </c>
      <c r="B353" t="s">
        <v>344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7">
        <v>43928</v>
      </c>
      <c r="B354" t="s">
        <v>345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345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7">
        <v>43928</v>
      </c>
      <c r="B355" t="s">
        <v>346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346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7">
        <v>43928</v>
      </c>
      <c r="B356" t="s">
        <v>347</v>
      </c>
      <c r="C356">
        <v>27</v>
      </c>
      <c r="D356">
        <v>56.3</v>
      </c>
      <c r="E356">
        <v>13</v>
      </c>
      <c r="F356">
        <v>27.1</v>
      </c>
      <c r="G356">
        <v>8</v>
      </c>
      <c r="H356">
        <v>16.7</v>
      </c>
      <c r="J356" t="b">
        <f t="shared" si="8"/>
        <v>1</v>
      </c>
      <c r="K356" t="s">
        <v>347</v>
      </c>
      <c r="L356">
        <f>SUMIF($B356:$B711,$K356,C356:$C711)</f>
        <v>27</v>
      </c>
      <c r="M356">
        <f>SUMIF($B356:$B711,$K356,D356:$D711)</f>
        <v>56.3</v>
      </c>
      <c r="N356">
        <f>SUMIF($B356:$B711,$K356,E356:$E711)</f>
        <v>13</v>
      </c>
      <c r="O356">
        <f>SUMIF($B356:$B711,$K356,F356:$F711)</f>
        <v>27.1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7">
        <v>43928</v>
      </c>
      <c r="B357" t="s">
        <v>348</v>
      </c>
      <c r="C357">
        <v>43</v>
      </c>
      <c r="D357">
        <v>189.6</v>
      </c>
      <c r="E357">
        <v>15</v>
      </c>
      <c r="F357">
        <v>66.099999999999994</v>
      </c>
      <c r="G357">
        <v>9</v>
      </c>
      <c r="H357">
        <v>39.700000000000003</v>
      </c>
      <c r="J357" t="b">
        <f t="shared" si="8"/>
        <v>1</v>
      </c>
      <c r="K357" t="s">
        <v>348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9</v>
      </c>
      <c r="Q357">
        <f>SUMIF($B357:$B712,$K357,H357:$H712)</f>
        <v>39.700000000000003</v>
      </c>
    </row>
    <row r="358" spans="1:17" x14ac:dyDescent="0.25">
      <c r="A358" s="7">
        <v>43928</v>
      </c>
      <c r="B358" t="s">
        <v>349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7">
        <v>43928</v>
      </c>
      <c r="B359" t="s">
        <v>350</v>
      </c>
      <c r="C359">
        <v>121</v>
      </c>
      <c r="D359">
        <v>93.9</v>
      </c>
      <c r="E359">
        <v>31</v>
      </c>
      <c r="F359">
        <v>24.1</v>
      </c>
      <c r="G359">
        <v>18</v>
      </c>
      <c r="H359">
        <v>14</v>
      </c>
      <c r="J359" t="b">
        <f t="shared" si="8"/>
        <v>1</v>
      </c>
      <c r="K359" t="s">
        <v>350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Tot (E&amp;O)</vt:lpstr>
      <vt:lpstr>E_t&amp;m28-4</vt:lpstr>
      <vt:lpstr>O_t&amp;m21-4</vt:lpstr>
      <vt:lpstr>E_t&amp;m14-4</vt:lpstr>
      <vt:lpstr>O_t&amp;m7-4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2020-12-31T11:44:39Z</dcterms:modified>
</cp:coreProperties>
</file>