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927DAAB7-9C9F-40A2-9DE9-A7BC3D7B5B71}" xr6:coauthVersionLast="45" xr6:coauthVersionMax="45" xr10:uidLastSave="{00000000-0000-0000-0000-000000000000}"/>
  <bookViews>
    <workbookView xWindow="-120" yWindow="-120" windowWidth="20730" windowHeight="11310" tabRatio="749" activeTab="6" xr2:uid="{851C6469-FB3E-4718-A119-2AA824F05C6F}"/>
  </bookViews>
  <sheets>
    <sheet name="(E&amp;O) Total" sheetId="31" r:id="rId1"/>
    <sheet name="(E) Total" sheetId="18" r:id="rId2"/>
    <sheet name="(O) Total" sheetId="30" r:id="rId3"/>
    <sheet name="(O-Wnr) t&amp;m 30-6 18)" sheetId="4" r:id="rId4"/>
    <sheet name="(E-Wnr) t&amp;m 23-6 (17)" sheetId="29" r:id="rId5"/>
    <sheet name="(O-Wnr) t&amp;m 16-6 (16)" sheetId="5" r:id="rId6"/>
    <sheet name="(E-Wnr) t&amp;m 9-6 (15)" sheetId="28" r:id="rId7"/>
    <sheet name="(O-Wnr) t&amp;m 2-6 (14) 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G2" i="4"/>
  <c r="F2" i="4"/>
  <c r="E2" i="4"/>
  <c r="D2" i="4"/>
  <c r="C2" i="4"/>
  <c r="H2" i="5"/>
  <c r="G2" i="5"/>
  <c r="F2" i="5"/>
  <c r="E2" i="5"/>
  <c r="D2" i="5"/>
  <c r="C2" i="5"/>
  <c r="G2" i="28"/>
  <c r="N14" i="31"/>
  <c r="M14" i="31"/>
  <c r="L14" i="31"/>
  <c r="K14" i="31"/>
  <c r="J14" i="31"/>
  <c r="I14" i="31"/>
  <c r="N13" i="31"/>
  <c r="M13" i="31"/>
  <c r="L13" i="31"/>
  <c r="K13" i="31"/>
  <c r="J13" i="31"/>
  <c r="I13" i="31"/>
  <c r="N12" i="31"/>
  <c r="M12" i="31"/>
  <c r="L12" i="31"/>
  <c r="K12" i="31"/>
  <c r="J12" i="31"/>
  <c r="I12" i="31"/>
  <c r="N11" i="31"/>
  <c r="M11" i="31"/>
  <c r="L11" i="31"/>
  <c r="K11" i="31"/>
  <c r="J11" i="31"/>
  <c r="I11" i="31"/>
  <c r="N10" i="31"/>
  <c r="M10" i="31"/>
  <c r="L10" i="31"/>
  <c r="K10" i="31"/>
  <c r="J10" i="31"/>
  <c r="I10" i="31"/>
  <c r="N9" i="31"/>
  <c r="M9" i="31"/>
  <c r="L9" i="31"/>
  <c r="K9" i="31"/>
  <c r="J9" i="31"/>
  <c r="I9" i="31"/>
  <c r="N8" i="31"/>
  <c r="M8" i="31"/>
  <c r="L8" i="31"/>
  <c r="K8" i="31"/>
  <c r="J8" i="31"/>
  <c r="I8" i="31"/>
  <c r="N7" i="31"/>
  <c r="M7" i="31"/>
  <c r="L7" i="31"/>
  <c r="K7" i="31"/>
  <c r="J7" i="31"/>
  <c r="I7" i="31"/>
  <c r="N6" i="31"/>
  <c r="M6" i="31"/>
  <c r="L6" i="31"/>
  <c r="K6" i="31"/>
  <c r="J6" i="31"/>
  <c r="I6" i="31"/>
  <c r="N5" i="31"/>
  <c r="M5" i="31"/>
  <c r="L5" i="31"/>
  <c r="K5" i="31"/>
  <c r="J5" i="31"/>
  <c r="I5" i="31"/>
  <c r="H2" i="29"/>
  <c r="G2" i="29"/>
  <c r="F2" i="29"/>
  <c r="E2" i="29"/>
  <c r="D2" i="29"/>
  <c r="C2" i="29"/>
  <c r="H2" i="28"/>
  <c r="F2" i="28"/>
  <c r="E2" i="28"/>
  <c r="D2" i="28"/>
  <c r="C2" i="28"/>
  <c r="N4" i="31" l="1"/>
  <c r="M4" i="31"/>
  <c r="L4" i="31"/>
  <c r="K4" i="31"/>
  <c r="J4" i="31"/>
  <c r="I4" i="31"/>
  <c r="B20" i="3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H2" i="6"/>
  <c r="G2" i="6"/>
  <c r="F2" i="6"/>
  <c r="E2" i="6"/>
  <c r="D2" i="6"/>
  <c r="C2" i="6"/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G4" i="4"/>
  <c r="F4" i="4"/>
  <c r="E4" i="4"/>
  <c r="D4" i="4"/>
  <c r="C4" i="4"/>
  <c r="A4" i="4"/>
  <c r="Q4" i="29" l="1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</calcChain>
</file>

<file path=xl/sharedStrings.xml><?xml version="1.0" encoding="utf-8"?>
<sst xmlns="http://schemas.openxmlformats.org/spreadsheetml/2006/main" count="5122" uniqueCount="374">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</sst>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5E3F-EEC3-41B7-B9A7-841155C8CB1F}">
  <dimension ref="A1:N33"/>
  <sheetViews>
    <sheetView topLeftCell="B1" workbookViewId="0">
      <selection activeCell="R15" sqref="R15"/>
    </sheetView>
  </sheetViews>
  <sheetFormatPr defaultRowHeight="15" x14ac:dyDescent="0.25"/>
  <cols>
    <col min="1" max="1" width="10.7109375" customWidth="1"/>
    <col min="2" max="2" width="10.7109375" style="11" customWidth="1"/>
    <col min="3" max="15" width="10.7109375" customWidth="1"/>
  </cols>
  <sheetData>
    <row r="1" spans="1:14" ht="60" x14ac:dyDescent="0.25">
      <c r="B1" s="12" t="s">
        <v>0</v>
      </c>
      <c r="C1" s="6" t="s">
        <v>1</v>
      </c>
      <c r="D1" s="7" t="s">
        <v>2</v>
      </c>
      <c r="E1" s="9" t="s">
        <v>3</v>
      </c>
      <c r="F1" s="9" t="s">
        <v>4</v>
      </c>
      <c r="G1" s="7" t="s">
        <v>5</v>
      </c>
      <c r="H1" s="7" t="s">
        <v>6</v>
      </c>
      <c r="I1" s="9" t="s">
        <v>366</v>
      </c>
      <c r="J1" s="9" t="s">
        <v>367</v>
      </c>
      <c r="K1" s="7" t="s">
        <v>365</v>
      </c>
      <c r="L1" s="7" t="s">
        <v>368</v>
      </c>
      <c r="M1" s="9" t="s">
        <v>364</v>
      </c>
      <c r="N1" s="9" t="s">
        <v>369</v>
      </c>
    </row>
    <row r="2" spans="1:14" x14ac:dyDescent="0.25">
      <c r="A2" t="s">
        <v>372</v>
      </c>
      <c r="B2" s="3">
        <v>43893</v>
      </c>
      <c r="C2">
        <v>119</v>
      </c>
      <c r="D2" s="5">
        <v>253.29999999999995</v>
      </c>
      <c r="E2">
        <v>40</v>
      </c>
      <c r="F2" s="5">
        <v>89.600000000000009</v>
      </c>
      <c r="G2">
        <v>0</v>
      </c>
      <c r="H2" s="5">
        <v>0</v>
      </c>
      <c r="I2">
        <v>119</v>
      </c>
      <c r="J2" s="5">
        <v>253.29999999999995</v>
      </c>
      <c r="K2">
        <v>40</v>
      </c>
      <c r="L2" s="5">
        <v>89.600000000000009</v>
      </c>
      <c r="M2">
        <v>0</v>
      </c>
      <c r="N2" s="5">
        <v>0</v>
      </c>
    </row>
    <row r="3" spans="1:14" x14ac:dyDescent="0.25">
      <c r="A3" t="s">
        <v>373</v>
      </c>
      <c r="B3" s="3">
        <v>43900</v>
      </c>
      <c r="C3">
        <v>564</v>
      </c>
      <c r="D3" s="5">
        <v>1161.2</v>
      </c>
      <c r="E3">
        <v>213</v>
      </c>
      <c r="F3" s="5">
        <v>455.3</v>
      </c>
      <c r="G3">
        <v>5</v>
      </c>
      <c r="H3" s="5">
        <v>9.9</v>
      </c>
      <c r="I3">
        <v>564</v>
      </c>
      <c r="J3" s="5">
        <v>1161.2</v>
      </c>
      <c r="K3">
        <v>213</v>
      </c>
      <c r="L3" s="5">
        <v>455.3</v>
      </c>
      <c r="M3">
        <v>5</v>
      </c>
      <c r="N3" s="5">
        <v>9.9</v>
      </c>
    </row>
    <row r="4" spans="1:14" x14ac:dyDescent="0.25">
      <c r="A4" t="s">
        <v>372</v>
      </c>
      <c r="B4" s="3">
        <v>43907</v>
      </c>
      <c r="C4">
        <v>2219</v>
      </c>
      <c r="D4" s="5">
        <v>4838.1000000000004</v>
      </c>
      <c r="E4">
        <v>987</v>
      </c>
      <c r="F4" s="5">
        <v>2271.4</v>
      </c>
      <c r="G4">
        <v>87</v>
      </c>
      <c r="H4" s="5">
        <v>202.69999999999996</v>
      </c>
      <c r="I4">
        <f>C4-C2</f>
        <v>2100</v>
      </c>
      <c r="J4">
        <f t="shared" ref="J4:N4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</row>
    <row r="5" spans="1:14" x14ac:dyDescent="0.25">
      <c r="A5" t="s">
        <v>373</v>
      </c>
      <c r="B5" s="3">
        <v>43914</v>
      </c>
      <c r="C5">
        <v>6816</v>
      </c>
      <c r="D5" s="5">
        <v>14948.2</v>
      </c>
      <c r="E5">
        <v>3524</v>
      </c>
      <c r="F5" s="5">
        <v>8198.2999999999993</v>
      </c>
      <c r="G5">
        <v>493</v>
      </c>
      <c r="H5" s="5">
        <v>1144.5</v>
      </c>
      <c r="I5">
        <f t="shared" ref="I5:I19" si="1">C5-C3</f>
        <v>6252</v>
      </c>
      <c r="J5">
        <f t="shared" ref="J5:J19" si="2">D5-D3</f>
        <v>13787</v>
      </c>
      <c r="K5">
        <f t="shared" ref="K5:K19" si="3">E5-E3</f>
        <v>3311</v>
      </c>
      <c r="L5">
        <f t="shared" ref="L5:L19" si="4">F5-F3</f>
        <v>7742.9999999999991</v>
      </c>
      <c r="M5">
        <f t="shared" ref="M5:M19" si="5">G5-G3</f>
        <v>488</v>
      </c>
      <c r="N5">
        <f t="shared" ref="N5:N19" si="6">H5-H3</f>
        <v>1134.5999999999999</v>
      </c>
    </row>
    <row r="6" spans="1:14" x14ac:dyDescent="0.25">
      <c r="A6" t="s">
        <v>372</v>
      </c>
      <c r="B6" s="3">
        <v>43921</v>
      </c>
      <c r="C6">
        <v>13712</v>
      </c>
      <c r="D6" s="5">
        <v>30173.30000000001</v>
      </c>
      <c r="E6">
        <v>6604</v>
      </c>
      <c r="F6" s="5">
        <v>14939.299999999996</v>
      </c>
      <c r="G6">
        <v>1446</v>
      </c>
      <c r="H6" s="5">
        <v>3439.7999999999988</v>
      </c>
      <c r="I6">
        <f t="shared" si="1"/>
        <v>11493</v>
      </c>
      <c r="J6">
        <f t="shared" si="2"/>
        <v>25335.200000000012</v>
      </c>
      <c r="K6">
        <f t="shared" si="3"/>
        <v>5617</v>
      </c>
      <c r="L6">
        <f t="shared" si="4"/>
        <v>12667.899999999996</v>
      </c>
      <c r="M6">
        <f t="shared" si="5"/>
        <v>1359</v>
      </c>
      <c r="N6">
        <f t="shared" si="6"/>
        <v>3237.099999999999</v>
      </c>
    </row>
    <row r="7" spans="1:14" x14ac:dyDescent="0.25">
      <c r="A7" t="s">
        <v>373</v>
      </c>
      <c r="B7" s="3">
        <v>43928</v>
      </c>
      <c r="C7">
        <v>21358</v>
      </c>
      <c r="D7" s="5">
        <v>46664.000000000015</v>
      </c>
      <c r="E7">
        <v>8782</v>
      </c>
      <c r="F7" s="5">
        <v>19629.099999999995</v>
      </c>
      <c r="G7">
        <v>2610</v>
      </c>
      <c r="H7" s="5">
        <v>5926.2999999999993</v>
      </c>
      <c r="I7">
        <f t="shared" si="1"/>
        <v>14542</v>
      </c>
      <c r="J7">
        <f t="shared" si="2"/>
        <v>31715.800000000014</v>
      </c>
      <c r="K7">
        <f t="shared" si="3"/>
        <v>5258</v>
      </c>
      <c r="L7">
        <f t="shared" si="4"/>
        <v>11430.799999999996</v>
      </c>
      <c r="M7">
        <f t="shared" si="5"/>
        <v>2117</v>
      </c>
      <c r="N7">
        <f t="shared" si="6"/>
        <v>4781.7999999999993</v>
      </c>
    </row>
    <row r="8" spans="1:14" x14ac:dyDescent="0.25">
      <c r="A8" t="s">
        <v>372</v>
      </c>
      <c r="B8" s="3">
        <v>43935</v>
      </c>
      <c r="C8">
        <v>30523</v>
      </c>
      <c r="D8">
        <v>66302.60000000002</v>
      </c>
      <c r="E8">
        <v>10680</v>
      </c>
      <c r="F8">
        <v>23642.899999999994</v>
      </c>
      <c r="G8">
        <v>3651</v>
      </c>
      <c r="H8">
        <v>8109.9999999999982</v>
      </c>
      <c r="I8">
        <f t="shared" si="1"/>
        <v>16811</v>
      </c>
      <c r="J8">
        <f t="shared" si="2"/>
        <v>36129.30000000001</v>
      </c>
      <c r="K8">
        <f t="shared" si="3"/>
        <v>4076</v>
      </c>
      <c r="L8">
        <f t="shared" si="4"/>
        <v>8703.5999999999985</v>
      </c>
      <c r="M8">
        <f t="shared" si="5"/>
        <v>2205</v>
      </c>
      <c r="N8">
        <f t="shared" si="6"/>
        <v>4670.1999999999989</v>
      </c>
    </row>
    <row r="9" spans="1:14" x14ac:dyDescent="0.25">
      <c r="A9" t="s">
        <v>373</v>
      </c>
      <c r="B9" s="3">
        <v>43942</v>
      </c>
      <c r="C9">
        <v>35216</v>
      </c>
      <c r="D9" s="5">
        <v>75538.599999999991</v>
      </c>
      <c r="E9">
        <v>10490</v>
      </c>
      <c r="F9" s="5">
        <v>22902.899999999991</v>
      </c>
      <c r="G9">
        <v>4412</v>
      </c>
      <c r="H9" s="5">
        <v>9612.7000000000007</v>
      </c>
      <c r="I9">
        <f t="shared" si="1"/>
        <v>13858</v>
      </c>
      <c r="J9">
        <f t="shared" si="2"/>
        <v>28874.599999999977</v>
      </c>
      <c r="K9">
        <f t="shared" si="3"/>
        <v>1708</v>
      </c>
      <c r="L9">
        <f t="shared" si="4"/>
        <v>3273.7999999999956</v>
      </c>
      <c r="M9">
        <f t="shared" si="5"/>
        <v>1802</v>
      </c>
      <c r="N9">
        <f t="shared" si="6"/>
        <v>3686.4000000000015</v>
      </c>
    </row>
    <row r="10" spans="1:14" x14ac:dyDescent="0.25">
      <c r="A10" t="s">
        <v>372</v>
      </c>
      <c r="B10" s="3">
        <v>43949</v>
      </c>
      <c r="C10">
        <v>40864</v>
      </c>
      <c r="D10">
        <v>87244.5</v>
      </c>
      <c r="E10">
        <v>11658</v>
      </c>
      <c r="F10">
        <v>25482.19999999999</v>
      </c>
      <c r="G10">
        <v>5107</v>
      </c>
      <c r="H10">
        <v>10922.099999999999</v>
      </c>
      <c r="I10">
        <f t="shared" si="1"/>
        <v>10341</v>
      </c>
      <c r="J10">
        <f t="shared" si="2"/>
        <v>20941.89999999998</v>
      </c>
      <c r="K10">
        <f t="shared" si="3"/>
        <v>978</v>
      </c>
      <c r="L10">
        <f t="shared" si="4"/>
        <v>1839.2999999999956</v>
      </c>
      <c r="M10">
        <f t="shared" si="5"/>
        <v>1456</v>
      </c>
      <c r="N10">
        <f t="shared" si="6"/>
        <v>2812.1000000000004</v>
      </c>
    </row>
    <row r="11" spans="1:14" x14ac:dyDescent="0.25">
      <c r="A11" t="s">
        <v>373</v>
      </c>
      <c r="B11" s="3">
        <v>43956</v>
      </c>
      <c r="C11">
        <v>41604</v>
      </c>
      <c r="D11">
        <v>87964.2</v>
      </c>
      <c r="E11">
        <v>11052</v>
      </c>
      <c r="F11">
        <v>23919.999999999989</v>
      </c>
      <c r="G11">
        <v>5397</v>
      </c>
      <c r="H11">
        <v>11402.000000000002</v>
      </c>
      <c r="I11">
        <f t="shared" si="1"/>
        <v>6388</v>
      </c>
      <c r="J11">
        <f t="shared" si="2"/>
        <v>12425.600000000006</v>
      </c>
      <c r="K11">
        <f t="shared" si="3"/>
        <v>562</v>
      </c>
      <c r="L11">
        <f t="shared" si="4"/>
        <v>1017.0999999999985</v>
      </c>
      <c r="M11">
        <f t="shared" si="5"/>
        <v>985</v>
      </c>
      <c r="N11">
        <f t="shared" si="6"/>
        <v>1789.3000000000011</v>
      </c>
    </row>
    <row r="12" spans="1:14" x14ac:dyDescent="0.25">
      <c r="A12" t="s">
        <v>372</v>
      </c>
      <c r="B12" s="3">
        <v>43963</v>
      </c>
      <c r="C12">
        <v>45039</v>
      </c>
      <c r="D12">
        <v>94651</v>
      </c>
      <c r="E12">
        <v>12009</v>
      </c>
      <c r="F12">
        <v>26042.69999999999</v>
      </c>
      <c r="G12">
        <v>5742</v>
      </c>
      <c r="H12">
        <v>12012.599999999999</v>
      </c>
      <c r="I12">
        <f t="shared" si="1"/>
        <v>4175</v>
      </c>
      <c r="J12">
        <f t="shared" si="2"/>
        <v>7406.5</v>
      </c>
      <c r="K12">
        <f t="shared" si="3"/>
        <v>351</v>
      </c>
      <c r="L12">
        <f t="shared" si="4"/>
        <v>560.5</v>
      </c>
      <c r="M12">
        <f t="shared" si="5"/>
        <v>635</v>
      </c>
      <c r="N12">
        <f t="shared" si="6"/>
        <v>1090.5</v>
      </c>
    </row>
    <row r="13" spans="1:14" x14ac:dyDescent="0.25">
      <c r="A13" t="s">
        <v>373</v>
      </c>
      <c r="B13" s="3">
        <v>43970</v>
      </c>
      <c r="C13">
        <v>44534</v>
      </c>
      <c r="D13">
        <v>92911.2</v>
      </c>
      <c r="E13">
        <v>11276</v>
      </c>
      <c r="F13">
        <v>24262.899999999991</v>
      </c>
      <c r="G13">
        <v>5806</v>
      </c>
      <c r="H13">
        <v>12038.199999999999</v>
      </c>
      <c r="I13">
        <f t="shared" si="1"/>
        <v>2930</v>
      </c>
      <c r="J13">
        <f t="shared" si="2"/>
        <v>4947</v>
      </c>
      <c r="K13">
        <f t="shared" si="3"/>
        <v>224</v>
      </c>
      <c r="L13">
        <f t="shared" si="4"/>
        <v>342.90000000000146</v>
      </c>
      <c r="M13">
        <f t="shared" si="5"/>
        <v>409</v>
      </c>
      <c r="N13">
        <f t="shared" si="6"/>
        <v>636.19999999999709</v>
      </c>
    </row>
    <row r="14" spans="1:14" x14ac:dyDescent="0.25">
      <c r="A14" t="s">
        <v>372</v>
      </c>
      <c r="B14" s="3">
        <v>43977</v>
      </c>
      <c r="C14">
        <v>47515</v>
      </c>
      <c r="D14">
        <v>99009.5</v>
      </c>
      <c r="E14">
        <v>12143</v>
      </c>
      <c r="F14">
        <v>26244.599999999991</v>
      </c>
      <c r="G14">
        <v>6001</v>
      </c>
      <c r="H14">
        <v>12367.9</v>
      </c>
      <c r="I14">
        <f t="shared" si="1"/>
        <v>2476</v>
      </c>
      <c r="J14">
        <f t="shared" si="2"/>
        <v>4358.5</v>
      </c>
      <c r="K14">
        <f t="shared" si="3"/>
        <v>134</v>
      </c>
      <c r="L14">
        <f t="shared" si="4"/>
        <v>201.90000000000146</v>
      </c>
      <c r="M14">
        <f t="shared" si="5"/>
        <v>259</v>
      </c>
      <c r="N14">
        <f t="shared" si="6"/>
        <v>355.30000000000109</v>
      </c>
    </row>
    <row r="15" spans="1:14" x14ac:dyDescent="0.25">
      <c r="A15" t="s">
        <v>373</v>
      </c>
      <c r="B15" s="3">
        <v>43984</v>
      </c>
      <c r="C15" s="8"/>
      <c r="D15" s="5"/>
      <c r="F15" s="5"/>
      <c r="H15" s="5"/>
    </row>
    <row r="16" spans="1:14" x14ac:dyDescent="0.25">
      <c r="A16" t="s">
        <v>372</v>
      </c>
      <c r="B16" s="3">
        <v>43991</v>
      </c>
      <c r="D16" s="5"/>
      <c r="F16" s="5"/>
      <c r="H16" s="5"/>
    </row>
    <row r="17" spans="1:8" x14ac:dyDescent="0.25">
      <c r="A17" t="s">
        <v>373</v>
      </c>
      <c r="B17" s="3">
        <v>43998</v>
      </c>
      <c r="C17" s="8"/>
      <c r="D17" s="5"/>
      <c r="F17" s="5"/>
      <c r="H17" s="5"/>
    </row>
    <row r="18" spans="1:8" x14ac:dyDescent="0.25">
      <c r="A18" t="s">
        <v>372</v>
      </c>
      <c r="B18" s="3">
        <v>44005</v>
      </c>
      <c r="D18" s="5"/>
      <c r="F18" s="5"/>
      <c r="H18" s="5"/>
    </row>
    <row r="19" spans="1:8" x14ac:dyDescent="0.25">
      <c r="A19" t="s">
        <v>373</v>
      </c>
      <c r="B19" s="3">
        <v>44012</v>
      </c>
      <c r="C19" s="8"/>
      <c r="D19" s="5"/>
      <c r="F19" s="5"/>
      <c r="H19" s="5"/>
    </row>
    <row r="20" spans="1:8" x14ac:dyDescent="0.25">
      <c r="B20" s="3">
        <f t="shared" ref="B16:B33" si="7">B19+7</f>
        <v>44019</v>
      </c>
    </row>
    <row r="21" spans="1:8" x14ac:dyDescent="0.25">
      <c r="B21" s="3">
        <f t="shared" si="7"/>
        <v>44026</v>
      </c>
    </row>
    <row r="22" spans="1:8" x14ac:dyDescent="0.25">
      <c r="B22" s="3">
        <f t="shared" si="7"/>
        <v>44033</v>
      </c>
    </row>
    <row r="23" spans="1:8" x14ac:dyDescent="0.25">
      <c r="B23" s="3">
        <f t="shared" si="7"/>
        <v>44040</v>
      </c>
    </row>
    <row r="24" spans="1:8" x14ac:dyDescent="0.25">
      <c r="B24" s="3">
        <f t="shared" si="7"/>
        <v>44047</v>
      </c>
    </row>
    <row r="25" spans="1:8" x14ac:dyDescent="0.25">
      <c r="B25" s="3">
        <f t="shared" si="7"/>
        <v>44054</v>
      </c>
    </row>
    <row r="26" spans="1:8" x14ac:dyDescent="0.25">
      <c r="B26" s="3">
        <f t="shared" si="7"/>
        <v>44061</v>
      </c>
    </row>
    <row r="27" spans="1:8" x14ac:dyDescent="0.25">
      <c r="B27" s="3">
        <f t="shared" si="7"/>
        <v>44068</v>
      </c>
    </row>
    <row r="28" spans="1:8" x14ac:dyDescent="0.25">
      <c r="B28" s="3">
        <f t="shared" si="7"/>
        <v>44075</v>
      </c>
    </row>
    <row r="29" spans="1:8" x14ac:dyDescent="0.25">
      <c r="B29" s="3">
        <f t="shared" si="7"/>
        <v>44082</v>
      </c>
    </row>
    <row r="30" spans="1:8" x14ac:dyDescent="0.25">
      <c r="B30" s="3">
        <f t="shared" si="7"/>
        <v>44089</v>
      </c>
    </row>
    <row r="31" spans="1:8" x14ac:dyDescent="0.25">
      <c r="B31" s="3">
        <f t="shared" si="7"/>
        <v>44096</v>
      </c>
    </row>
    <row r="32" spans="1:8" x14ac:dyDescent="0.25">
      <c r="B32" s="3">
        <f t="shared" si="7"/>
        <v>44103</v>
      </c>
    </row>
    <row r="33" spans="2:2" x14ac:dyDescent="0.25">
      <c r="B33" s="3">
        <f t="shared" si="7"/>
        <v>44110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Q13"/>
  <sheetViews>
    <sheetView zoomScaleNormal="100" workbookViewId="0">
      <pane ySplit="1" topLeftCell="A2" activePane="bottomLeft" state="frozen"/>
      <selection pane="bottomLeft" activeCell="A3" sqref="A3:H4"/>
    </sheetView>
  </sheetViews>
  <sheetFormatPr defaultRowHeight="15" x14ac:dyDescent="0.25"/>
  <cols>
    <col min="2" max="2" width="10.7109375" style="11" customWidth="1"/>
    <col min="3" max="3" width="10.7109375" customWidth="1"/>
    <col min="4" max="4" width="10.7109375" style="5" customWidth="1"/>
    <col min="5" max="5" width="10.7109375" customWidth="1"/>
    <col min="6" max="6" width="10.7109375" style="5" customWidth="1"/>
    <col min="7" max="7" width="10.7109375" customWidth="1"/>
    <col min="8" max="8" width="10.7109375" style="5" customWidth="1"/>
    <col min="9" max="9" width="10.7109375" customWidth="1"/>
    <col min="10" max="10" width="10.7109375" style="5" customWidth="1"/>
    <col min="11" max="11" width="10.7109375" customWidth="1"/>
    <col min="12" max="12" width="10.7109375" style="5" customWidth="1"/>
    <col min="13" max="13" width="10.7109375" customWidth="1"/>
    <col min="14" max="14" width="10.7109375" style="5" customWidth="1"/>
  </cols>
  <sheetData>
    <row r="1" spans="1:17" s="2" customFormat="1" ht="60" x14ac:dyDescent="0.25">
      <c r="B1" s="10" t="s">
        <v>0</v>
      </c>
      <c r="C1" s="7" t="s">
        <v>1</v>
      </c>
      <c r="D1" s="9" t="s">
        <v>2</v>
      </c>
      <c r="E1" s="7" t="s">
        <v>3</v>
      </c>
      <c r="F1" s="9" t="s">
        <v>4</v>
      </c>
      <c r="G1" s="7" t="s">
        <v>5</v>
      </c>
      <c r="H1" s="9" t="s">
        <v>6</v>
      </c>
      <c r="I1" s="6" t="s">
        <v>366</v>
      </c>
      <c r="J1" s="9" t="s">
        <v>367</v>
      </c>
      <c r="K1" s="7" t="s">
        <v>365</v>
      </c>
      <c r="L1" s="9" t="s">
        <v>368</v>
      </c>
      <c r="M1" s="7" t="s">
        <v>364</v>
      </c>
      <c r="N1" s="9" t="s">
        <v>369</v>
      </c>
      <c r="O1" s="4"/>
      <c r="P1" s="4"/>
      <c r="Q1" s="4"/>
    </row>
    <row r="3" spans="1:17" x14ac:dyDescent="0.25">
      <c r="A3" t="s">
        <v>372</v>
      </c>
      <c r="B3" s="3">
        <v>43991</v>
      </c>
      <c r="C3">
        <v>47492</v>
      </c>
      <c r="D3" s="5">
        <v>97762.099999999991</v>
      </c>
      <c r="E3">
        <v>11195</v>
      </c>
      <c r="F3" s="5">
        <v>23997.499999999993</v>
      </c>
      <c r="G3">
        <v>6033</v>
      </c>
      <c r="H3" s="5">
        <v>12326.7</v>
      </c>
    </row>
    <row r="4" spans="1:17" x14ac:dyDescent="0.25">
      <c r="A4" t="s">
        <v>372</v>
      </c>
      <c r="B4" s="3">
        <v>44005</v>
      </c>
      <c r="C4">
        <v>49208</v>
      </c>
      <c r="D4" s="5">
        <v>100298.69999999998</v>
      </c>
      <c r="E4">
        <v>11229</v>
      </c>
      <c r="F4" s="5">
        <v>24047.899999999991</v>
      </c>
      <c r="G4">
        <v>6081</v>
      </c>
      <c r="H4" s="5">
        <v>12400.800000000001</v>
      </c>
    </row>
    <row r="5" spans="1:17" x14ac:dyDescent="0.25">
      <c r="E5" s="5"/>
      <c r="G5" s="8"/>
    </row>
    <row r="7" spans="1:17" x14ac:dyDescent="0.25">
      <c r="E7" s="8"/>
    </row>
    <row r="8" spans="1:17" x14ac:dyDescent="0.25">
      <c r="E8" s="8"/>
    </row>
    <row r="9" spans="1:17" x14ac:dyDescent="0.25">
      <c r="E9" s="8"/>
    </row>
    <row r="10" spans="1:17" x14ac:dyDescent="0.25">
      <c r="E10" s="8"/>
    </row>
    <row r="11" spans="1:17" x14ac:dyDescent="0.25">
      <c r="E11" s="8"/>
    </row>
    <row r="12" spans="1:17" x14ac:dyDescent="0.25">
      <c r="E12" s="8"/>
    </row>
    <row r="13" spans="1:17" x14ac:dyDescent="0.25">
      <c r="E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5BF8-44B3-4E61-B912-82C92B8C111D}">
  <dimension ref="A1:Q14"/>
  <sheetViews>
    <sheetView workbookViewId="0">
      <selection activeCell="A3" sqref="A3:H5"/>
    </sheetView>
  </sheetViews>
  <sheetFormatPr defaultRowHeight="15" x14ac:dyDescent="0.25"/>
  <cols>
    <col min="2" max="2" width="10.7109375" style="11" customWidth="1"/>
    <col min="3" max="3" width="10.7109375" customWidth="1"/>
    <col min="4" max="4" width="10.7109375" style="5" customWidth="1"/>
    <col min="5" max="5" width="10.7109375" customWidth="1"/>
    <col min="6" max="6" width="10.7109375" style="5" customWidth="1"/>
    <col min="7" max="7" width="10.7109375" customWidth="1"/>
    <col min="8" max="8" width="10.7109375" style="5" customWidth="1"/>
    <col min="9" max="9" width="10.7109375" customWidth="1"/>
    <col min="10" max="10" width="10.7109375" style="5" customWidth="1"/>
    <col min="11" max="11" width="10.7109375" customWidth="1"/>
    <col min="12" max="12" width="10.7109375" style="5" customWidth="1"/>
    <col min="13" max="13" width="10.7109375" customWidth="1"/>
    <col min="14" max="14" width="10.7109375" style="5" customWidth="1"/>
  </cols>
  <sheetData>
    <row r="1" spans="1:17" s="2" customFormat="1" ht="60" x14ac:dyDescent="0.25">
      <c r="B1" s="10" t="s">
        <v>0</v>
      </c>
      <c r="C1" s="7" t="s">
        <v>1</v>
      </c>
      <c r="D1" s="9" t="s">
        <v>2</v>
      </c>
      <c r="E1" s="7" t="s">
        <v>3</v>
      </c>
      <c r="F1" s="9" t="s">
        <v>4</v>
      </c>
      <c r="G1" s="7" t="s">
        <v>5</v>
      </c>
      <c r="H1" s="9" t="s">
        <v>6</v>
      </c>
      <c r="I1" s="6" t="s">
        <v>366</v>
      </c>
      <c r="J1" s="9" t="s">
        <v>367</v>
      </c>
      <c r="K1" s="7" t="s">
        <v>365</v>
      </c>
      <c r="L1" s="9" t="s">
        <v>368</v>
      </c>
      <c r="M1" s="7" t="s">
        <v>364</v>
      </c>
      <c r="N1" s="9" t="s">
        <v>369</v>
      </c>
      <c r="O1" s="4"/>
      <c r="P1" s="4"/>
      <c r="Q1" s="4"/>
    </row>
    <row r="2" spans="1:17" x14ac:dyDescent="0.25">
      <c r="C2" s="8"/>
      <c r="N2"/>
    </row>
    <row r="3" spans="1:17" x14ac:dyDescent="0.25">
      <c r="A3" t="s">
        <v>373</v>
      </c>
      <c r="B3" s="3">
        <v>43984</v>
      </c>
      <c r="C3" s="8">
        <v>46262</v>
      </c>
      <c r="D3" s="5">
        <v>95821.7</v>
      </c>
      <c r="E3">
        <v>11169</v>
      </c>
      <c r="F3" s="5">
        <v>23969.799999999996</v>
      </c>
      <c r="G3">
        <v>5992</v>
      </c>
      <c r="H3" s="5">
        <v>12275</v>
      </c>
      <c r="N3"/>
    </row>
    <row r="4" spans="1:17" x14ac:dyDescent="0.25">
      <c r="A4" t="s">
        <v>373</v>
      </c>
      <c r="B4" s="3">
        <v>43998</v>
      </c>
      <c r="C4" s="8">
        <v>48637</v>
      </c>
      <c r="D4" s="5">
        <v>99499.9</v>
      </c>
      <c r="E4">
        <v>11215</v>
      </c>
      <c r="F4" s="5">
        <v>24037.499999999996</v>
      </c>
      <c r="G4">
        <v>6069</v>
      </c>
      <c r="H4" s="5">
        <v>12383.599999999999</v>
      </c>
      <c r="N4"/>
    </row>
    <row r="5" spans="1:17" x14ac:dyDescent="0.25">
      <c r="A5" t="s">
        <v>373</v>
      </c>
      <c r="B5" s="3">
        <v>44012</v>
      </c>
      <c r="C5" s="8">
        <v>49770</v>
      </c>
      <c r="D5" s="5">
        <v>101205.20000000001</v>
      </c>
      <c r="E5">
        <v>11241</v>
      </c>
      <c r="F5" s="5">
        <v>24068.399999999994</v>
      </c>
      <c r="G5">
        <v>6099</v>
      </c>
      <c r="H5" s="5">
        <v>12436.4</v>
      </c>
      <c r="N5"/>
    </row>
    <row r="6" spans="1:17" x14ac:dyDescent="0.25">
      <c r="E6" s="5"/>
      <c r="G6" s="8"/>
    </row>
    <row r="8" spans="1:17" x14ac:dyDescent="0.25">
      <c r="E8" s="8"/>
    </row>
    <row r="9" spans="1:17" x14ac:dyDescent="0.25">
      <c r="E9" s="8"/>
    </row>
    <row r="10" spans="1:17" x14ac:dyDescent="0.25">
      <c r="E10" s="8"/>
    </row>
    <row r="11" spans="1:17" x14ac:dyDescent="0.25">
      <c r="E11" s="8"/>
    </row>
    <row r="12" spans="1:17" x14ac:dyDescent="0.25">
      <c r="E12" s="8"/>
    </row>
    <row r="13" spans="1:17" x14ac:dyDescent="0.25">
      <c r="E13" s="8"/>
    </row>
    <row r="14" spans="1:17" x14ac:dyDescent="0.25">
      <c r="E1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workbookViewId="0">
      <selection activeCell="I20" sqref="I20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49770</v>
      </c>
      <c r="D2">
        <f t="shared" ref="D2:H2" si="0">D3+D4</f>
        <v>101205.20000000001</v>
      </c>
      <c r="E2">
        <f t="shared" si="0"/>
        <v>11241</v>
      </c>
      <c r="F2">
        <f t="shared" si="0"/>
        <v>24068.399999999994</v>
      </c>
      <c r="G2">
        <f t="shared" si="0"/>
        <v>6099</v>
      </c>
      <c r="H2">
        <f t="shared" si="0"/>
        <v>12436.4</v>
      </c>
    </row>
    <row r="3" spans="1:17" x14ac:dyDescent="0.25">
      <c r="A3" t="s">
        <v>371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3*355+4</f>
        <v>1069</v>
      </c>
      <c r="B4" t="s">
        <v>363</v>
      </c>
      <c r="C4">
        <f>SUM(C5:C1069)</f>
        <v>5800</v>
      </c>
      <c r="D4">
        <f t="shared" ref="D4:H4" si="1">SUM(D5:D1069)</f>
        <v>9455.2000000000062</v>
      </c>
      <c r="E4">
        <f t="shared" si="1"/>
        <v>178</v>
      </c>
      <c r="F4">
        <f t="shared" si="1"/>
        <v>260.7999999999999</v>
      </c>
      <c r="G4">
        <f t="shared" si="1"/>
        <v>298</v>
      </c>
      <c r="H4">
        <f t="shared" si="1"/>
        <v>408.1</v>
      </c>
      <c r="L4">
        <f>SUM(L5:L359)</f>
        <v>5800</v>
      </c>
      <c r="M4">
        <f t="shared" ref="M4:Q4" si="2">SUM(M5:M359)</f>
        <v>9455.2000000000062</v>
      </c>
      <c r="N4">
        <f t="shared" si="2"/>
        <v>178</v>
      </c>
      <c r="O4">
        <f t="shared" si="2"/>
        <v>260.79999999999995</v>
      </c>
      <c r="P4">
        <f t="shared" si="2"/>
        <v>298</v>
      </c>
      <c r="Q4">
        <f t="shared" si="2"/>
        <v>408.09999999999997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SUMIF($B6:$B716,$K6,C6:$C716)</f>
        <v>4</v>
      </c>
      <c r="M6">
        <f>SUMIF($B6:$B716,$K6,D6:$D716)</f>
        <v>12.5</v>
      </c>
      <c r="N6">
        <f>SUMIF($B6:$B716,$K6,E6:$E716)</f>
        <v>0</v>
      </c>
      <c r="O6">
        <f>SUMIF($B6:$B716,$K6,F6:$F716)</f>
        <v>0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SUMIF($B7:$B717,$K7,C7:$C717)</f>
        <v>5</v>
      </c>
      <c r="M7">
        <f>SUMIF($B7:$B717,$K7,D7:$D717)</f>
        <v>18.5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SUMIF($B9:$B719,$K9,C9:$C719)</f>
        <v>1</v>
      </c>
      <c r="M9">
        <f>SUMIF($B9:$B719,$K9,D9:$D719)</f>
        <v>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SUMIF($B10:$B720,$K10,C10:$C720)</f>
        <v>8</v>
      </c>
      <c r="M10">
        <f>SUMIF($B10:$B720,$K10,D10:$D720)</f>
        <v>31.2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SUMIF($B11:$B721,$K11,C11:$C721)</f>
        <v>5</v>
      </c>
      <c r="M11">
        <f>SUMIF($B11:$B721,$K11,D11:$D721)</f>
        <v>4.5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2</v>
      </c>
      <c r="Q11">
        <f>SUMIF($B11:$B721,$K11,H11:$H721)</f>
        <v>1.8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SUMIF($B12:$B722,$K12,C12:$C722)</f>
        <v>4</v>
      </c>
      <c r="M12">
        <f>SUMIF($B12:$B722,$K12,D12:$D722)</f>
        <v>5.4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SUMIF($B13:$B723,$K13,C13:$C723)</f>
        <v>42</v>
      </c>
      <c r="M13">
        <f>SUMIF($B13:$B723,$K13,D13:$D723)</f>
        <v>19.8</v>
      </c>
      <c r="N13">
        <f>SUMIF($B13:$B723,$K13,E13:$E723)</f>
        <v>1</v>
      </c>
      <c r="O13">
        <f>SUMIF($B13:$B723,$K13,F13:$F723)</f>
        <v>0.5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SUMIF($B14:$B724,$K14,C14:$C724)</f>
        <v>24</v>
      </c>
      <c r="M14">
        <f>SUMIF($B14:$B724,$K14,D14:$D724)</f>
        <v>21.5</v>
      </c>
      <c r="N14">
        <f>SUMIF($B14:$B724,$K14,E14:$E724)</f>
        <v>2</v>
      </c>
      <c r="O14">
        <f>SUMIF($B14:$B724,$K14,F14:$F724)</f>
        <v>1.8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SUMIF($B16:$B726,$K16,C16:$C726)</f>
        <v>8</v>
      </c>
      <c r="M16">
        <f>SUMIF($B16:$B726,$K16,D16:$D726)</f>
        <v>14.3</v>
      </c>
      <c r="N16">
        <f>SUMIF($B16:$B726,$K16,E16:$E726)</f>
        <v>1</v>
      </c>
      <c r="O16">
        <f>SUMIF($B16:$B726,$K16,F16:$F726)</f>
        <v>1.8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SUMIF($B18:$B728,$K18,C18:$C728)</f>
        <v>24</v>
      </c>
      <c r="M18">
        <f>SUMIF($B18:$B728,$K18,D18:$D728)</f>
        <v>15.3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SUMIF($B19:$B729,$K19,C19:$C729)</f>
        <v>25</v>
      </c>
      <c r="M19">
        <f>SUMIF($B19:$B729,$K19,D19:$D729)</f>
        <v>27.299999999999997</v>
      </c>
      <c r="N19">
        <f>SUMIF($B19:$B729,$K19,E19:$E729)</f>
        <v>2</v>
      </c>
      <c r="O19">
        <f>SUMIF($B19:$B729,$K19,F19:$F729)</f>
        <v>2.2000000000000002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102</v>
      </c>
      <c r="D20">
        <v>11.7</v>
      </c>
      <c r="E20">
        <v>1</v>
      </c>
      <c r="F20">
        <v>0.1</v>
      </c>
      <c r="G20">
        <v>1</v>
      </c>
      <c r="H20">
        <v>0.1</v>
      </c>
      <c r="K20" t="s">
        <v>22</v>
      </c>
      <c r="L20">
        <f>SUMIF($B20:$B730,$K20,C20:$C730)</f>
        <v>404</v>
      </c>
      <c r="M20">
        <f>SUMIF($B20:$B730,$K20,D20:$D730)</f>
        <v>46.3</v>
      </c>
      <c r="N20">
        <f>SUMIF($B20:$B730,$K20,E20:$E730)</f>
        <v>9</v>
      </c>
      <c r="O20">
        <f>SUMIF($B20:$B730,$K20,F20:$F730)</f>
        <v>1</v>
      </c>
      <c r="P20">
        <f>SUMIF($B20:$B730,$K20,G20:$G730)</f>
        <v>25</v>
      </c>
      <c r="Q20">
        <f>SUMIF($B20:$B730,$K20,H20:$H730)</f>
        <v>2.9000000000000004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SUMIF($B21:$B731,$K21,C21:$C731)</f>
        <v>65</v>
      </c>
      <c r="M21">
        <f>SUMIF($B21:$B731,$K21,D21:$D731)</f>
        <v>39.700000000000003</v>
      </c>
      <c r="N21">
        <f>SUMIF($B21:$B731,$K21,E21:$E731)</f>
        <v>1</v>
      </c>
      <c r="O21">
        <f>SUMIF($B21:$B731,$K21,F21:$F731)</f>
        <v>0.6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SUMIF($B23:$B733,$K23,C23:$C733)</f>
        <v>123</v>
      </c>
      <c r="M23">
        <f>SUMIF($B23:$B733,$K23,D23:$D733)</f>
        <v>76.2</v>
      </c>
      <c r="N23">
        <f>SUMIF($B23:$B733,$K23,E23:$E733)</f>
        <v>2</v>
      </c>
      <c r="O23">
        <f>SUMIF($B23:$B733,$K23,F23:$F733)</f>
        <v>1.2</v>
      </c>
      <c r="P23">
        <f>SUMIF($B23:$B733,$K23,G23:$G733)</f>
        <v>6</v>
      </c>
      <c r="Q23">
        <f>SUMIF($B23:$B733,$K23,H23:$H733)</f>
        <v>3.7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SUMIF($B25:$B735,$K25,C25:$C735)</f>
        <v>4</v>
      </c>
      <c r="M25">
        <f>SUMIF($B25:$B735,$K25,D25:$D735)</f>
        <v>23.9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SUMIF($B27:$B737,$K27,C27:$C737)</f>
        <v>6</v>
      </c>
      <c r="M27">
        <f>SUMIF($B27:$B737,$K27,D27:$D737)</f>
        <v>24.1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SUMIF($B28:$B738,$K28,C28:$C738)</f>
        <v>20</v>
      </c>
      <c r="M28">
        <f>SUMIF($B28:$B738,$K28,D28:$D738)</f>
        <v>41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SUMIF($B29:$B739,$K29,C29:$C739)</f>
        <v>15</v>
      </c>
      <c r="M29">
        <f>SUMIF($B29:$B739,$K29,D29:$D739)</f>
        <v>25.5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SUMIF($B30:$B740,$K30,C30:$C740)</f>
        <v>1</v>
      </c>
      <c r="M30">
        <f>SUMIF($B30:$B740,$K30,D30:$D740)</f>
        <v>6.3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SUMIF($B31:$B741,$K31,C31:$C741)</f>
        <v>9</v>
      </c>
      <c r="M31">
        <f>SUMIF($B31:$B741,$K31,D31:$D741)</f>
        <v>25.1</v>
      </c>
      <c r="N31">
        <f>SUMIF($B31:$B741,$K31,E31:$E741)</f>
        <v>2</v>
      </c>
      <c r="O31">
        <f>SUMIF($B31:$B741,$K31,F31:$F741)</f>
        <v>5.6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SUMIF($B32:$B742,$K32,C32:$C742)</f>
        <v>5</v>
      </c>
      <c r="M32">
        <f>SUMIF($B32:$B742,$K32,D32:$D742)</f>
        <v>49.9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SUMIF($B34:$B744,$K34,C34:$C744)</f>
        <v>27</v>
      </c>
      <c r="M34">
        <f>SUMIF($B34:$B744,$K34,D34:$D744)</f>
        <v>77.199999999999989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SUMIF($B37:$B747,$K37,C37:$C747)</f>
        <v>12</v>
      </c>
      <c r="M37">
        <f>SUMIF($B37:$B747,$K37,D37:$D747)</f>
        <v>40.200000000000003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40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SUMIF($B38:$B748,$K38,C38:$C748)</f>
        <v>31</v>
      </c>
      <c r="M38">
        <f>SUMIF($B38:$B748,$K38,D38:$D748)</f>
        <v>46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3</v>
      </c>
      <c r="Q38">
        <f>SUMIF($B38:$B748,$K38,H38:$H748)</f>
        <v>4.5</v>
      </c>
    </row>
    <row r="39" spans="1:17" x14ac:dyDescent="0.25">
      <c r="A39" s="1">
        <v>44012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SUMIF($B39:$B749,$K39,C39:$C749)</f>
        <v>23</v>
      </c>
      <c r="M39">
        <f>SUMIF($B39:$B749,$K39,D39:$D749)</f>
        <v>52.599999999999994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SUMIF($B40:$B750,$K40,C40:$C750)</f>
        <v>15</v>
      </c>
      <c r="M40">
        <f>SUMIF($B40:$B750,$K40,D40:$D750)</f>
        <v>48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">
        <v>44012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SUMIF($B41:$B751,$K41,C41:$C751)</f>
        <v>9</v>
      </c>
      <c r="M41">
        <f>SUMIF($B41:$B751,$K41,D41:$D751)</f>
        <v>30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SUMIF($B42:$B752,$K42,C42:$C752)</f>
        <v>5</v>
      </c>
      <c r="M42">
        <f>SUMIF($B42:$B752,$K42,D42:$D752)</f>
        <v>19.3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SUMIF($B43:$B753,$K43,C43:$C753)</f>
        <v>8</v>
      </c>
      <c r="M43">
        <f>SUMIF($B43:$B753,$K43,D43:$D753)</f>
        <v>19.2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SUMIF($B44:$B754,$K44,C44:$C754)</f>
        <v>14</v>
      </c>
      <c r="M44">
        <f>SUMIF($B44:$B754,$K44,D44:$D754)</f>
        <v>68.599999999999994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47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SUMIF($B45:$B755,$K45,C45:$C755)</f>
        <v>6</v>
      </c>
      <c r="M45">
        <f>SUMIF($B45:$B755,$K45,D45:$D755)</f>
        <v>52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SUMIF($B47:$B757,$K47,C47:$C757)</f>
        <v>8</v>
      </c>
      <c r="M47">
        <f>SUMIF($B47:$B757,$K47,D47:$D757)</f>
        <v>22.9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SUMIF($B51:$B761,$K51,C51:$C761)</f>
        <v>1</v>
      </c>
      <c r="M51">
        <f>SUMIF($B51:$B761,$K51,D51:$D761)</f>
        <v>4.4000000000000004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SUMIF($B52:$B762,$K52,C52:$C762)</f>
        <v>11</v>
      </c>
      <c r="M52">
        <f>SUMIF($B52:$B762,$K52,D52:$D762)</f>
        <v>37.4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55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SUMIF($B53:$B763,$K53,C53:$C763)</f>
        <v>48</v>
      </c>
      <c r="M53">
        <f>SUMIF($B53:$B763,$K53,D53:$D763)</f>
        <v>155.80000000000001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7</v>
      </c>
      <c r="Q53">
        <f>SUMIF($B53:$B763,$K53,H53:$H763)</f>
        <v>22.7</v>
      </c>
    </row>
    <row r="54" spans="1:17" x14ac:dyDescent="0.25">
      <c r="A54" s="1">
        <v>44012</v>
      </c>
      <c r="B54" t="s">
        <v>56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K54" t="s">
        <v>56</v>
      </c>
      <c r="L54">
        <f>SUMIF($B54:$B764,$K54,C54:$C764)</f>
        <v>38</v>
      </c>
      <c r="M54">
        <f>SUMIF($B54:$B764,$K54,D54:$D764)</f>
        <v>20.5</v>
      </c>
      <c r="N54">
        <f>SUMIF($B54:$B764,$K54,E54:$E764)</f>
        <v>3</v>
      </c>
      <c r="O54">
        <f>SUMIF($B54:$B764,$K54,F54:$F764)</f>
        <v>1.6</v>
      </c>
      <c r="P54">
        <f>SUMIF($B54:$B764,$K54,G54:$G764)</f>
        <v>2</v>
      </c>
      <c r="Q54">
        <f>SUMIF($B54:$B764,$K54,H54:$H764)</f>
        <v>1</v>
      </c>
    </row>
    <row r="55" spans="1:17" x14ac:dyDescent="0.25">
      <c r="A55" s="1">
        <v>44012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SUMIF($B56:$B766,$K56,C56:$C766)</f>
        <v>3</v>
      </c>
      <c r="M56">
        <f>SUMIF($B56:$B766,$K56,D56:$D766)</f>
        <v>8.3000000000000007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SUMIF($B58:$B768,$K58,C58:$C768)</f>
        <v>14</v>
      </c>
      <c r="M58">
        <f>SUMIF($B58:$B768,$K58,D58:$D768)</f>
        <v>50.400000000000006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4</v>
      </c>
      <c r="Q58">
        <f>SUMIF($B58:$B768,$K58,H58:$H768)</f>
        <v>14.4</v>
      </c>
    </row>
    <row r="59" spans="1:17" x14ac:dyDescent="0.25">
      <c r="A59" s="1">
        <v>44012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SUMIF($B59:$B769,$K59,C59:$C769)</f>
        <v>3</v>
      </c>
      <c r="M59">
        <f>SUMIF($B59:$B769,$K59,D59:$D769)</f>
        <v>19.799999999999997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SUMIF($B60:$B770,$K60,C60:$C770)</f>
        <v>5</v>
      </c>
      <c r="M60">
        <f>SUMIF($B60:$B770,$K60,D60:$D770)</f>
        <v>22.799999999999997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SUMIF($B61:$B771,$K61,C61:$C771)</f>
        <v>16</v>
      </c>
      <c r="M61">
        <f>SUMIF($B61:$B771,$K61,D61:$D771)</f>
        <v>59.8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64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SUMIF($B62:$B772,$K62,C62:$C772)</f>
        <v>30</v>
      </c>
      <c r="M62">
        <f>SUMIF($B62:$B772,$K62,D62:$D772)</f>
        <v>44.699999999999996</v>
      </c>
      <c r="N62">
        <f>SUMIF($B62:$B772,$K62,E62:$E772)</f>
        <v>1</v>
      </c>
      <c r="O62">
        <f>SUMIF($B62:$B772,$K62,F62:$F772)</f>
        <v>1.5</v>
      </c>
      <c r="P62">
        <f>SUMIF($B62:$B772,$K62,G62:$G772)</f>
        <v>1</v>
      </c>
      <c r="Q62">
        <f>SUMIF($B62:$B772,$K62,H62:$H772)</f>
        <v>1.5</v>
      </c>
    </row>
    <row r="63" spans="1:17" x14ac:dyDescent="0.25">
      <c r="A63" s="1">
        <v>44012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SUMIF($B63:$B773,$K63,C63:$C773)</f>
        <v>4</v>
      </c>
      <c r="M63">
        <f>SUMIF($B63:$B773,$K63,D63:$D773)</f>
        <v>11.1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SUMIF($B64:$B774,$K64,C64:$C774)</f>
        <v>1</v>
      </c>
      <c r="M64">
        <f>SUMIF($B64:$B774,$K64,D64:$D774)</f>
        <v>2.8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SUMIF($B67:$B777,$K67,C67:$C777)</f>
        <v>12</v>
      </c>
      <c r="M67">
        <f>SUMIF($B67:$B777,$K67,D67:$D777)</f>
        <v>41.400000000000006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SUMIF($B70:$B780,$K70,C70:$C780)</f>
        <v>21</v>
      </c>
      <c r="M70">
        <f>SUMIF($B70:$B780,$K70,D70:$D780)</f>
        <v>48.7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4</v>
      </c>
      <c r="Q70">
        <f>SUMIF($B70:$B780,$K70,H70:$H780)</f>
        <v>9.3000000000000007</v>
      </c>
    </row>
    <row r="71" spans="1:17" x14ac:dyDescent="0.25">
      <c r="A71" s="1">
        <v>44012</v>
      </c>
      <c r="B71" t="s">
        <v>73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SUMIF($B71:$B781,$K71,C71:$C781)</f>
        <v>8</v>
      </c>
      <c r="M71">
        <f>SUMIF($B71:$B781,$K71,D71:$D781)</f>
        <v>15.5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SUMIF($B72:$B782,$K72,C72:$C782)</f>
        <v>13</v>
      </c>
      <c r="M72">
        <f>SUMIF($B72:$B782,$K72,D72:$D782)</f>
        <v>29.2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2</v>
      </c>
      <c r="Q72">
        <f>SUMIF($B72:$B782,$K72,H72:$H782)</f>
        <v>4.4000000000000004</v>
      </c>
    </row>
    <row r="73" spans="1:17" x14ac:dyDescent="0.25">
      <c r="A73" s="1">
        <v>44012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SUMIF($B73:$B783,$K73,C73:$C783)</f>
        <v>4</v>
      </c>
      <c r="M73">
        <f>SUMIF($B73:$B783,$K73,D73:$D783)</f>
        <v>16.399999999999999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76</v>
      </c>
      <c r="C74">
        <v>6</v>
      </c>
      <c r="D74">
        <v>5.8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SUMIF($B74:$B784,$K74,C74:$C784)</f>
        <v>16</v>
      </c>
      <c r="M74">
        <f>SUMIF($B74:$B784,$K74,D74:$D784)</f>
        <v>15.5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SUMIF($B75:$B785,$K75,C75:$C785)</f>
        <v>1</v>
      </c>
      <c r="M75">
        <f>SUMIF($B75:$B785,$K75,D75:$D785)</f>
        <v>4.0999999999999996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SUMIF($B77:$B787,$K77,C77:$C787)</f>
        <v>25</v>
      </c>
      <c r="M77">
        <f>SUMIF($B77:$B787,$K77,D77:$D787)</f>
        <v>77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80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SUMIF($B78:$B788,$K78,C78:$C788)</f>
        <v>72</v>
      </c>
      <c r="M78">
        <f>SUMIF($B78:$B788,$K78,D78:$D788)</f>
        <v>71.5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SUMIF($B79:$B789,$K79,C79:$C789)</f>
        <v>6</v>
      </c>
      <c r="M79">
        <f>SUMIF($B79:$B789,$K79,D79:$D789)</f>
        <v>19.399999999999999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SUMIF($B82:$B792,$K82,C82:$C792)</f>
        <v>9</v>
      </c>
      <c r="M82">
        <f>SUMIF($B82:$B792,$K82,D82:$D792)</f>
        <v>15.5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SUMIF($B83:$B793,$K83,C83:$C793)</f>
        <v>8</v>
      </c>
      <c r="M83">
        <f>SUMIF($B83:$B793,$K83,D83:$D793)</f>
        <v>30.5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86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K84" t="s">
        <v>86</v>
      </c>
      <c r="L84">
        <f>SUMIF($B84:$B794,$K84,C84:$C794)</f>
        <v>142</v>
      </c>
      <c r="M84">
        <f>SUMIF($B84:$B794,$K84,D84:$D794)</f>
        <v>119</v>
      </c>
      <c r="N84">
        <f>SUMIF($B84:$B794,$K84,E84:$E794)</f>
        <v>2</v>
      </c>
      <c r="O84">
        <f>SUMIF($B84:$B794,$K84,F84:$F794)</f>
        <v>1.6</v>
      </c>
      <c r="P84">
        <f>SUMIF($B84:$B794,$K84,G84:$G794)</f>
        <v>28</v>
      </c>
      <c r="Q84">
        <f>SUMIF($B84:$B794,$K84,H84:$H794)</f>
        <v>23.4</v>
      </c>
    </row>
    <row r="85" spans="1:17" x14ac:dyDescent="0.25">
      <c r="A85" s="1">
        <v>44012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SUMIF($B85:$B795,$K85,C85:$C795)</f>
        <v>3</v>
      </c>
      <c r="M85">
        <f>SUMIF($B85:$B795,$K85,D85:$D795)</f>
        <v>15.2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SUMIF($B86:$B796,$K86,C86:$C796)</f>
        <v>2</v>
      </c>
      <c r="M86">
        <f>SUMIF($B86:$B796,$K86,D86:$D796)</f>
        <v>7.4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89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SUMIF($B87:$B797,$K87,C87:$C797)</f>
        <v>11</v>
      </c>
      <c r="M87">
        <f>SUMIF($B87:$B797,$K87,D87:$D797)</f>
        <v>26.4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SUMIF($B88:$B798,$K88,C88:$C798)</f>
        <v>4</v>
      </c>
      <c r="M88">
        <f>SUMIF($B88:$B798,$K88,D88:$D798)</f>
        <v>21.2</v>
      </c>
      <c r="N88">
        <f>SUMIF($B88:$B798,$K88,E88:$E798)</f>
        <v>1</v>
      </c>
      <c r="O88">
        <f>SUMIF($B88:$B798,$K88,F88:$F798)</f>
        <v>5.3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SUMIF($B89:$B799,$K89,C89:$C799)</f>
        <v>6</v>
      </c>
      <c r="M89">
        <f>SUMIF($B89:$B799,$K89,D89:$D799)</f>
        <v>23.9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SUMIF($B90:$B800,$K90,C90:$C800)</f>
        <v>4</v>
      </c>
      <c r="M90">
        <f>SUMIF($B90:$B800,$K90,D90:$D800)</f>
        <v>12.7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44012</v>
      </c>
      <c r="B91" t="s">
        <v>93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SUMIF($B91:$B801,$K91,C91:$C801)</f>
        <v>26</v>
      </c>
      <c r="M91">
        <f>SUMIF($B91:$B801,$K91,D91:$D801)</f>
        <v>71.900000000000006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94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SUMIF($B92:$B802,$K92,C92:$C802)</f>
        <v>19</v>
      </c>
      <c r="M92">
        <f>SUMIF($B92:$B802,$K92,D92:$D802)</f>
        <v>16.3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96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K94" t="s">
        <v>96</v>
      </c>
      <c r="L94">
        <f>SUMIF($B94:$B804,$K94,C94:$C804)</f>
        <v>5</v>
      </c>
      <c r="M94">
        <f>SUMIF($B94:$B804,$K94,D94:$D804)</f>
        <v>25.9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SUMIF($B95:$B805,$K95,C95:$C805)</f>
        <v>11</v>
      </c>
      <c r="M95">
        <f>SUMIF($B95:$B805,$K95,D95:$D805)</f>
        <v>42.7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98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SUMIF($B96:$B806,$K96,C96:$C806)</f>
        <v>50</v>
      </c>
      <c r="M96">
        <f>SUMIF($B96:$B806,$K96,D96:$D806)</f>
        <v>21.3</v>
      </c>
      <c r="N96">
        <f>SUMIF($B96:$B806,$K96,E96:$E806)</f>
        <v>3</v>
      </c>
      <c r="O96">
        <f>SUMIF($B96:$B806,$K96,F96:$F806)</f>
        <v>1.3</v>
      </c>
      <c r="P96">
        <f>SUMIF($B96:$B806,$K96,G96:$G806)</f>
        <v>3</v>
      </c>
      <c r="Q96">
        <f>SUMIF($B96:$B806,$K96,H96:$H806)</f>
        <v>1.3</v>
      </c>
    </row>
    <row r="97" spans="1:17" x14ac:dyDescent="0.25">
      <c r="A97" s="1">
        <v>44012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SUMIF($B97:$B807,$K97,C97:$C807)</f>
        <v>23</v>
      </c>
      <c r="M97">
        <f>SUMIF($B97:$B807,$K97,D97:$D807)</f>
        <v>99.3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SUMIF($B98:$B808,$K98,C98:$C808)</f>
        <v>2</v>
      </c>
      <c r="M98">
        <f>SUMIF($B98:$B808,$K98,D98:$D808)</f>
        <v>1.8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SUMIF($B100:$B810,$K100,C100:$C810)</f>
        <v>25</v>
      </c>
      <c r="M100">
        <f>SUMIF($B100:$B810,$K100,D100:$D810)</f>
        <v>15.7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2</v>
      </c>
      <c r="Q100">
        <f>SUMIF($B100:$B810,$K100,H100:$H810)</f>
        <v>1.3</v>
      </c>
    </row>
    <row r="101" spans="1:17" x14ac:dyDescent="0.25">
      <c r="A101" s="1">
        <v>44012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SUMIF($B101:$B811,$K101,C101:$C811)</f>
        <v>5</v>
      </c>
      <c r="M101">
        <f>SUMIF($B101:$B811,$K101,D101:$D811)</f>
        <v>15.1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104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SUMIF($B102:$B812,$K102,C102:$C812)</f>
        <v>26</v>
      </c>
      <c r="M102">
        <f>SUMIF($B102:$B812,$K102,D102:$D812)</f>
        <v>96.2</v>
      </c>
      <c r="N102">
        <f>SUMIF($B102:$B812,$K102,E102:$E812)</f>
        <v>2</v>
      </c>
      <c r="O102">
        <f>SUMIF($B102:$B812,$K102,F102:$F812)</f>
        <v>7.4</v>
      </c>
      <c r="P102">
        <f>SUMIF($B102:$B812,$K102,G102:$G812)</f>
        <v>1</v>
      </c>
      <c r="Q102">
        <f>SUMIF($B102:$B812,$K102,H102:$H812)</f>
        <v>3.7</v>
      </c>
    </row>
    <row r="103" spans="1:17" x14ac:dyDescent="0.25">
      <c r="A103" s="1">
        <v>44012</v>
      </c>
      <c r="B103" t="s">
        <v>105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SUMIF($B103:$B813,$K103,C103:$C813)</f>
        <v>30</v>
      </c>
      <c r="M103">
        <f>SUMIF($B103:$B813,$K103,D103:$D813)</f>
        <v>68.300000000000011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SUMIF($B104:$B814,$K104,C104:$C814)</f>
        <v>1</v>
      </c>
      <c r="M104">
        <f>SUMIF($B104:$B814,$K104,D104:$D814)</f>
        <v>4.5999999999999996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SUMIF($B105:$B815,$K105,C105:$C815)</f>
        <v>4</v>
      </c>
      <c r="M105">
        <f>SUMIF($B105:$B815,$K105,D105:$D815)</f>
        <v>10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108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SUMIF($B106:$B816,$K106,C106:$C816)</f>
        <v>31</v>
      </c>
      <c r="M106">
        <f>SUMIF($B106:$B816,$K106,D106:$D816)</f>
        <v>100.89999999999999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2</v>
      </c>
      <c r="Q106">
        <f>SUMIF($B106:$B816,$K106,H106:$H816)</f>
        <v>6.6</v>
      </c>
    </row>
    <row r="107" spans="1:17" x14ac:dyDescent="0.25">
      <c r="A107" s="1">
        <v>44012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SUMIF($B108:$B818,$K108,C108:$C818)</f>
        <v>7</v>
      </c>
      <c r="M108">
        <f>SUMIF($B108:$B818,$K108,D108:$D818)</f>
        <v>26.6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SUMIF($B109:$B819,$K109,C109:$C819)</f>
        <v>6</v>
      </c>
      <c r="M109">
        <f>SUMIF($B109:$B819,$K109,D109:$D819)</f>
        <v>12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SUMIF($B110:$B820,$K110,C110:$C820)</f>
        <v>2</v>
      </c>
      <c r="M110">
        <f>SUMIF($B110:$B820,$K110,D110:$D820)</f>
        <v>5.3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SUMIF($B111:$B821,$K111,C111:$C821)</f>
        <v>6</v>
      </c>
      <c r="M111">
        <f>SUMIF($B111:$B821,$K111,D111:$D821)</f>
        <v>25.1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SUMIF($B112:$B822,$K112,C112:$C822)</f>
        <v>13</v>
      </c>
      <c r="M112">
        <f>SUMIF($B112:$B822,$K112,D112:$D822)</f>
        <v>22.4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SUMIF($B113:$B823,$K113,C113:$C823)</f>
        <v>6</v>
      </c>
      <c r="M113">
        <f>SUMIF($B113:$B823,$K113,D113:$D823)</f>
        <v>16.200000000000003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116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SUMIF($B114:$B824,$K114,C114:$C824)</f>
        <v>23</v>
      </c>
      <c r="M114">
        <f>SUMIF($B114:$B824,$K114,D114:$D824)</f>
        <v>31.400000000000002</v>
      </c>
      <c r="N114">
        <f>SUMIF($B114:$B824,$K114,E114:$E824)</f>
        <v>1</v>
      </c>
      <c r="O114">
        <f>SUMIF($B114:$B824,$K114,F114:$F824)</f>
        <v>1.4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44012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SUMIF($B115:$B825,$K115,C115:$C825)</f>
        <v>2</v>
      </c>
      <c r="M115">
        <f>SUMIF($B115:$B825,$K115,D115:$D825)</f>
        <v>16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SUMIF($B116:$B826,$K116,C116:$C826)</f>
        <v>7</v>
      </c>
      <c r="M116">
        <f>SUMIF($B116:$B826,$K116,D116:$D826)</f>
        <v>3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SUMIF($B117:$B827,$K117,C117:$C827)</f>
        <v>3</v>
      </c>
      <c r="M117">
        <f>SUMIF($B117:$B827,$K117,D117:$D827)</f>
        <v>21.2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SUMIF($B118:$B828,$K118,C118:$C828)</f>
        <v>2</v>
      </c>
      <c r="M118">
        <f>SUMIF($B118:$B828,$K118,D118:$D828)</f>
        <v>8.1999999999999993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SUMIF($B119:$B829,$K119,C119:$C829)</f>
        <v>7</v>
      </c>
      <c r="M119">
        <f>SUMIF($B119:$B829,$K119,D119:$D829)</f>
        <v>48.7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">
        <v>44012</v>
      </c>
      <c r="B120" t="s">
        <v>122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SUMIF($B120:$B830,$K120,C120:$C830)</f>
        <v>20</v>
      </c>
      <c r="M120">
        <f>SUMIF($B120:$B830,$K120,D120:$D830)</f>
        <v>12.3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6</v>
      </c>
      <c r="Q120">
        <f>SUMIF($B120:$B830,$K120,H120:$H830)</f>
        <v>3.7</v>
      </c>
    </row>
    <row r="121" spans="1:17" x14ac:dyDescent="0.25">
      <c r="A121" s="1">
        <v>44012</v>
      </c>
      <c r="B121" t="s">
        <v>123</v>
      </c>
      <c r="C121">
        <v>3</v>
      </c>
      <c r="D121">
        <v>1.9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SUMIF($B121:$B831,$K121,C121:$C831)</f>
        <v>17</v>
      </c>
      <c r="M121">
        <f>SUMIF($B121:$B831,$K121,D121:$D831)</f>
        <v>10.8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SUMIF($B122:$B832,$K122,C122:$C832)</f>
        <v>3</v>
      </c>
      <c r="M122">
        <f>SUMIF($B122:$B832,$K122,D122:$D832)</f>
        <v>9.8999999999999986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126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SUMIF($B124:$B834,$K124,C124:$C834)</f>
        <v>31</v>
      </c>
      <c r="M124">
        <f>SUMIF($B124:$B834,$K124,D124:$D834)</f>
        <v>64</v>
      </c>
      <c r="N124">
        <f>SUMIF($B124:$B834,$K124,E124:$E834)</f>
        <v>2</v>
      </c>
      <c r="O124">
        <f>SUMIF($B124:$B834,$K124,F124:$F834)</f>
        <v>4.0999999999999996</v>
      </c>
      <c r="P124">
        <f>SUMIF($B124:$B834,$K124,G124:$G834)</f>
        <v>3</v>
      </c>
      <c r="Q124">
        <f>SUMIF($B124:$B834,$K124,H124:$H834)</f>
        <v>6.1999999999999993</v>
      </c>
    </row>
    <row r="125" spans="1:17" x14ac:dyDescent="0.25">
      <c r="A125" s="1">
        <v>44012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SUMIF($B125:$B835,$K125,C125:$C835)</f>
        <v>1</v>
      </c>
      <c r="M125">
        <f>SUMIF($B125:$B835,$K125,D125:$D835)</f>
        <v>5.5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SUMIF($B128:$B838,$K128,C128:$C838)</f>
        <v>11</v>
      </c>
      <c r="M128">
        <f>SUMIF($B128:$B838,$K128,D128:$D838)</f>
        <v>28.1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SUMIF($B131:$B841,$K131,C131:$C841)</f>
        <v>4</v>
      </c>
      <c r="M131">
        <f>SUMIF($B131:$B841,$K131,D131:$D841)</f>
        <v>8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1</v>
      </c>
      <c r="Q131">
        <f>SUMIF($B131:$B841,$K131,H131:$H841)</f>
        <v>2</v>
      </c>
    </row>
    <row r="132" spans="1:17" x14ac:dyDescent="0.25">
      <c r="A132" s="1">
        <v>44012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SUMIF($B132:$B842,$K132,C132:$C842)</f>
        <v>6</v>
      </c>
      <c r="M132">
        <f>SUMIF($B132:$B842,$K132,D132:$D842)</f>
        <v>10.399999999999999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1</v>
      </c>
      <c r="Q132">
        <f>SUMIF($B132:$B842,$K132,H132:$H842)</f>
        <v>1.7</v>
      </c>
    </row>
    <row r="133" spans="1:17" x14ac:dyDescent="0.25">
      <c r="A133" s="1">
        <v>44012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SUMIF($B133:$B843,$K133,C133:$C843)</f>
        <v>27</v>
      </c>
      <c r="M133">
        <f>SUMIF($B133:$B843,$K133,D133:$D843)</f>
        <v>31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3</v>
      </c>
      <c r="Q133">
        <f>SUMIF($B133:$B843,$K133,H133:$H843)</f>
        <v>3.4</v>
      </c>
    </row>
    <row r="134" spans="1:17" x14ac:dyDescent="0.25">
      <c r="A134" s="1">
        <v>44012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SUMIF($B134:$B844,$K134,C134:$C844)</f>
        <v>9</v>
      </c>
      <c r="M134">
        <f>SUMIF($B134:$B844,$K134,D134:$D844)</f>
        <v>55.7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SUMIF($B136:$B846,$K136,C136:$C846)</f>
        <v>2</v>
      </c>
      <c r="M136">
        <f>SUMIF($B136:$B846,$K136,D136:$D846)</f>
        <v>5.6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SUMIF($B137:$B847,$K137,C137:$C847)</f>
        <v>7</v>
      </c>
      <c r="M137">
        <f>SUMIF($B137:$B847,$K137,D137:$D847)</f>
        <v>17.5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1</v>
      </c>
      <c r="Q137">
        <f>SUMIF($B137:$B847,$K137,H137:$H847)</f>
        <v>2.5</v>
      </c>
    </row>
    <row r="138" spans="1:17" x14ac:dyDescent="0.25">
      <c r="A138" s="1">
        <v>44012</v>
      </c>
      <c r="B138" t="s">
        <v>140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SUMIF($B138:$B848,$K138,C138:$C848)</f>
        <v>73</v>
      </c>
      <c r="M138">
        <f>SUMIF($B138:$B848,$K138,D138:$D848)</f>
        <v>78.900000000000006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44012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SUMIF($B139:$B849,$K139,C139:$C849)</f>
        <v>21</v>
      </c>
      <c r="M139">
        <f>SUMIF($B139:$B849,$K139,D139:$D849)</f>
        <v>67.3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SUMIF($B140:$B850,$K140,C140:$C850)</f>
        <v>8</v>
      </c>
      <c r="M140">
        <f>SUMIF($B140:$B850,$K140,D140:$D850)</f>
        <v>9.9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SUMIF($B143:$B853,$K143,C143:$C853)</f>
        <v>8</v>
      </c>
      <c r="M143">
        <f>SUMIF($B143:$B853,$K143,D143:$D853)</f>
        <v>17.899999999999999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146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SUMIF($B145:$B855,$K145,C145:$C855)</f>
        <v>7</v>
      </c>
      <c r="M145">
        <f>SUMIF($B145:$B855,$K145,D145:$D855)</f>
        <v>45.1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148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SUMIF($B146:$B856,$K146,C146:$C856)</f>
        <v>23</v>
      </c>
      <c r="M146">
        <f>SUMIF($B146:$B856,$K146,D146:$D856)</f>
        <v>25.3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SUMIF($B147:$B857,$K147,C147:$C857)</f>
        <v>25</v>
      </c>
      <c r="M147">
        <f>SUMIF($B147:$B857,$K147,D147:$D857)</f>
        <v>28.6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SUMIF($B148:$B858,$K148,C148:$C858)</f>
        <v>1</v>
      </c>
      <c r="M148">
        <f>SUMIF($B148:$B858,$K148,D148:$D858)</f>
        <v>2.9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SUMIF($B150:$B860,$K150,C150:$C860)</f>
        <v>3</v>
      </c>
      <c r="M150">
        <f>SUMIF($B150:$B860,$K150,D150:$D860)</f>
        <v>5.4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153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154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SUMIF($B153:$B863,$K153,C153:$C863)</f>
        <v>14</v>
      </c>
      <c r="M153">
        <f>SUMIF($B153:$B863,$K153,D153:$D863)</f>
        <v>27.9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1</v>
      </c>
      <c r="Q153">
        <f>SUMIF($B153:$B863,$K153,H153:$H863)</f>
        <v>2</v>
      </c>
    </row>
    <row r="154" spans="1:17" x14ac:dyDescent="0.25">
      <c r="A154" s="1">
        <v>44012</v>
      </c>
      <c r="B154" t="s">
        <v>156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SUMIF($B154:$B864,$K154,C154:$C864)</f>
        <v>26</v>
      </c>
      <c r="M154">
        <f>SUMIF($B154:$B864,$K154,D154:$D864)</f>
        <v>63</v>
      </c>
      <c r="N154">
        <f>SUMIF($B154:$B864,$K154,E154:$E864)</f>
        <v>2</v>
      </c>
      <c r="O154">
        <f>SUMIF($B154:$B864,$K154,F154:$F864)</f>
        <v>4.8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SUMIF($B155:$B865,$K155,C155:$C865)</f>
        <v>2</v>
      </c>
      <c r="M155">
        <f>SUMIF($B155:$B865,$K155,D155:$D865)</f>
        <v>7.3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SUMIF($B156:$B866,$K156,C156:$C866)</f>
        <v>18</v>
      </c>
      <c r="M156">
        <f>SUMIF($B156:$B866,$K156,D156:$D866)</f>
        <v>52.7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SUMIF($B157:$B867,$K157,C157:$C867)</f>
        <v>3</v>
      </c>
      <c r="M157">
        <f>SUMIF($B157:$B867,$K157,D157:$D867)</f>
        <v>11.100000000000001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SUMIF($B158:$B868,$K158,C158:$C868)</f>
        <v>13</v>
      </c>
      <c r="M158">
        <f>SUMIF($B158:$B868,$K158,D158:$D868)</f>
        <v>23.900000000000002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44012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SUMIF($B159:$B869,$K159,C159:$C869)</f>
        <v>1</v>
      </c>
      <c r="M159">
        <f>SUMIF($B159:$B869,$K159,D159:$D869)</f>
        <v>7.9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162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SUMIF($B160:$B870,$K160,C160:$C870)</f>
        <v>86</v>
      </c>
      <c r="M160">
        <f>SUMIF($B160:$B870,$K160,D160:$D870)</f>
        <v>130.80000000000001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2</v>
      </c>
      <c r="Q160">
        <f>SUMIF($B160:$B870,$K160,H160:$H870)</f>
        <v>3</v>
      </c>
    </row>
    <row r="161" spans="1:17" x14ac:dyDescent="0.25">
      <c r="A161" s="1">
        <v>44012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SUMIF($B161:$B871,$K161,C161:$C871)</f>
        <v>11</v>
      </c>
      <c r="M161">
        <f>SUMIF($B161:$B871,$K161,D161:$D871)</f>
        <v>24</v>
      </c>
      <c r="N161">
        <f>SUMIF($B161:$B871,$K161,E161:$E871)</f>
        <v>1</v>
      </c>
      <c r="O161">
        <f>SUMIF($B161:$B871,$K161,F161:$F871)</f>
        <v>2.2000000000000002</v>
      </c>
      <c r="P161">
        <f>SUMIF($B161:$B871,$K161,G161:$G871)</f>
        <v>2</v>
      </c>
      <c r="Q161">
        <f>SUMIF($B161:$B871,$K161,H161:$H871)</f>
        <v>4.4000000000000004</v>
      </c>
    </row>
    <row r="162" spans="1:17" x14ac:dyDescent="0.25">
      <c r="A162" s="1">
        <v>44012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SUMIF($B162:$B872,$K162,C162:$C872)</f>
        <v>2</v>
      </c>
      <c r="M162">
        <f>SUMIF($B162:$B872,$K162,D162:$D872)</f>
        <v>8.8000000000000007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SUMIF($B163:$B873,$K163,C163:$C873)</f>
        <v>8</v>
      </c>
      <c r="M163">
        <f>SUMIF($B163:$B873,$K163,D163:$D873)</f>
        <v>27.1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166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K164" t="s">
        <v>166</v>
      </c>
      <c r="L164">
        <f>SUMIF($B164:$B874,$K164,C164:$C874)</f>
        <v>33</v>
      </c>
      <c r="M164">
        <f>SUMIF($B164:$B874,$K164,D164:$D874)</f>
        <v>58.7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">
        <v>44012</v>
      </c>
      <c r="B165" t="s">
        <v>167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SUMIF($B165:$B875,$K165,C165:$C875)</f>
        <v>8</v>
      </c>
      <c r="M165">
        <f>SUMIF($B165:$B875,$K165,D165:$D875)</f>
        <v>35.5</v>
      </c>
      <c r="N165">
        <f>SUMIF($B165:$B875,$K165,E165:$E875)</f>
        <v>1</v>
      </c>
      <c r="O165">
        <f>SUMIF($B165:$B875,$K165,F165:$F875)</f>
        <v>4.4000000000000004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SUMIF($B166:$B876,$K166,C166:$C876)</f>
        <v>9</v>
      </c>
      <c r="M166">
        <f>SUMIF($B166:$B876,$K166,D166:$D876)</f>
        <v>57.3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SUMIF($B167:$B877,$K167,C167:$C877)</f>
        <v>8</v>
      </c>
      <c r="M167">
        <f>SUMIF($B167:$B877,$K167,D167:$D877)</f>
        <v>21.4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1</v>
      </c>
      <c r="Q169">
        <f>SUMIF($B169:$B879,$K169,H169:$H879)</f>
        <v>3.6</v>
      </c>
    </row>
    <row r="170" spans="1:17" x14ac:dyDescent="0.25">
      <c r="A170" s="1">
        <v>44012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SUMIF($B170:$B880,$K170,C170:$C880)</f>
        <v>14</v>
      </c>
      <c r="M170">
        <f>SUMIF($B170:$B880,$K170,D170:$D880)</f>
        <v>22.4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2</v>
      </c>
      <c r="Q170">
        <f>SUMIF($B170:$B880,$K170,H170:$H880)</f>
        <v>3.2</v>
      </c>
    </row>
    <row r="171" spans="1:17" x14ac:dyDescent="0.25">
      <c r="A171" s="1">
        <v>44012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SUMIF($B171:$B881,$K171,C171:$C881)</f>
        <v>1</v>
      </c>
      <c r="M171">
        <f>SUMIF($B171:$B881,$K171,D171:$D881)</f>
        <v>8.9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175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SUMIF($B173:$B883,$K173,C173:$C883)</f>
        <v>25</v>
      </c>
      <c r="M173">
        <f>SUMIF($B173:$B883,$K173,D173:$D883)</f>
        <v>20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176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177</v>
      </c>
      <c r="C175">
        <v>18</v>
      </c>
      <c r="D175">
        <v>23.5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SUMIF($B175:$B885,$K175,C175:$C885)</f>
        <v>36</v>
      </c>
      <c r="M175">
        <f>SUMIF($B175:$B885,$K175,D175:$D885)</f>
        <v>47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44012</v>
      </c>
      <c r="B176" t="s">
        <v>178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SUMIF($B176:$B886,$K176,C176:$C886)</f>
        <v>29</v>
      </c>
      <c r="M176">
        <f>SUMIF($B176:$B886,$K176,D176:$D886)</f>
        <v>36.9</v>
      </c>
      <c r="N176">
        <f>SUMIF($B176:$B886,$K176,E176:$E886)</f>
        <v>1</v>
      </c>
      <c r="O176">
        <f>SUMIF($B176:$B886,$K176,F176:$F886)</f>
        <v>1.3</v>
      </c>
      <c r="P176">
        <f>SUMIF($B176:$B886,$K176,G176:$G886)</f>
        <v>3</v>
      </c>
      <c r="Q176">
        <f>SUMIF($B176:$B886,$K176,H176:$H886)</f>
        <v>3.8</v>
      </c>
    </row>
    <row r="177" spans="1:17" x14ac:dyDescent="0.25">
      <c r="A177" s="1">
        <v>44012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SUMIF($B177:$B887,$K177,C177:$C887)</f>
        <v>9</v>
      </c>
      <c r="M177">
        <f>SUMIF($B177:$B887,$K177,D177:$D887)</f>
        <v>25.1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SUMIF($B178:$B888,$K178,C178:$C888)</f>
        <v>5</v>
      </c>
      <c r="M178">
        <f>SUMIF($B178:$B888,$K178,D178:$D888)</f>
        <v>16.5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SUMIF($B179:$B889,$K179,C179:$C889)</f>
        <v>18</v>
      </c>
      <c r="M179">
        <f>SUMIF($B179:$B889,$K179,D179:$D889)</f>
        <v>38.6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SUMIF($B181:$B891,$K181,C181:$C891)</f>
        <v>7</v>
      </c>
      <c r="M181">
        <f>SUMIF($B181:$B891,$K181,D181:$D891)</f>
        <v>20.700000000000003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SUMIF($B182:$B892,$K182,C182:$C892)</f>
        <v>5</v>
      </c>
      <c r="M182">
        <f>SUMIF($B182:$B892,$K182,D182:$D892)</f>
        <v>21.3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SUMIF($B183:$B893,$K183,C183:$C893)</f>
        <v>2</v>
      </c>
      <c r="M183">
        <f>SUMIF($B183:$B893,$K183,D183:$D893)</f>
        <v>13.8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SUMIF($B185:$B895,$K185,C185:$C895)</f>
        <v>2</v>
      </c>
      <c r="M185">
        <f>SUMIF($B185:$B895,$K185,D185:$D895)</f>
        <v>8.8000000000000007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SUMIF($B186:$B896,$K186,C186:$C896)</f>
        <v>12</v>
      </c>
      <c r="M186">
        <f>SUMIF($B186:$B896,$K186,D186:$D896)</f>
        <v>48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SUMIF($B187:$B897,$K187,C187:$C897)</f>
        <v>5</v>
      </c>
      <c r="M187">
        <f>SUMIF($B187:$B897,$K187,D187:$D897)</f>
        <v>20.8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190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K188" t="s">
        <v>190</v>
      </c>
      <c r="L188">
        <f>SUMIF($B188:$B898,$K188,C188:$C898)</f>
        <v>23</v>
      </c>
      <c r="M188">
        <f>SUMIF($B188:$B898,$K188,D188:$D898)</f>
        <v>69.2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191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SUMIF($B189:$B899,$K189,C189:$C899)</f>
        <v>75</v>
      </c>
      <c r="M189">
        <f>SUMIF($B189:$B899,$K189,D189:$D899)</f>
        <v>61.7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13</v>
      </c>
      <c r="Q189">
        <f>SUMIF($B189:$B899,$K189,H189:$H899)</f>
        <v>10.6</v>
      </c>
    </row>
    <row r="190" spans="1:17" x14ac:dyDescent="0.25">
      <c r="A190" s="1">
        <v>44012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SUMIF($B190:$B900,$K190,C190:$C900)</f>
        <v>5</v>
      </c>
      <c r="M190">
        <f>SUMIF($B190:$B900,$K190,D190:$D900)</f>
        <v>11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SUMIF($B191:$B901,$K191,C191:$C901)</f>
        <v>11</v>
      </c>
      <c r="M191">
        <f>SUMIF($B191:$B901,$K191,D191:$D901)</f>
        <v>58.4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1</v>
      </c>
      <c r="Q191">
        <f>SUMIF($B191:$B901,$K191,H191:$H901)</f>
        <v>5.3</v>
      </c>
    </row>
    <row r="192" spans="1:17" x14ac:dyDescent="0.25">
      <c r="A192" s="1">
        <v>44012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SUMIF($B192:$B902,$K192,C192:$C902)</f>
        <v>13</v>
      </c>
      <c r="M192">
        <f>SUMIF($B192:$B902,$K192,D192:$D902)</f>
        <v>16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1</v>
      </c>
      <c r="Q192">
        <f>SUMIF($B192:$B902,$K192,H192:$H902)</f>
        <v>1.2</v>
      </c>
    </row>
    <row r="193" spans="1:17" x14ac:dyDescent="0.25">
      <c r="A193" s="1">
        <v>44012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SUMIF($B193:$B903,$K193,C193:$C903)</f>
        <v>11</v>
      </c>
      <c r="M193">
        <f>SUMIF($B193:$B903,$K193,D193:$D903)</f>
        <v>32.4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197</v>
      </c>
      <c r="C195">
        <v>8</v>
      </c>
      <c r="D195">
        <v>41.4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SUMIF($B195:$B905,$K195,C195:$C905)</f>
        <v>11</v>
      </c>
      <c r="M195">
        <f>SUMIF($B195:$B905,$K195,D195:$D905)</f>
        <v>56.9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SUMIF($B197:$B907,$K197,C197:$C907)</f>
        <v>1</v>
      </c>
      <c r="M197">
        <f>SUMIF($B197:$B907,$K197,D197:$D907)</f>
        <v>1.6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SUMIF($B198:$B908,$K198,C198:$C908)</f>
        <v>4</v>
      </c>
      <c r="M198">
        <f>SUMIF($B198:$B908,$K198,D198:$D908)</f>
        <v>36.5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SUMIF($B199:$B909,$K199,C199:$C909)</f>
        <v>7</v>
      </c>
      <c r="M199">
        <f>SUMIF($B199:$B909,$K199,D199:$D909)</f>
        <v>18.899999999999999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SUMIF($B200:$B910,$K200,C200:$C910)</f>
        <v>12</v>
      </c>
      <c r="M200">
        <f>SUMIF($B200:$B910,$K200,D200:$D910)</f>
        <v>27.3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203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SUMIF($B201:$B911,$K201,C201:$C911)</f>
        <v>17</v>
      </c>
      <c r="M201">
        <f>SUMIF($B201:$B911,$K201,D201:$D911)</f>
        <v>47.2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1</v>
      </c>
      <c r="Q201">
        <f>SUMIF($B201:$B911,$K201,H201:$H911)</f>
        <v>2.8</v>
      </c>
    </row>
    <row r="202" spans="1:17" x14ac:dyDescent="0.25">
      <c r="A202" s="1">
        <v>44012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SUMIF($B202:$B912,$K202,C202:$C912)</f>
        <v>6</v>
      </c>
      <c r="M202">
        <f>SUMIF($B202:$B912,$K202,D202:$D912)</f>
        <v>43.2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SUMIF($B203:$B913,$K203,C203:$C913)</f>
        <v>4</v>
      </c>
      <c r="M203">
        <f>SUMIF($B203:$B913,$K203,D203:$D913)</f>
        <v>51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K204" t="s">
        <v>206</v>
      </c>
      <c r="L204">
        <f>SUMIF($B204:$B914,$K204,C204:$C914)</f>
        <v>23</v>
      </c>
      <c r="M204">
        <f>SUMIF($B204:$B914,$K204,D204:$D914)</f>
        <v>94.6</v>
      </c>
      <c r="N204">
        <f>SUMIF($B204:$B914,$K204,E204:$E914)</f>
        <v>2</v>
      </c>
      <c r="O204">
        <f>SUMIF($B204:$B914,$K204,F204:$F914)</f>
        <v>8.1999999999999993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SUMIF($B206:$B916,$K206,C206:$C916)</f>
        <v>25</v>
      </c>
      <c r="M206">
        <f>SUMIF($B206:$B916,$K206,D206:$D916)</f>
        <v>39.400000000000006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SUMIF($B207:$B917,$K207,C207:$C917)</f>
        <v>5</v>
      </c>
      <c r="M207">
        <f>SUMIF($B207:$B917,$K207,D207:$D917)</f>
        <v>17.3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SUMIF($B208:$B918,$K208,C208:$C918)</f>
        <v>7</v>
      </c>
      <c r="M208">
        <f>SUMIF($B208:$B918,$K208,D208:$D918)</f>
        <v>16.100000000000001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211</v>
      </c>
      <c r="C209">
        <v>5</v>
      </c>
      <c r="D209">
        <v>2.8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SUMIF($B209:$B919,$K209,C209:$C919)</f>
        <v>63</v>
      </c>
      <c r="M209">
        <f>SUMIF($B209:$B919,$K209,D209:$D919)</f>
        <v>35.5</v>
      </c>
      <c r="N209">
        <f>SUMIF($B209:$B919,$K209,E209:$E919)</f>
        <v>2</v>
      </c>
      <c r="O209">
        <f>SUMIF($B209:$B919,$K209,F209:$F919)</f>
        <v>1.1000000000000001</v>
      </c>
      <c r="P209">
        <f>SUMIF($B209:$B919,$K209,G209:$G919)</f>
        <v>6</v>
      </c>
      <c r="Q209">
        <f>SUMIF($B209:$B919,$K209,H209:$H919)</f>
        <v>3.4</v>
      </c>
    </row>
    <row r="210" spans="1:17" x14ac:dyDescent="0.25">
      <c r="A210" s="1">
        <v>44012</v>
      </c>
      <c r="B210" t="s">
        <v>212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SUMIF($B210:$B920,$K210,C210:$C920)</f>
        <v>17</v>
      </c>
      <c r="M210">
        <f>SUMIF($B210:$B920,$K210,D210:$D920)</f>
        <v>19.899999999999999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SUMIF($B211:$B921,$K211,C211:$C921)</f>
        <v>3</v>
      </c>
      <c r="M211">
        <f>SUMIF($B211:$B921,$K211,D211:$D921)</f>
        <v>6.6000000000000005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SUMIF($B212:$B922,$K212,C212:$C922)</f>
        <v>1</v>
      </c>
      <c r="M212">
        <f>SUMIF($B212:$B922,$K212,D212:$D922)</f>
        <v>13.5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SUMIF($B214:$B924,$K214,C214:$C924)</f>
        <v>1</v>
      </c>
      <c r="M214">
        <f>SUMIF($B214:$B924,$K214,D214:$D924)</f>
        <v>2.1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216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SUMIF($B215:$B925,$K215,C215:$C925)</f>
        <v>7</v>
      </c>
      <c r="M215">
        <f>SUMIF($B215:$B925,$K215,D215:$D925)</f>
        <v>16.100000000000001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">
        <v>44012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SUMIF($B216:$B926,$K216,C216:$C926)</f>
        <v>2</v>
      </c>
      <c r="M216">
        <f>SUMIF($B216:$B926,$K216,D216:$D926)</f>
        <v>8.6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218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SUMIF($B217:$B927,$K217,C217:$C927)</f>
        <v>11</v>
      </c>
      <c r="M217">
        <f>SUMIF($B217:$B927,$K217,D217:$D927)</f>
        <v>39.5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SUMIF($B218:$B928,$K218,C218:$C928)</f>
        <v>6</v>
      </c>
      <c r="M218">
        <f>SUMIF($B218:$B928,$K218,D218:$D928)</f>
        <v>24.1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SUMIF($B219:$B929,$K219,C219:$C929)</f>
        <v>8</v>
      </c>
      <c r="M219">
        <f>SUMIF($B219:$B929,$K219,D219:$D929)</f>
        <v>42.7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SUMIF($B220:$B930,$K220,C220:$C930)</f>
        <v>11</v>
      </c>
      <c r="M220">
        <f>SUMIF($B220:$B930,$K220,D220:$D930)</f>
        <v>41.9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SUMIF($B222:$B932,$K222,C222:$C932)</f>
        <v>15</v>
      </c>
      <c r="M222">
        <f>SUMIF($B222:$B932,$K222,D222:$D932)</f>
        <v>63.5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SUMIF($B224:$B934,$K224,C224:$C934)</f>
        <v>2</v>
      </c>
      <c r="M224">
        <f>SUMIF($B224:$B934,$K224,D224:$D934)</f>
        <v>11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SUMIF($B225:$B935,$K225,C225:$C935)</f>
        <v>3</v>
      </c>
      <c r="M225">
        <f>SUMIF($B225:$B935,$K225,D225:$D935)</f>
        <v>16.7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44012</v>
      </c>
      <c r="B226" t="s">
        <v>227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K226" t="s">
        <v>227</v>
      </c>
      <c r="L226">
        <f>SUMIF($B226:$B936,$K226,C226:$C936)</f>
        <v>24</v>
      </c>
      <c r="M226">
        <f>SUMIF($B226:$B936,$K226,D226:$D936)</f>
        <v>81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SUMIF($B227:$B937,$K227,C227:$C937)</f>
        <v>10</v>
      </c>
      <c r="M227">
        <f>SUMIF($B227:$B937,$K227,D227:$D937)</f>
        <v>17.899999999999999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SUMIF($B232:$B942,$K232,C232:$C942)</f>
        <v>33</v>
      </c>
      <c r="M232">
        <f>SUMIF($B232:$B942,$K232,D232:$D942)</f>
        <v>35.9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SUMIF($B233:$B943,$K233,C233:$C943)</f>
        <v>3</v>
      </c>
      <c r="M233">
        <f>SUMIF($B233:$B943,$K233,D233:$D943)</f>
        <v>7.6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SUMIF($B235:$B945,$K235,C235:$C945)</f>
        <v>3</v>
      </c>
      <c r="M235">
        <f>SUMIF($B235:$B945,$K235,D235:$D945)</f>
        <v>29.3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237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SUMIF($B236:$B946,$K236,C236:$C946)</f>
        <v>11</v>
      </c>
      <c r="M236">
        <f>SUMIF($B236:$B946,$K236,D236:$D946)</f>
        <v>22.9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SUMIF($B237:$B947,$K237,C237:$C947)</f>
        <v>14</v>
      </c>
      <c r="M237">
        <f>SUMIF($B237:$B947,$K237,D237:$D947)</f>
        <v>43.6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1</v>
      </c>
      <c r="Q237">
        <f>SUMIF($B237:$B947,$K237,H237:$H947)</f>
        <v>3.1</v>
      </c>
    </row>
    <row r="238" spans="1:17" x14ac:dyDescent="0.25">
      <c r="A238" s="1">
        <v>44012</v>
      </c>
      <c r="B238" t="s">
        <v>239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SUMIF($B238:$B948,$K238,C238:$C948)</f>
        <v>12</v>
      </c>
      <c r="M238">
        <f>SUMIF($B238:$B948,$K238,D238:$D948)</f>
        <v>27.6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2</v>
      </c>
      <c r="Q238">
        <f>SUMIF($B238:$B948,$K238,H238:$H948)</f>
        <v>4.5999999999999996</v>
      </c>
    </row>
    <row r="239" spans="1:17" x14ac:dyDescent="0.25">
      <c r="A239" s="1">
        <v>44012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SUMIF($B240:$B950,$K240,C240:$C950)</f>
        <v>10</v>
      </c>
      <c r="M240">
        <f>SUMIF($B240:$B950,$K240,D240:$D950)</f>
        <v>18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44012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SUMIF($B241:$B951,$K241,C241:$C951)</f>
        <v>14</v>
      </c>
      <c r="M241">
        <f>SUMIF($B241:$B951,$K241,D241:$D951)</f>
        <v>17.2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3</v>
      </c>
      <c r="Q241">
        <f>SUMIF($B241:$B951,$K241,H241:$H951)</f>
        <v>3.7</v>
      </c>
    </row>
    <row r="242" spans="1:17" x14ac:dyDescent="0.25">
      <c r="A242" s="1">
        <v>44012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SUMIF($B242:$B952,$K242,C242:$C952)</f>
        <v>12</v>
      </c>
      <c r="M242">
        <f>SUMIF($B242:$B952,$K242,D242:$D952)</f>
        <v>49.7</v>
      </c>
      <c r="N242">
        <f>SUMIF($B242:$B952,$K242,E242:$E952)</f>
        <v>2</v>
      </c>
      <c r="O242">
        <f>SUMIF($B242:$B952,$K242,F242:$F952)</f>
        <v>8.3000000000000007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SUMIF($B243:$B953,$K243,C243:$C953)</f>
        <v>7</v>
      </c>
      <c r="M243">
        <f>SUMIF($B243:$B953,$K243,D243:$D953)</f>
        <v>18.600000000000001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44012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SUMIF($B244:$B954,$K244,C244:$C954)</f>
        <v>3</v>
      </c>
      <c r="M244">
        <f>SUMIF($B244:$B954,$K244,D244:$D954)</f>
        <v>13.200000000000001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SUMIF($B245:$B955,$K245,C245:$C955)</f>
        <v>11</v>
      </c>
      <c r="M245">
        <f>SUMIF($B245:$B955,$K245,D245:$D955)</f>
        <v>35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1</v>
      </c>
      <c r="Q245">
        <f>SUMIF($B245:$B955,$K245,H245:$H955)</f>
        <v>3.2</v>
      </c>
    </row>
    <row r="246" spans="1:17" x14ac:dyDescent="0.25">
      <c r="A246" s="1">
        <v>44012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SUMIF($B248:$B958,$K248,C248:$C958)</f>
        <v>37</v>
      </c>
      <c r="M248">
        <f>SUMIF($B248:$B958,$K248,D248:$D958)</f>
        <v>84.5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SUMIF($B249:$B959,$K249,C249:$C959)</f>
        <v>9</v>
      </c>
      <c r="M249">
        <f>SUMIF($B249:$B959,$K249,D249:$D959)</f>
        <v>44.699999999999996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SUMIF($B250:$B960,$K250,C250:$C960)</f>
        <v>22</v>
      </c>
      <c r="M250">
        <f>SUMIF($B250:$B960,$K250,D250:$D960)</f>
        <v>47.599999999999994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44012</v>
      </c>
      <c r="B251" t="s">
        <v>252</v>
      </c>
      <c r="C251">
        <v>2</v>
      </c>
      <c r="D251">
        <v>5.2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SUMIF($B251:$B961,$K251,C251:$C961)</f>
        <v>14</v>
      </c>
      <c r="M251">
        <f>SUMIF($B251:$B961,$K251,D251:$D961)</f>
        <v>36.599999999999994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">
        <v>44012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SUMIF($B252:$B962,$K252,C252:$C962)</f>
        <v>27</v>
      </c>
      <c r="M252">
        <f>SUMIF($B252:$B962,$K252,D252:$D962)</f>
        <v>49.599999999999994</v>
      </c>
      <c r="N252">
        <f>SUMIF($B252:$B962,$K252,E252:$E962)</f>
        <v>3</v>
      </c>
      <c r="O252">
        <f>SUMIF($B252:$B962,$K252,F252:$F962)</f>
        <v>5.5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SUMIF($B253:$B963,$K253,C253:$C963)</f>
        <v>2</v>
      </c>
      <c r="M253">
        <f>SUMIF($B253:$B963,$K253,D253:$D963)</f>
        <v>9.8000000000000007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255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SUMIF($B254:$B964,$K254,C254:$C964)</f>
        <v>7</v>
      </c>
      <c r="M254">
        <f>SUMIF($B254:$B964,$K254,D254:$D964)</f>
        <v>12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1</v>
      </c>
      <c r="Q254">
        <f>SUMIF($B254:$B964,$K254,H254:$H964)</f>
        <v>1.7</v>
      </c>
    </row>
    <row r="255" spans="1:17" x14ac:dyDescent="0.25">
      <c r="A255" s="1">
        <v>44012</v>
      </c>
      <c r="B255" t="s">
        <v>256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SUMIF($B255:$B965,$K255,C255:$C965)</f>
        <v>16</v>
      </c>
      <c r="M255">
        <f>SUMIF($B255:$B965,$K255,D255:$D965)</f>
        <v>20.799999999999997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44012</v>
      </c>
      <c r="B256" t="s">
        <v>257</v>
      </c>
      <c r="C256">
        <v>103</v>
      </c>
      <c r="D256">
        <v>15.8</v>
      </c>
      <c r="E256">
        <v>6</v>
      </c>
      <c r="F256">
        <v>0.9</v>
      </c>
      <c r="G256">
        <v>1</v>
      </c>
      <c r="H256">
        <v>0.2</v>
      </c>
      <c r="K256" t="s">
        <v>257</v>
      </c>
      <c r="L256">
        <f>SUMIF($B256:$B966,$K256,C256:$C966)</f>
        <v>416</v>
      </c>
      <c r="M256">
        <f>SUMIF($B256:$B966,$K256,D256:$D966)</f>
        <v>63.800000000000004</v>
      </c>
      <c r="N256">
        <f>SUMIF($B256:$B966,$K256,E256:$E966)</f>
        <v>20</v>
      </c>
      <c r="O256">
        <f>SUMIF($B256:$B966,$K256,F256:$F966)</f>
        <v>3</v>
      </c>
      <c r="P256">
        <f>SUMIF($B256:$B966,$K256,G256:$G966)</f>
        <v>19</v>
      </c>
      <c r="Q256">
        <f>SUMIF($B256:$B966,$K256,H256:$H966)</f>
        <v>2.9</v>
      </c>
    </row>
    <row r="257" spans="1:17" x14ac:dyDescent="0.25">
      <c r="A257" s="1">
        <v>44012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K258" t="s">
        <v>259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SUMIF($B259:$B969,$K259,C259:$C969)</f>
        <v>1</v>
      </c>
      <c r="M259">
        <f>SUMIF($B259:$B969,$K259,D259:$D969)</f>
        <v>2.2000000000000002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SUMIF($B260:$B970,$K260,C260:$C970)</f>
        <v>5</v>
      </c>
      <c r="M260">
        <f>SUMIF($B260:$B970,$K260,D260:$D970)</f>
        <v>50.6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262</v>
      </c>
      <c r="C261">
        <v>17</v>
      </c>
      <c r="D261">
        <v>21.6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SUMIF($B261:$B971,$K261,C261:$C971)</f>
        <v>46</v>
      </c>
      <c r="M261">
        <f>SUMIF($B261:$B971,$K261,D261:$D971)</f>
        <v>58.4</v>
      </c>
      <c r="N261">
        <f>SUMIF($B261:$B971,$K261,E261:$E971)</f>
        <v>2</v>
      </c>
      <c r="O261">
        <f>SUMIF($B261:$B971,$K261,F261:$F971)</f>
        <v>2.6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SUMIF($B263:$B973,$K263,C263:$C973)</f>
        <v>34</v>
      </c>
      <c r="M263">
        <f>SUMIF($B263:$B973,$K263,D263:$D973)</f>
        <v>100.5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5</v>
      </c>
      <c r="Q263">
        <f>SUMIF($B263:$B973,$K263,H263:$H973)</f>
        <v>14.9</v>
      </c>
    </row>
    <row r="264" spans="1:17" x14ac:dyDescent="0.25">
      <c r="A264" s="1">
        <v>44012</v>
      </c>
      <c r="B264" t="s">
        <v>265</v>
      </c>
      <c r="C264">
        <v>96</v>
      </c>
      <c r="D264">
        <v>17.600000000000001</v>
      </c>
      <c r="E264">
        <v>2</v>
      </c>
      <c r="F264">
        <v>0.4</v>
      </c>
      <c r="G264">
        <v>5</v>
      </c>
      <c r="H264">
        <v>0.9</v>
      </c>
      <c r="K264" t="s">
        <v>265</v>
      </c>
      <c r="L264">
        <f>SUMIF($B264:$B974,$K264,C264:$C974)</f>
        <v>457</v>
      </c>
      <c r="M264">
        <f>SUMIF($B264:$B974,$K264,D264:$D974)</f>
        <v>83.7</v>
      </c>
      <c r="N264">
        <f>SUMIF($B264:$B974,$K264,E264:$E974)</f>
        <v>29</v>
      </c>
      <c r="O264">
        <f>SUMIF($B264:$B974,$K264,F264:$F974)</f>
        <v>5.4</v>
      </c>
      <c r="P264">
        <f>SUMIF($B264:$B974,$K264,G264:$G974)</f>
        <v>25</v>
      </c>
      <c r="Q264">
        <f>SUMIF($B264:$B974,$K264,H264:$H974)</f>
        <v>4.5</v>
      </c>
    </row>
    <row r="265" spans="1:17" x14ac:dyDescent="0.25">
      <c r="A265" s="1">
        <v>44012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SUMIF($B265:$B975,$K265,C265:$C975)</f>
        <v>52</v>
      </c>
      <c r="M265">
        <f>SUMIF($B265:$B975,$K265,D265:$D975)</f>
        <v>33.5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SUMIF($B266:$B976,$K266,C266:$C976)</f>
        <v>2</v>
      </c>
      <c r="M266">
        <f>SUMIF($B266:$B976,$K266,D266:$D976)</f>
        <v>18.899999999999999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SUMIF($B267:$B977,$K267,C267:$C977)</f>
        <v>5</v>
      </c>
      <c r="M267">
        <f>SUMIF($B267:$B977,$K267,D267:$D977)</f>
        <v>42.9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SUMIF($B268:$B978,$K268,C268:$C978)</f>
        <v>15</v>
      </c>
      <c r="M268">
        <f>SUMIF($B268:$B978,$K268,D268:$D978)</f>
        <v>51.3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2</v>
      </c>
      <c r="Q268">
        <f>SUMIF($B268:$B978,$K268,H268:$H978)</f>
        <v>6.8</v>
      </c>
    </row>
    <row r="269" spans="1:17" x14ac:dyDescent="0.25">
      <c r="A269" s="1">
        <v>44012</v>
      </c>
      <c r="B269" t="s">
        <v>270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SUMIF($B269:$B979,$K269,C269:$C979)</f>
        <v>15</v>
      </c>
      <c r="M269">
        <f>SUMIF($B269:$B979,$K269,D269:$D979)</f>
        <v>16.299999999999997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4</v>
      </c>
      <c r="Q269">
        <f>SUMIF($B269:$B979,$K269,H269:$H979)</f>
        <v>4.4000000000000004</v>
      </c>
    </row>
    <row r="270" spans="1:17" x14ac:dyDescent="0.25">
      <c r="A270" s="1">
        <v>44012</v>
      </c>
      <c r="B270" t="s">
        <v>271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SUMIF($B270:$B980,$K270,C270:$C980)</f>
        <v>11</v>
      </c>
      <c r="M270">
        <f>SUMIF($B270:$B980,$K270,D270:$D980)</f>
        <v>43.7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SUMIF($B273:$B983,$K273,C273:$C983)</f>
        <v>12</v>
      </c>
      <c r="M273">
        <f>SUMIF($B273:$B983,$K273,D273:$D983)</f>
        <v>25.700000000000003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SUMIF($B274:$B984,$K274,C274:$C984)</f>
        <v>7</v>
      </c>
      <c r="M274">
        <f>SUMIF($B274:$B984,$K274,D274:$D984)</f>
        <v>36.200000000000003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SUMIF($B275:$B985,$K275,C275:$C985)</f>
        <v>3</v>
      </c>
      <c r="M275">
        <f>SUMIF($B275:$B985,$K275,D275:$D985)</f>
        <v>17.3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SUMIF($B276:$B986,$K276,C276:$C986)</f>
        <v>2</v>
      </c>
      <c r="M276">
        <f>SUMIF($B276:$B986,$K276,D276:$D986)</f>
        <v>6.4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SUMIF($B279:$B989,$K279,C279:$C989)</f>
        <v>4</v>
      </c>
      <c r="M279">
        <f>SUMIF($B279:$B989,$K279,D279:$D989)</f>
        <v>16.399999999999999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SUMIF($B281:$B991,$K281,C281:$C991)</f>
        <v>5</v>
      </c>
      <c r="M281">
        <f>SUMIF($B281:$B991,$K281,D281:$D991)</f>
        <v>20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283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SUMIF($B282:$B992,$K282,C282:$C992)</f>
        <v>20</v>
      </c>
      <c r="M282">
        <f>SUMIF($B282:$B992,$K282,D282:$D992)</f>
        <v>30.8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3</v>
      </c>
      <c r="Q282">
        <f>SUMIF($B282:$B992,$K282,H282:$H992)</f>
        <v>4.5999999999999996</v>
      </c>
    </row>
    <row r="283" spans="1:17" x14ac:dyDescent="0.25">
      <c r="A283" s="1">
        <v>44012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SUMIF($B283:$B993,$K283,C283:$C993)</f>
        <v>5</v>
      </c>
      <c r="M283">
        <f>SUMIF($B283:$B993,$K283,D283:$D993)</f>
        <v>5.5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1</v>
      </c>
      <c r="Q283">
        <f>SUMIF($B283:$B993,$K283,H283:$H993)</f>
        <v>1.1000000000000001</v>
      </c>
    </row>
    <row r="284" spans="1:17" x14ac:dyDescent="0.25">
      <c r="A284" s="1">
        <v>44012</v>
      </c>
      <c r="B284" t="s">
        <v>284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SUMIF($B284:$B994,$K284,C284:$C994)</f>
        <v>11</v>
      </c>
      <c r="M284">
        <f>SUMIF($B284:$B994,$K284,D284:$D994)</f>
        <v>20.2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SUMIF($B287:$B997,$K287,C287:$C997)</f>
        <v>12</v>
      </c>
      <c r="M287">
        <f>SUMIF($B287:$B997,$K287,D287:$D997)</f>
        <v>32.1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1</v>
      </c>
      <c r="Q288">
        <f>SUMIF($B288:$B998,$K288,H288:$H998)</f>
        <v>3.9</v>
      </c>
    </row>
    <row r="289" spans="1:17" x14ac:dyDescent="0.25">
      <c r="A289" s="1">
        <v>44012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SUMIF($B289:$B999,$K289,C289:$C999)</f>
        <v>42</v>
      </c>
      <c r="M289">
        <f>SUMIF($B289:$B999,$K289,D289:$D999)</f>
        <v>99.6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290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SUMIF($B290:$B1000,$K290,C290:$C1000)</f>
        <v>97</v>
      </c>
      <c r="M290">
        <f>SUMIF($B290:$B1000,$K290,D290:$D1000)</f>
        <v>44.2</v>
      </c>
      <c r="N290">
        <f>SUMIF($B290:$B1000,$K290,E290:$E1000)</f>
        <v>1</v>
      </c>
      <c r="O290">
        <f>SUMIF($B290:$B1000,$K290,F290:$F1000)</f>
        <v>0.5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44012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SUMIF($B292:$B1002,$K292,C292:$C1002)</f>
        <v>2</v>
      </c>
      <c r="M292">
        <f>SUMIF($B292:$B1002,$K292,D292:$D1002)</f>
        <v>5.9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SUMIF($B296:$B1006,$K296,C296:$C1006)</f>
        <v>2</v>
      </c>
      <c r="M296">
        <f>SUMIF($B296:$B1006,$K296,D296:$D1006)</f>
        <v>14.6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SUMIF($B297:$B1007,$K297,C297:$C1007)</f>
        <v>8</v>
      </c>
      <c r="M297">
        <f>SUMIF($B297:$B1007,$K297,D297:$D1007)</f>
        <v>27.099999999999998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SUMIF($B298:$B1008,$K298,C298:$C1008)</f>
        <v>6</v>
      </c>
      <c r="M298">
        <f>SUMIF($B298:$B1008,$K298,D298:$D1008)</f>
        <v>28.5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299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K299" t="s">
        <v>299</v>
      </c>
      <c r="L299">
        <f>SUMIF($B299:$B1009,$K299,C299:$C1009)</f>
        <v>320</v>
      </c>
      <c r="M299">
        <f>SUMIF($B299:$B1009,$K299,D299:$D1009)</f>
        <v>89.5</v>
      </c>
      <c r="N299">
        <f>SUMIF($B299:$B1009,$K299,E299:$E1009)</f>
        <v>10</v>
      </c>
      <c r="O299">
        <f>SUMIF($B299:$B1009,$K299,F299:$F1009)</f>
        <v>2.8</v>
      </c>
      <c r="P299">
        <f>SUMIF($B299:$B1009,$K299,G299:$G1009)</f>
        <v>13</v>
      </c>
      <c r="Q299">
        <f>SUMIF($B299:$B1009,$K299,H299:$H1009)</f>
        <v>3.6999999999999997</v>
      </c>
    </row>
    <row r="300" spans="1:17" x14ac:dyDescent="0.25">
      <c r="A300" s="1">
        <v>44012</v>
      </c>
      <c r="B300" t="s">
        <v>300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SUMIF($B300:$B1010,$K300,C300:$C1010)</f>
        <v>17</v>
      </c>
      <c r="M300">
        <f>SUMIF($B300:$B1010,$K300,D300:$D1010)</f>
        <v>34.299999999999997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SUMIF($B302:$B1012,$K302,C302:$C1012)</f>
        <v>4</v>
      </c>
      <c r="M302">
        <f>SUMIF($B302:$B1012,$K302,D302:$D1012)</f>
        <v>24.4</v>
      </c>
      <c r="N302">
        <f>SUMIF($B302:$B1012,$K302,E302:$E1012)</f>
        <v>1</v>
      </c>
      <c r="O302">
        <f>SUMIF($B302:$B1012,$K302,F302:$F1012)</f>
        <v>6.1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SUMIF($B303:$B1013,$K303,C303:$C1013)</f>
        <v>5</v>
      </c>
      <c r="M303">
        <f>SUMIF($B303:$B1013,$K303,D303:$D1013)</f>
        <v>16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305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K305" t="s">
        <v>305</v>
      </c>
      <c r="L305">
        <f>SUMIF($B305:$B1015,$K305,C305:$C1015)</f>
        <v>32</v>
      </c>
      <c r="M305">
        <f>SUMIF($B305:$B1015,$K305,D305:$D1015)</f>
        <v>48.2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SUMIF($B306:$B1016,$K306,C306:$C1016)</f>
        <v>1</v>
      </c>
      <c r="M306">
        <f>SUMIF($B306:$B1016,$K306,D306:$D1016)</f>
        <v>4.5999999999999996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SUMIF($B307:$B1017,$K307,C307:$C1017)</f>
        <v>5</v>
      </c>
      <c r="M307">
        <f>SUMIF($B307:$B1017,$K307,D307:$D1017)</f>
        <v>11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SUMIF($B308:$B1018,$K308,C308:$C1018)</f>
        <v>24</v>
      </c>
      <c r="M308">
        <f>SUMIF($B308:$B1018,$K308,D308:$D1018)</f>
        <v>34.9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SUMIF($B309:$B1019,$K309,C309:$C1019)</f>
        <v>13</v>
      </c>
      <c r="M309">
        <f>SUMIF($B309:$B1019,$K309,D309:$D1019)</f>
        <v>12.8</v>
      </c>
      <c r="N309">
        <f>SUMIF($B309:$B1019,$K309,E309:$E1019)</f>
        <v>2</v>
      </c>
      <c r="O309">
        <f>SUMIF($B309:$B1019,$K309,F309:$F1019)</f>
        <v>2</v>
      </c>
      <c r="P309">
        <f>SUMIF($B309:$B1019,$K309,G309:$G1019)</f>
        <v>1</v>
      </c>
      <c r="Q309">
        <f>SUMIF($B309:$B1019,$K309,H309:$H1019)</f>
        <v>1</v>
      </c>
    </row>
    <row r="310" spans="1:17" x14ac:dyDescent="0.25">
      <c r="A310" s="1">
        <v>44012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SUMIF($B310:$B1020,$K310,C310:$C1020)</f>
        <v>24</v>
      </c>
      <c r="M310">
        <f>SUMIF($B310:$B1020,$K310,D310:$D1020)</f>
        <v>55.1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SUMIF($B311:$B1021,$K311,C311:$C1021)</f>
        <v>27</v>
      </c>
      <c r="M311">
        <f>SUMIF($B311:$B1021,$K311,D311:$D1021)</f>
        <v>47.5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312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SUMIF($B312:$B1022,$K312,C312:$C1022)</f>
        <v>36</v>
      </c>
      <c r="M312">
        <f>SUMIF($B312:$B1022,$K312,D312:$D1022)</f>
        <v>49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2</v>
      </c>
      <c r="Q312">
        <f>SUMIF($B312:$B1022,$K312,H312:$H1022)</f>
        <v>2.7</v>
      </c>
    </row>
    <row r="313" spans="1:17" x14ac:dyDescent="0.25">
      <c r="A313" s="1">
        <v>44012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SUMIF($B316:$B1026,$K316,C316:$C1026)</f>
        <v>5</v>
      </c>
      <c r="M316">
        <f>SUMIF($B316:$B1026,$K316,D316:$D1026)</f>
        <v>19.5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317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SUMIF($B317:$B1027,$K317,C317:$C1027)</f>
        <v>34</v>
      </c>
      <c r="M317">
        <f>SUMIF($B317:$B1027,$K317,D317:$D1027)</f>
        <v>138.5</v>
      </c>
      <c r="N317">
        <f>SUMIF($B317:$B1027,$K317,E317:$E1027)</f>
        <v>1</v>
      </c>
      <c r="O317">
        <f>SUMIF($B317:$B1027,$K317,F317:$F1027)</f>
        <v>4.0999999999999996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SUMIF($B318:$B1028,$K318,C318:$C1028)</f>
        <v>6</v>
      </c>
      <c r="M318">
        <f>SUMIF($B318:$B1028,$K318,D318:$D1028)</f>
        <v>22.7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SUMIF($B319:$B1029,$K319,C319:$C1029)</f>
        <v>3</v>
      </c>
      <c r="M319">
        <f>SUMIF($B319:$B1029,$K319,D319:$D1029)</f>
        <v>6.5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1</v>
      </c>
      <c r="Q319">
        <f>SUMIF($B319:$B1029,$K319,H319:$H1029)</f>
        <v>2.2000000000000002</v>
      </c>
    </row>
    <row r="320" spans="1:17" x14ac:dyDescent="0.25">
      <c r="A320" s="1">
        <v>44012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SUMIF($B321:$B1031,$K321,C321:$C1031)</f>
        <v>38</v>
      </c>
      <c r="M321">
        <f>SUMIF($B321:$B1031,$K321,D321:$D1031)</f>
        <v>78.2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5</v>
      </c>
      <c r="Q321">
        <f>SUMIF($B321:$B1031,$K321,H321:$H1031)</f>
        <v>10.299999999999999</v>
      </c>
    </row>
    <row r="322" spans="1:17" x14ac:dyDescent="0.25">
      <c r="A322" s="1">
        <v>44012</v>
      </c>
      <c r="B322" t="s">
        <v>322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SUMIF($B322:$B1032,$K322,C322:$C1032)</f>
        <v>12</v>
      </c>
      <c r="M322">
        <f>SUMIF($B322:$B1032,$K322,D322:$D1032)</f>
        <v>40.9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SUMIF($B323:$B1033,$K323,C323:$C1033)</f>
        <v>4</v>
      </c>
      <c r="M323">
        <f>SUMIF($B323:$B1033,$K323,D323:$D1033)</f>
        <v>10.1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SUMIF($B324:$B1034,$K324,C324:$C1034)</f>
        <v>7</v>
      </c>
      <c r="M324">
        <f>SUMIF($B324:$B1034,$K324,D324:$D1034)</f>
        <v>26.6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326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SUMIF($B326:$B1036,$K326,C326:$C1036)</f>
        <v>13</v>
      </c>
      <c r="M326">
        <f>SUMIF($B326:$B1036,$K326,D326:$D1036)</f>
        <v>26</v>
      </c>
      <c r="N326">
        <f>SUMIF($B326:$B1036,$K326,E326:$E1036)</f>
        <v>1</v>
      </c>
      <c r="O326">
        <f>SUMIF($B326:$B1036,$K326,F326:$F1036)</f>
        <v>2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SUMIF($B327:$B1037,$K327,C327:$C1037)</f>
        <v>6</v>
      </c>
      <c r="M327">
        <f>SUMIF($B327:$B1037,$K327,D327:$D1037)</f>
        <v>30.4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SUMIF($B328:$B1038,$K328,C328:$C1038)</f>
        <v>37</v>
      </c>
      <c r="M328">
        <f>SUMIF($B328:$B1038,$K328,D328:$D1038)</f>
        <v>72.3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2</v>
      </c>
      <c r="Q328">
        <f>SUMIF($B328:$B1038,$K328,H328:$H1038)</f>
        <v>4</v>
      </c>
    </row>
    <row r="329" spans="1:17" x14ac:dyDescent="0.25">
      <c r="A329" s="1">
        <v>44012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SUMIF($B329:$B1039,$K329,C329:$C1039)</f>
        <v>3</v>
      </c>
      <c r="M329">
        <f>SUMIF($B329:$B1039,$K329,D329:$D1039)</f>
        <v>15.5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44012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SUMIF($B332:$B1042,$K332,C332:$C1042)</f>
        <v>6</v>
      </c>
      <c r="M332">
        <f>SUMIF($B332:$B1042,$K332,D332:$D1042)</f>
        <v>40.1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334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SUMIF($B334:$B1044,$K334,C334:$C1044)</f>
        <v>30</v>
      </c>
      <c r="M334">
        <f>SUMIF($B334:$B1044,$K334,D334:$D1044)</f>
        <v>27.200000000000003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SUMIF($B338:$B1048,$K338,C338:$C1048)</f>
        <v>9</v>
      </c>
      <c r="M338">
        <f>SUMIF($B338:$B1048,$K338,D338:$D1048)</f>
        <v>22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1</v>
      </c>
      <c r="Q338">
        <f>SUMIF($B338:$B1048,$K338,H338:$H1048)</f>
        <v>2.4</v>
      </c>
    </row>
    <row r="339" spans="1:17" x14ac:dyDescent="0.25">
      <c r="A339" s="1">
        <v>44012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SUMIF($B339:$B1049,$K339,C339:$C1049)</f>
        <v>2</v>
      </c>
      <c r="M339">
        <f>SUMIF($B339:$B1049,$K339,D339:$D1049)</f>
        <v>8.1999999999999993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SUMIF($B340:$B1050,$K340,C340:$C1050)</f>
        <v>8</v>
      </c>
      <c r="M340">
        <f>SUMIF($B340:$B1050,$K340,D340:$D1050)</f>
        <v>33.4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SUMIF($B341:$B1051,$K341,C341:$C1051)</f>
        <v>7</v>
      </c>
      <c r="M341">
        <f>SUMIF($B341:$B1051,$K341,D341:$D1051)</f>
        <v>24.200000000000003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343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SUMIF($B343:$B1053,$K343,C343:$C1053)</f>
        <v>11</v>
      </c>
      <c r="M343">
        <f>SUMIF($B343:$B1053,$K343,D343:$D1053)</f>
        <v>21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1</v>
      </c>
      <c r="Q343">
        <f>SUMIF($B343:$B1053,$K343,H343:$H1053)</f>
        <v>1.9</v>
      </c>
    </row>
    <row r="344" spans="1:17" x14ac:dyDescent="0.25">
      <c r="A344" s="1">
        <v>44012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SUMIF($B344:$B1054,$K344,C344:$C1054)</f>
        <v>3</v>
      </c>
      <c r="M344">
        <f>SUMIF($B344:$B1054,$K344,D344:$D1054)</f>
        <v>18.399999999999999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346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SUMIF($B346:$B1056,$K346,C346:$C1056)</f>
        <v>65</v>
      </c>
      <c r="M346">
        <f>SUMIF($B346:$B1056,$K346,D346:$D1056)</f>
        <v>41.4</v>
      </c>
      <c r="N346">
        <f>SUMIF($B346:$B1056,$K346,E346:$E1056)</f>
        <v>4</v>
      </c>
      <c r="O346">
        <f>SUMIF($B346:$B1056,$K346,F346:$F1056)</f>
        <v>2.6</v>
      </c>
      <c r="P346">
        <f>SUMIF($B346:$B1056,$K346,G346:$G1056)</f>
        <v>1</v>
      </c>
      <c r="Q346">
        <f>SUMIF($B346:$B1056,$K346,H346:$H1056)</f>
        <v>0.6</v>
      </c>
    </row>
    <row r="347" spans="1:17" x14ac:dyDescent="0.25">
      <c r="A347" s="1">
        <v>44012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SUMIF($B347:$B1057,$K347,C347:$C1057)</f>
        <v>6</v>
      </c>
      <c r="M347">
        <f>SUMIF($B347:$B1057,$K347,D347:$D1057)</f>
        <v>20.8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SUMIF($B349:$B1059,$K349,C349:$C1059)</f>
        <v>7</v>
      </c>
      <c r="M349">
        <f>SUMIF($B349:$B1059,$K349,D349:$D1059)</f>
        <v>30.900000000000002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SUMIF($B350:$B1060,$K350,C350:$C1060)</f>
        <v>47</v>
      </c>
      <c r="M350">
        <f>SUMIF($B350:$B1060,$K350,D350:$D1060)</f>
        <v>72.5</v>
      </c>
      <c r="N350">
        <f>SUMIF($B350:$B1060,$K350,E350:$E1060)</f>
        <v>1</v>
      </c>
      <c r="O350">
        <f>SUMIF($B350:$B1060,$K350,F350:$F1060)</f>
        <v>1.5</v>
      </c>
      <c r="P350">
        <f>SUMIF($B350:$B1060,$K350,G350:$G1060)</f>
        <v>3</v>
      </c>
      <c r="Q350">
        <f>SUMIF($B350:$B1060,$K350,H350:$H1060)</f>
        <v>4.5999999999999996</v>
      </c>
    </row>
    <row r="351" spans="1:17" x14ac:dyDescent="0.25">
      <c r="A351" s="1">
        <v>44012</v>
      </c>
      <c r="B351" t="s">
        <v>351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SUMIF($B351:$B1061,$K351,C351:$C1061)</f>
        <v>18</v>
      </c>
      <c r="M351">
        <f>SUMIF($B351:$B1061,$K351,D351:$D1061)</f>
        <v>41.099999999999994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352</v>
      </c>
      <c r="C352">
        <v>19</v>
      </c>
      <c r="D352">
        <v>15.2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SUMIF($B352:$B1062,$K352,C352:$C1062)</f>
        <v>54</v>
      </c>
      <c r="M352">
        <f>SUMIF($B352:$B1062,$K352,D352:$D1062)</f>
        <v>43.099999999999994</v>
      </c>
      <c r="N352">
        <f>SUMIF($B352:$B1062,$K352,E352:$E1062)</f>
        <v>1</v>
      </c>
      <c r="O352">
        <f>SUMIF($B352:$B1062,$K352,F352:$F1062)</f>
        <v>0.8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SUMIF($B353:$B1063,$K353,C353:$C1063)</f>
        <v>2</v>
      </c>
      <c r="M353">
        <f>SUMIF($B353:$B1063,$K353,D353:$D1063)</f>
        <v>23.2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SUMIF($B354:$B1064,$K354,C354:$C1064)</f>
        <v>25</v>
      </c>
      <c r="M354">
        <f>SUMIF($B354:$B1064,$K354,D354:$D1064)</f>
        <v>56.9</v>
      </c>
      <c r="N354">
        <f>SUMIF($B354:$B1064,$K354,E354:$E1064)</f>
        <v>1</v>
      </c>
      <c r="O354">
        <f>SUMIF($B354:$B1064,$K354,F354:$F1064)</f>
        <v>2.2999999999999998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44012</v>
      </c>
      <c r="B355" t="s">
        <v>355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SUMIF($B355:$B1065,$K355,C355:$C1065)</f>
        <v>29</v>
      </c>
      <c r="M355">
        <f>SUMIF($B355:$B1065,$K355,D355:$D1065)</f>
        <v>132.9</v>
      </c>
      <c r="N355">
        <f>SUMIF($B355:$B1065,$K355,E355:$E1065)</f>
        <v>2</v>
      </c>
      <c r="O355">
        <f>SUMIF($B355:$B1065,$K355,F355:$F1065)</f>
        <v>9.1999999999999993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356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SUMIF($B356:$B1066,$K356,C356:$C1066)</f>
        <v>12</v>
      </c>
      <c r="M356">
        <f>SUMIF($B356:$B1066,$K356,D356:$D1066)</f>
        <v>25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SUMIF($B357:$B1067,$K357,C357:$C1067)</f>
        <v>7</v>
      </c>
      <c r="M357">
        <f>SUMIF($B357:$B1067,$K357,D357:$D1067)</f>
        <v>30.8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">
        <v>44012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SUMIF($B358:$B1068,$K358,C358:$C1068)</f>
        <v>15</v>
      </c>
      <c r="M358">
        <f>SUMIF($B358:$B1068,$K358,D358:$D1068)</f>
        <v>33.599999999999994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44012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SUMIF($B359:$B1069,$K359,C359:$C1069)</f>
        <v>13</v>
      </c>
      <c r="M359">
        <f>SUMIF($B359:$B1069,$K359,D359:$D1069)</f>
        <v>10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43998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43998</v>
      </c>
      <c r="B362" t="s">
        <v>9</v>
      </c>
      <c r="C362">
        <v>2</v>
      </c>
      <c r="D362">
        <v>7.4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43998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43998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43998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43998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43998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43998</v>
      </c>
      <c r="B368" t="s">
        <v>15</v>
      </c>
      <c r="C368">
        <v>15</v>
      </c>
      <c r="D368">
        <v>7.1</v>
      </c>
      <c r="E368">
        <v>0</v>
      </c>
      <c r="F368">
        <v>0</v>
      </c>
      <c r="G368">
        <v>1</v>
      </c>
      <c r="H368">
        <v>0.5</v>
      </c>
    </row>
    <row r="369" spans="1:8" x14ac:dyDescent="0.25">
      <c r="A369" s="1">
        <v>43998</v>
      </c>
      <c r="B369" t="s">
        <v>16</v>
      </c>
      <c r="C369">
        <v>15</v>
      </c>
      <c r="D369">
        <v>13.4</v>
      </c>
      <c r="E369">
        <v>0</v>
      </c>
      <c r="F369">
        <v>0</v>
      </c>
      <c r="G369">
        <v>1</v>
      </c>
      <c r="H369">
        <v>0.9</v>
      </c>
    </row>
    <row r="370" spans="1:8" x14ac:dyDescent="0.25">
      <c r="A370" s="1">
        <v>43998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43998</v>
      </c>
      <c r="B371" t="s">
        <v>18</v>
      </c>
      <c r="C371">
        <v>2</v>
      </c>
      <c r="D371">
        <v>3.6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43998</v>
      </c>
      <c r="B373" t="s">
        <v>20</v>
      </c>
      <c r="C373">
        <v>11</v>
      </c>
      <c r="D373">
        <v>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43998</v>
      </c>
      <c r="B374" t="s">
        <v>21</v>
      </c>
      <c r="C374">
        <v>14</v>
      </c>
      <c r="D374">
        <v>15.3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43998</v>
      </c>
      <c r="B375" t="s">
        <v>22</v>
      </c>
      <c r="C375">
        <v>208</v>
      </c>
      <c r="D375">
        <v>23.8</v>
      </c>
      <c r="E375">
        <v>2</v>
      </c>
      <c r="F375">
        <v>0.2</v>
      </c>
      <c r="G375">
        <v>5</v>
      </c>
      <c r="H375">
        <v>0.6</v>
      </c>
    </row>
    <row r="376" spans="1:8" x14ac:dyDescent="0.25">
      <c r="A376" s="1">
        <v>43998</v>
      </c>
      <c r="B376" t="s">
        <v>23</v>
      </c>
      <c r="C376">
        <v>27</v>
      </c>
      <c r="D376">
        <v>16.5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43998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43998</v>
      </c>
      <c r="B378" t="s">
        <v>25</v>
      </c>
      <c r="C378">
        <v>52</v>
      </c>
      <c r="D378">
        <v>32.200000000000003</v>
      </c>
      <c r="E378">
        <v>1</v>
      </c>
      <c r="F378">
        <v>0.6</v>
      </c>
      <c r="G378">
        <v>4</v>
      </c>
      <c r="H378">
        <v>2.5</v>
      </c>
    </row>
    <row r="379" spans="1:8" x14ac:dyDescent="0.25">
      <c r="A379" s="1">
        <v>43998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43998</v>
      </c>
      <c r="B380" t="s">
        <v>27</v>
      </c>
      <c r="C380">
        <v>3</v>
      </c>
      <c r="D380">
        <v>17.899999999999999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43998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43998</v>
      </c>
      <c r="B383" t="s">
        <v>30</v>
      </c>
      <c r="C383">
        <v>10</v>
      </c>
      <c r="D383">
        <v>20.5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43998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43998</v>
      </c>
      <c r="B385" t="s">
        <v>32</v>
      </c>
      <c r="C385">
        <v>0</v>
      </c>
      <c r="D385">
        <v>0</v>
      </c>
      <c r="E385">
        <v>1</v>
      </c>
      <c r="F385">
        <v>6.3</v>
      </c>
      <c r="G385">
        <v>1</v>
      </c>
      <c r="H385">
        <v>6.3</v>
      </c>
    </row>
    <row r="386" spans="1:8" x14ac:dyDescent="0.25">
      <c r="A386" s="1">
        <v>43998</v>
      </c>
      <c r="B386" t="s">
        <v>33</v>
      </c>
      <c r="C386">
        <v>1</v>
      </c>
      <c r="D386">
        <v>2.8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43998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43998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43998</v>
      </c>
      <c r="B389" t="s">
        <v>36</v>
      </c>
      <c r="C389">
        <v>15</v>
      </c>
      <c r="D389">
        <v>42.9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43998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43998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43998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40</v>
      </c>
      <c r="C393">
        <v>8</v>
      </c>
      <c r="D393">
        <v>11.9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43998</v>
      </c>
      <c r="B394" t="s">
        <v>41</v>
      </c>
      <c r="C394">
        <v>8</v>
      </c>
      <c r="D394">
        <v>18.3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43998</v>
      </c>
      <c r="B395" t="s">
        <v>42</v>
      </c>
      <c r="C395">
        <v>2</v>
      </c>
      <c r="D395">
        <v>6.4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43998</v>
      </c>
      <c r="B396" t="s">
        <v>43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43998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43998</v>
      </c>
      <c r="B398" t="s">
        <v>45</v>
      </c>
      <c r="C398">
        <v>4</v>
      </c>
      <c r="D398">
        <v>9.6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43998</v>
      </c>
      <c r="B399" t="s">
        <v>46</v>
      </c>
      <c r="C399">
        <v>6</v>
      </c>
      <c r="D399">
        <v>29.4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43998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43998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43998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43998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43998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43998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43998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43998</v>
      </c>
      <c r="B407" t="s">
        <v>54</v>
      </c>
      <c r="C407">
        <v>6</v>
      </c>
      <c r="D407">
        <v>20.399999999999999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43998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1</v>
      </c>
      <c r="H408">
        <v>3.2</v>
      </c>
    </row>
    <row r="409" spans="1:8" x14ac:dyDescent="0.25">
      <c r="A409" s="1">
        <v>43998</v>
      </c>
      <c r="B409" t="s">
        <v>56</v>
      </c>
      <c r="C409">
        <v>15</v>
      </c>
      <c r="D409">
        <v>8.1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43998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43998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43998</v>
      </c>
      <c r="B412" t="s">
        <v>59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43998</v>
      </c>
      <c r="B413" t="s">
        <v>60</v>
      </c>
      <c r="C413">
        <v>4</v>
      </c>
      <c r="D413">
        <v>14.4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43998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43998</v>
      </c>
      <c r="B415" t="s">
        <v>62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43998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43998</v>
      </c>
      <c r="B417" t="s">
        <v>64</v>
      </c>
      <c r="C417">
        <v>14</v>
      </c>
      <c r="D417">
        <v>20.9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43998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43998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43998</v>
      </c>
      <c r="B420" t="s">
        <v>67</v>
      </c>
      <c r="C420">
        <v>6</v>
      </c>
      <c r="D420">
        <v>28.4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43998</v>
      </c>
      <c r="B421" t="s">
        <v>68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43998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43998</v>
      </c>
      <c r="B423" t="s">
        <v>70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43998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43998</v>
      </c>
      <c r="B425" t="s">
        <v>72</v>
      </c>
      <c r="C425">
        <v>1</v>
      </c>
      <c r="D425">
        <v>2.2999999999999998</v>
      </c>
      <c r="E425">
        <v>0</v>
      </c>
      <c r="F425">
        <v>0</v>
      </c>
      <c r="G425">
        <v>1</v>
      </c>
      <c r="H425">
        <v>2.2999999999999998</v>
      </c>
    </row>
    <row r="426" spans="1:8" x14ac:dyDescent="0.25">
      <c r="A426" s="1">
        <v>43998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43998</v>
      </c>
      <c r="B427" t="s">
        <v>74</v>
      </c>
      <c r="C427">
        <v>2</v>
      </c>
      <c r="D427">
        <v>4.5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43998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43998</v>
      </c>
      <c r="B429" t="s">
        <v>76</v>
      </c>
      <c r="C429">
        <v>9</v>
      </c>
      <c r="D429">
        <v>8.6999999999999993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43998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43998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43998</v>
      </c>
      <c r="B432" t="s">
        <v>79</v>
      </c>
      <c r="C432">
        <v>10</v>
      </c>
      <c r="D432">
        <v>30.8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43998</v>
      </c>
      <c r="B433" t="s">
        <v>80</v>
      </c>
      <c r="C433">
        <v>31</v>
      </c>
      <c r="D433">
        <v>30.8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43998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43998</v>
      </c>
      <c r="B435" t="s">
        <v>82</v>
      </c>
      <c r="C435">
        <v>2</v>
      </c>
      <c r="D435">
        <v>7.6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43998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43998</v>
      </c>
      <c r="B437" t="s">
        <v>84</v>
      </c>
      <c r="C437">
        <v>3</v>
      </c>
      <c r="D437">
        <v>5.2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43998</v>
      </c>
      <c r="B438" t="s">
        <v>85</v>
      </c>
      <c r="C438">
        <v>2</v>
      </c>
      <c r="D438">
        <v>7.6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43998</v>
      </c>
      <c r="B439" t="s">
        <v>86</v>
      </c>
      <c r="C439">
        <v>47</v>
      </c>
      <c r="D439">
        <v>39.4</v>
      </c>
      <c r="E439">
        <v>0</v>
      </c>
      <c r="F439">
        <v>0</v>
      </c>
      <c r="G439">
        <v>8</v>
      </c>
      <c r="H439">
        <v>6.7</v>
      </c>
    </row>
    <row r="440" spans="1:8" x14ac:dyDescent="0.25">
      <c r="A440" s="1">
        <v>43998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43998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43998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43998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43998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43998</v>
      </c>
      <c r="B446" t="s">
        <v>93</v>
      </c>
      <c r="C446">
        <v>3</v>
      </c>
      <c r="D446">
        <v>8.3000000000000007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43998</v>
      </c>
      <c r="B447" t="s">
        <v>94</v>
      </c>
      <c r="C447">
        <v>3</v>
      </c>
      <c r="D447">
        <v>2.6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43998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43998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43998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43998</v>
      </c>
      <c r="B451" t="s">
        <v>98</v>
      </c>
      <c r="C451">
        <v>18</v>
      </c>
      <c r="D451">
        <v>7.7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43998</v>
      </c>
      <c r="B452" t="s">
        <v>99</v>
      </c>
      <c r="C452">
        <v>6</v>
      </c>
      <c r="D452">
        <v>25.9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43998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43998</v>
      </c>
      <c r="B455" t="s">
        <v>102</v>
      </c>
      <c r="C455">
        <v>6</v>
      </c>
      <c r="D455">
        <v>3.8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43998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43998</v>
      </c>
      <c r="B457" t="s">
        <v>104</v>
      </c>
      <c r="C457">
        <v>13</v>
      </c>
      <c r="D457">
        <v>48.1</v>
      </c>
      <c r="E457">
        <v>1</v>
      </c>
      <c r="F457">
        <v>3.7</v>
      </c>
      <c r="G457">
        <v>0</v>
      </c>
      <c r="H457">
        <v>0</v>
      </c>
    </row>
    <row r="458" spans="1:8" x14ac:dyDescent="0.25">
      <c r="A458" s="1">
        <v>43998</v>
      </c>
      <c r="B458" t="s">
        <v>105</v>
      </c>
      <c r="C458">
        <v>12</v>
      </c>
      <c r="D458">
        <v>27.3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43998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43998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43998</v>
      </c>
      <c r="B461" t="s">
        <v>108</v>
      </c>
      <c r="C461">
        <v>18</v>
      </c>
      <c r="D461">
        <v>58.6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43998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43998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43998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43998</v>
      </c>
      <c r="B466" t="s">
        <v>113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43998</v>
      </c>
      <c r="B467" t="s">
        <v>114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43998</v>
      </c>
      <c r="B468" t="s">
        <v>115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43998</v>
      </c>
      <c r="B469" t="s">
        <v>116</v>
      </c>
      <c r="C469">
        <v>9</v>
      </c>
      <c r="D469">
        <v>12.3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43998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43998</v>
      </c>
      <c r="B471" t="s">
        <v>118</v>
      </c>
      <c r="C471">
        <v>6</v>
      </c>
      <c r="D471">
        <v>2.6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43998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43998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43998</v>
      </c>
      <c r="B474" t="s">
        <v>121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43998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43998</v>
      </c>
      <c r="B476" t="s">
        <v>123</v>
      </c>
      <c r="C476">
        <v>8</v>
      </c>
      <c r="D476">
        <v>5.0999999999999996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124</v>
      </c>
      <c r="C477">
        <v>1</v>
      </c>
      <c r="D477">
        <v>3.3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43998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43998</v>
      </c>
      <c r="B479" t="s">
        <v>126</v>
      </c>
      <c r="C479">
        <v>8</v>
      </c>
      <c r="D479">
        <v>16.5</v>
      </c>
      <c r="E479">
        <v>0</v>
      </c>
      <c r="F479">
        <v>0</v>
      </c>
      <c r="G479">
        <v>2</v>
      </c>
      <c r="H479">
        <v>4.0999999999999996</v>
      </c>
    </row>
    <row r="480" spans="1:8" x14ac:dyDescent="0.25">
      <c r="A480" s="1">
        <v>43998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43998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43998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43998</v>
      </c>
      <c r="B483" t="s">
        <v>130</v>
      </c>
      <c r="C483">
        <v>7</v>
      </c>
      <c r="D483">
        <v>17.899999999999999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43998</v>
      </c>
      <c r="B484" t="s">
        <v>131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43998</v>
      </c>
      <c r="B485" t="s">
        <v>132</v>
      </c>
      <c r="C485">
        <v>2</v>
      </c>
      <c r="D485">
        <v>10.8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43998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43998</v>
      </c>
      <c r="B487" t="s">
        <v>134</v>
      </c>
      <c r="C487">
        <v>5</v>
      </c>
      <c r="D487">
        <v>8.6999999999999993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43998</v>
      </c>
      <c r="B488" t="s">
        <v>135</v>
      </c>
      <c r="C488">
        <v>13</v>
      </c>
      <c r="D488">
        <v>14.9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136</v>
      </c>
      <c r="C489">
        <v>7</v>
      </c>
      <c r="D489">
        <v>43.3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43998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43998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43998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43998</v>
      </c>
      <c r="B493" t="s">
        <v>140</v>
      </c>
      <c r="C493">
        <v>37</v>
      </c>
      <c r="D493">
        <v>40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43998</v>
      </c>
      <c r="B494" t="s">
        <v>141</v>
      </c>
      <c r="C494">
        <v>7</v>
      </c>
      <c r="D494">
        <v>22.4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43998</v>
      </c>
      <c r="B495" t="s">
        <v>142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43998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43998</v>
      </c>
      <c r="B497" t="s">
        <v>144</v>
      </c>
      <c r="C497">
        <v>3</v>
      </c>
      <c r="D497">
        <v>18.2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43998</v>
      </c>
      <c r="B498" t="s">
        <v>145</v>
      </c>
      <c r="C498">
        <v>6</v>
      </c>
      <c r="D498">
        <v>13.4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43998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43998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148</v>
      </c>
      <c r="C501">
        <v>1</v>
      </c>
      <c r="D501">
        <v>1.1000000000000001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43998</v>
      </c>
      <c r="B502" t="s">
        <v>149</v>
      </c>
      <c r="C502">
        <v>6</v>
      </c>
      <c r="D502">
        <v>6.9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43998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43998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43998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43998</v>
      </c>
      <c r="B506" t="s">
        <v>153</v>
      </c>
      <c r="C506">
        <v>7</v>
      </c>
      <c r="D506">
        <v>9.6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43998</v>
      </c>
      <c r="B507" t="s">
        <v>154</v>
      </c>
      <c r="C507">
        <v>7</v>
      </c>
      <c r="D507">
        <v>16.5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43998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43998</v>
      </c>
      <c r="B509" t="s">
        <v>156</v>
      </c>
      <c r="C509">
        <v>9</v>
      </c>
      <c r="D509">
        <v>21.8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43998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43998</v>
      </c>
      <c r="B511" t="s">
        <v>158</v>
      </c>
      <c r="C511">
        <v>4</v>
      </c>
      <c r="D511">
        <v>11.7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43998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160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43998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43998</v>
      </c>
      <c r="B515" t="s">
        <v>162</v>
      </c>
      <c r="C515">
        <v>59</v>
      </c>
      <c r="D515">
        <v>89.7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43998</v>
      </c>
      <c r="B516" t="s">
        <v>163</v>
      </c>
      <c r="C516">
        <v>5</v>
      </c>
      <c r="D516">
        <v>10.9</v>
      </c>
      <c r="E516">
        <v>0</v>
      </c>
      <c r="F516">
        <v>0</v>
      </c>
      <c r="G516">
        <v>1</v>
      </c>
      <c r="H516">
        <v>2.2000000000000002</v>
      </c>
    </row>
    <row r="517" spans="1:8" x14ac:dyDescent="0.25">
      <c r="A517" s="1">
        <v>43998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43998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43998</v>
      </c>
      <c r="B519" t="s">
        <v>166</v>
      </c>
      <c r="C519">
        <v>5</v>
      </c>
      <c r="D519">
        <v>8.9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43998</v>
      </c>
      <c r="B520" t="s">
        <v>167</v>
      </c>
      <c r="C520">
        <v>3</v>
      </c>
      <c r="D520">
        <v>13.3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43998</v>
      </c>
      <c r="B521" t="s">
        <v>168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43998</v>
      </c>
      <c r="B522" t="s">
        <v>169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43998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43998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43998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43998</v>
      </c>
      <c r="B527" t="s">
        <v>174</v>
      </c>
      <c r="C527">
        <v>7</v>
      </c>
      <c r="D527">
        <v>5.6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43998</v>
      </c>
      <c r="B528" t="s">
        <v>175</v>
      </c>
      <c r="C528">
        <v>12</v>
      </c>
      <c r="D528">
        <v>9.6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43998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43998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43998</v>
      </c>
      <c r="B531" t="s">
        <v>178</v>
      </c>
      <c r="C531">
        <v>14</v>
      </c>
      <c r="D531">
        <v>17.8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43998</v>
      </c>
      <c r="B532" t="s">
        <v>179</v>
      </c>
      <c r="C532">
        <v>1</v>
      </c>
      <c r="D532">
        <v>2.8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43998</v>
      </c>
      <c r="B533" t="s">
        <v>180</v>
      </c>
      <c r="C533">
        <v>2</v>
      </c>
      <c r="D533">
        <v>6.6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43998</v>
      </c>
      <c r="B534" t="s">
        <v>181</v>
      </c>
      <c r="C534">
        <v>7</v>
      </c>
      <c r="D534">
        <v>15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43998</v>
      </c>
      <c r="B535" t="s">
        <v>182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43998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43998</v>
      </c>
      <c r="B537" t="s">
        <v>184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43998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43998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43998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43998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43998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43998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43998</v>
      </c>
      <c r="B544" t="s">
        <v>191</v>
      </c>
      <c r="C544">
        <v>17</v>
      </c>
      <c r="D544">
        <v>14</v>
      </c>
      <c r="E544">
        <v>1</v>
      </c>
      <c r="F544">
        <v>0.8</v>
      </c>
      <c r="G544">
        <v>2</v>
      </c>
      <c r="H544">
        <v>1.6</v>
      </c>
    </row>
    <row r="545" spans="1:8" x14ac:dyDescent="0.25">
      <c r="A545" s="1">
        <v>43998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43998</v>
      </c>
      <c r="B546" t="s">
        <v>193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43998</v>
      </c>
      <c r="B547" t="s">
        <v>194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43998</v>
      </c>
      <c r="B548" t="s">
        <v>195</v>
      </c>
      <c r="C548">
        <v>5</v>
      </c>
      <c r="D548">
        <v>14.7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43998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43998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43998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43998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43998</v>
      </c>
      <c r="B554" t="s">
        <v>201</v>
      </c>
      <c r="C554">
        <v>3</v>
      </c>
      <c r="D554">
        <v>8.1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43998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43998</v>
      </c>
      <c r="B556" t="s">
        <v>203</v>
      </c>
      <c r="C556">
        <v>13</v>
      </c>
      <c r="D556">
        <v>36.1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43998</v>
      </c>
      <c r="B557" t="s">
        <v>204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43998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43998</v>
      </c>
      <c r="B559" t="s">
        <v>206</v>
      </c>
      <c r="C559">
        <v>8</v>
      </c>
      <c r="D559">
        <v>32.9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43998</v>
      </c>
      <c r="B560" t="s">
        <v>207</v>
      </c>
      <c r="C560">
        <v>3</v>
      </c>
      <c r="D560">
        <v>17.600000000000001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208</v>
      </c>
      <c r="C561">
        <v>6</v>
      </c>
      <c r="D561">
        <v>9.5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43998</v>
      </c>
      <c r="B562" t="s">
        <v>209</v>
      </c>
      <c r="C562">
        <v>2</v>
      </c>
      <c r="D562">
        <v>6.9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43998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43998</v>
      </c>
      <c r="B564" t="s">
        <v>211</v>
      </c>
      <c r="C564">
        <v>25</v>
      </c>
      <c r="D564">
        <v>14.1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43998</v>
      </c>
      <c r="B565" t="s">
        <v>212</v>
      </c>
      <c r="C565">
        <v>6</v>
      </c>
      <c r="D565">
        <v>7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43998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43998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43998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43998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43998</v>
      </c>
      <c r="B570" t="s">
        <v>216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43998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43998</v>
      </c>
      <c r="B572" t="s">
        <v>218</v>
      </c>
      <c r="C572">
        <v>2</v>
      </c>
      <c r="D572">
        <v>7.2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43998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43998</v>
      </c>
      <c r="B574" t="s">
        <v>220</v>
      </c>
      <c r="C574">
        <v>5</v>
      </c>
      <c r="D574">
        <v>26.7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43998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43998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43998</v>
      </c>
      <c r="B577" t="s">
        <v>223</v>
      </c>
      <c r="C577">
        <v>9</v>
      </c>
      <c r="D577">
        <v>38.1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43998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43998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43998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43998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43998</v>
      </c>
      <c r="B582" t="s">
        <v>228</v>
      </c>
      <c r="C582">
        <v>3</v>
      </c>
      <c r="D582">
        <v>5.4</v>
      </c>
      <c r="E582">
        <v>0</v>
      </c>
      <c r="F582">
        <v>0</v>
      </c>
      <c r="G582">
        <v>1</v>
      </c>
      <c r="H582">
        <v>1.8</v>
      </c>
    </row>
    <row r="583" spans="1:8" x14ac:dyDescent="0.25">
      <c r="A583" s="1">
        <v>43998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43998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43998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43998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43998</v>
      </c>
      <c r="B587" t="s">
        <v>233</v>
      </c>
      <c r="C587">
        <v>13</v>
      </c>
      <c r="D587">
        <v>14.1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43998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43998</v>
      </c>
      <c r="B589" t="s">
        <v>235</v>
      </c>
      <c r="C589">
        <v>5</v>
      </c>
      <c r="D589">
        <v>35.6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43998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43998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43998</v>
      </c>
      <c r="B592" t="s">
        <v>238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43998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43998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43998</v>
      </c>
      <c r="B595" t="s">
        <v>241</v>
      </c>
      <c r="C595">
        <v>5</v>
      </c>
      <c r="D595">
        <v>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43998</v>
      </c>
      <c r="B596" t="s">
        <v>242</v>
      </c>
      <c r="C596">
        <v>10</v>
      </c>
      <c r="D596">
        <v>12.3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43998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43998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43998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43998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43998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43998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43998</v>
      </c>
      <c r="B603" t="s">
        <v>249</v>
      </c>
      <c r="C603">
        <v>5</v>
      </c>
      <c r="D603">
        <v>11.4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43998</v>
      </c>
      <c r="B604" t="s">
        <v>250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43998</v>
      </c>
      <c r="B605" t="s">
        <v>251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43998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43998</v>
      </c>
      <c r="B607" t="s">
        <v>253</v>
      </c>
      <c r="C607">
        <v>12</v>
      </c>
      <c r="D607">
        <v>22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43998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43998</v>
      </c>
      <c r="B609" t="s">
        <v>255</v>
      </c>
      <c r="C609">
        <v>4</v>
      </c>
      <c r="D609">
        <v>6.9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43998</v>
      </c>
      <c r="B610" t="s">
        <v>256</v>
      </c>
      <c r="C610">
        <v>6</v>
      </c>
      <c r="D610">
        <v>7.8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43998</v>
      </c>
      <c r="B611" t="s">
        <v>257</v>
      </c>
      <c r="C611">
        <v>193</v>
      </c>
      <c r="D611">
        <v>29.6</v>
      </c>
      <c r="E611">
        <v>6</v>
      </c>
      <c r="F611">
        <v>0.9</v>
      </c>
      <c r="G611">
        <v>8</v>
      </c>
      <c r="H611">
        <v>1.2</v>
      </c>
    </row>
    <row r="612" spans="1:8" x14ac:dyDescent="0.25">
      <c r="A612" s="1">
        <v>43998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43998</v>
      </c>
      <c r="B613" t="s">
        <v>259</v>
      </c>
      <c r="C613">
        <v>2</v>
      </c>
      <c r="D613">
        <v>8.6999999999999993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43998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43998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43998</v>
      </c>
      <c r="B616" t="s">
        <v>262</v>
      </c>
      <c r="C616">
        <v>9</v>
      </c>
      <c r="D616">
        <v>11.4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43998</v>
      </c>
      <c r="B618" t="s">
        <v>264</v>
      </c>
      <c r="C618">
        <v>11</v>
      </c>
      <c r="D618">
        <v>32.5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43998</v>
      </c>
      <c r="B619" t="s">
        <v>265</v>
      </c>
      <c r="C619">
        <v>196</v>
      </c>
      <c r="D619">
        <v>35.9</v>
      </c>
      <c r="E619">
        <v>7</v>
      </c>
      <c r="F619">
        <v>1.3</v>
      </c>
      <c r="G619">
        <v>4</v>
      </c>
      <c r="H619">
        <v>0.7</v>
      </c>
    </row>
    <row r="620" spans="1:8" x14ac:dyDescent="0.25">
      <c r="A620" s="1">
        <v>43998</v>
      </c>
      <c r="B620" t="s">
        <v>266</v>
      </c>
      <c r="C620">
        <v>27</v>
      </c>
      <c r="D620">
        <v>17.399999999999999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43998</v>
      </c>
      <c r="B622" t="s">
        <v>268</v>
      </c>
      <c r="C622">
        <v>4</v>
      </c>
      <c r="D622">
        <v>34.299999999999997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43998</v>
      </c>
      <c r="B623" t="s">
        <v>269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43998</v>
      </c>
      <c r="B624" t="s">
        <v>270</v>
      </c>
      <c r="C624">
        <v>8</v>
      </c>
      <c r="D624">
        <v>8.6999999999999993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43998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43998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43998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43998</v>
      </c>
      <c r="B628" t="s">
        <v>274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43998</v>
      </c>
      <c r="B629" t="s">
        <v>275</v>
      </c>
      <c r="C629">
        <v>6</v>
      </c>
      <c r="D629">
        <v>31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43998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43998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43998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43998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43998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43998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43998</v>
      </c>
      <c r="B637" t="s">
        <v>283</v>
      </c>
      <c r="C637">
        <v>2</v>
      </c>
      <c r="D637">
        <v>3.1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43998</v>
      </c>
      <c r="B638" t="s">
        <v>362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43998</v>
      </c>
      <c r="B639" t="s">
        <v>284</v>
      </c>
      <c r="C639">
        <v>3</v>
      </c>
      <c r="D639">
        <v>5.5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43998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43998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43998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43998</v>
      </c>
      <c r="B643" t="s">
        <v>288</v>
      </c>
      <c r="C643">
        <v>10</v>
      </c>
      <c r="D643">
        <v>38.799999999999997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43998</v>
      </c>
      <c r="B644" t="s">
        <v>289</v>
      </c>
      <c r="C644">
        <v>21</v>
      </c>
      <c r="D644">
        <v>49.8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43998</v>
      </c>
      <c r="B645" t="s">
        <v>290</v>
      </c>
      <c r="C645">
        <v>36</v>
      </c>
      <c r="D645">
        <v>16.399999999999999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43998</v>
      </c>
      <c r="B646" t="s">
        <v>291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43998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43998</v>
      </c>
      <c r="B648" t="s">
        <v>293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43998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43998</v>
      </c>
      <c r="B650" t="s">
        <v>295</v>
      </c>
      <c r="C650">
        <v>5</v>
      </c>
      <c r="D650">
        <v>11.9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43998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43998</v>
      </c>
      <c r="B652" t="s">
        <v>297</v>
      </c>
      <c r="C652">
        <v>7</v>
      </c>
      <c r="D652">
        <v>23.7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43998</v>
      </c>
      <c r="B653" t="s">
        <v>298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43998</v>
      </c>
      <c r="B654" t="s">
        <v>299</v>
      </c>
      <c r="C654">
        <v>119</v>
      </c>
      <c r="D654">
        <v>33.299999999999997</v>
      </c>
      <c r="E654">
        <v>5</v>
      </c>
      <c r="F654">
        <v>1.4</v>
      </c>
      <c r="G654">
        <v>6</v>
      </c>
      <c r="H654">
        <v>1.7</v>
      </c>
    </row>
    <row r="655" spans="1:8" x14ac:dyDescent="0.25">
      <c r="A655" s="1">
        <v>43998</v>
      </c>
      <c r="B655" t="s">
        <v>300</v>
      </c>
      <c r="C655">
        <v>6</v>
      </c>
      <c r="D655">
        <v>12.1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43998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43998</v>
      </c>
      <c r="B658" t="s">
        <v>303</v>
      </c>
      <c r="C658">
        <v>2</v>
      </c>
      <c r="D658">
        <v>6.4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43998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43998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43998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43998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43998</v>
      </c>
      <c r="B663" t="s">
        <v>308</v>
      </c>
      <c r="C663">
        <v>6</v>
      </c>
      <c r="D663">
        <v>8.6999999999999993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43998</v>
      </c>
      <c r="B664" t="s">
        <v>309</v>
      </c>
      <c r="C664">
        <v>6</v>
      </c>
      <c r="D664">
        <v>5.9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43998</v>
      </c>
      <c r="B665" t="s">
        <v>310</v>
      </c>
      <c r="C665">
        <v>17</v>
      </c>
      <c r="D665">
        <v>39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43998</v>
      </c>
      <c r="B666" t="s">
        <v>311</v>
      </c>
      <c r="C666">
        <v>7</v>
      </c>
      <c r="D666">
        <v>12.3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43998</v>
      </c>
      <c r="B667" t="s">
        <v>312</v>
      </c>
      <c r="C667">
        <v>10</v>
      </c>
      <c r="D667">
        <v>13.6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43998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1</v>
      </c>
      <c r="H670">
        <v>8</v>
      </c>
    </row>
    <row r="671" spans="1:8" x14ac:dyDescent="0.25">
      <c r="A671" s="1">
        <v>43998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43998</v>
      </c>
      <c r="B672" t="s">
        <v>317</v>
      </c>
      <c r="C672">
        <v>7</v>
      </c>
      <c r="D672">
        <v>28.5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43998</v>
      </c>
      <c r="B673" t="s">
        <v>318</v>
      </c>
      <c r="C673">
        <v>4</v>
      </c>
      <c r="D673">
        <v>15.1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43998</v>
      </c>
      <c r="B674" t="s">
        <v>319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43998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43998</v>
      </c>
      <c r="B676" t="s">
        <v>321</v>
      </c>
      <c r="C676">
        <v>25</v>
      </c>
      <c r="D676">
        <v>51.4</v>
      </c>
      <c r="E676">
        <v>2</v>
      </c>
      <c r="F676">
        <v>4.0999999999999996</v>
      </c>
      <c r="G676">
        <v>2</v>
      </c>
      <c r="H676">
        <v>4.0999999999999996</v>
      </c>
    </row>
    <row r="677" spans="1:8" x14ac:dyDescent="0.25">
      <c r="A677" s="1">
        <v>43998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43998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43998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43998</v>
      </c>
      <c r="B680" t="s">
        <v>325</v>
      </c>
      <c r="C680">
        <v>2</v>
      </c>
      <c r="D680">
        <v>11.5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326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43998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43998</v>
      </c>
      <c r="B683" t="s">
        <v>328</v>
      </c>
      <c r="C683">
        <v>20</v>
      </c>
      <c r="D683">
        <v>39.1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1">
        <v>43998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43998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43998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43998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43998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43998</v>
      </c>
      <c r="B689" t="s">
        <v>334</v>
      </c>
      <c r="C689">
        <v>14</v>
      </c>
      <c r="D689">
        <v>12.7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43998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43998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43998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43998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43998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43998</v>
      </c>
      <c r="B695" t="s">
        <v>340</v>
      </c>
      <c r="C695">
        <v>4</v>
      </c>
      <c r="D695">
        <v>16.7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43998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43998</v>
      </c>
      <c r="B697" t="s">
        <v>342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43998</v>
      </c>
      <c r="B698" t="s">
        <v>343</v>
      </c>
      <c r="C698">
        <v>6</v>
      </c>
      <c r="D698">
        <v>11.5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43998</v>
      </c>
      <c r="B699" t="s">
        <v>344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43998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43998</v>
      </c>
      <c r="B701" t="s">
        <v>346</v>
      </c>
      <c r="C701">
        <v>21</v>
      </c>
      <c r="D701">
        <v>13.4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43998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43998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43998</v>
      </c>
      <c r="B704" t="s">
        <v>349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350</v>
      </c>
      <c r="C705">
        <v>26</v>
      </c>
      <c r="D705">
        <v>40.1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43998</v>
      </c>
      <c r="B706" t="s">
        <v>351</v>
      </c>
      <c r="C706">
        <v>7</v>
      </c>
      <c r="D706">
        <v>16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43998</v>
      </c>
      <c r="B707" t="s">
        <v>352</v>
      </c>
      <c r="C707">
        <v>30</v>
      </c>
      <c r="D707">
        <v>23.9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43998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43998</v>
      </c>
      <c r="B709" t="s">
        <v>354</v>
      </c>
      <c r="C709">
        <v>18</v>
      </c>
      <c r="D709">
        <v>41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43998</v>
      </c>
      <c r="B710" t="s">
        <v>355</v>
      </c>
      <c r="C710">
        <v>15</v>
      </c>
      <c r="D710">
        <v>68.7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43998</v>
      </c>
      <c r="B711" t="s">
        <v>356</v>
      </c>
      <c r="C711">
        <v>4</v>
      </c>
      <c r="D711">
        <v>8.3000000000000007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43998</v>
      </c>
      <c r="B712" t="s">
        <v>357</v>
      </c>
      <c r="C712">
        <v>2</v>
      </c>
      <c r="D712">
        <v>8.8000000000000007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43998</v>
      </c>
      <c r="B713" t="s">
        <v>358</v>
      </c>
      <c r="C713">
        <v>8</v>
      </c>
      <c r="D713">
        <v>17.899999999999999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43998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43984</v>
      </c>
      <c r="B71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8</v>
      </c>
      <c r="C716">
        <v>1</v>
      </c>
      <c r="D716">
        <v>3.1</v>
      </c>
      <c r="E716">
        <v>0</v>
      </c>
      <c r="F716">
        <v>0</v>
      </c>
      <c r="G716">
        <v>1</v>
      </c>
      <c r="H716">
        <v>3.1</v>
      </c>
    </row>
    <row r="717" spans="1:8" x14ac:dyDescent="0.25">
      <c r="A717" s="1">
        <v>43984</v>
      </c>
      <c r="B717" t="s">
        <v>9</v>
      </c>
      <c r="C717">
        <v>3</v>
      </c>
      <c r="D717">
        <v>11.1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43984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43984</v>
      </c>
      <c r="B719" t="s">
        <v>11</v>
      </c>
      <c r="C719">
        <v>1</v>
      </c>
      <c r="D719">
        <v>5</v>
      </c>
      <c r="E719">
        <v>0</v>
      </c>
      <c r="F719">
        <v>0</v>
      </c>
      <c r="G719">
        <v>1</v>
      </c>
      <c r="H719">
        <v>5</v>
      </c>
    </row>
    <row r="720" spans="1:8" x14ac:dyDescent="0.25">
      <c r="A720" s="1">
        <v>43984</v>
      </c>
      <c r="B720" t="s">
        <v>12</v>
      </c>
      <c r="C720">
        <v>4</v>
      </c>
      <c r="D720">
        <v>15.6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43984</v>
      </c>
      <c r="B721" t="s">
        <v>13</v>
      </c>
      <c r="C721">
        <v>2</v>
      </c>
      <c r="D721">
        <v>1.8</v>
      </c>
      <c r="E721">
        <v>0</v>
      </c>
      <c r="F721">
        <v>0</v>
      </c>
      <c r="G721">
        <v>1</v>
      </c>
      <c r="H721">
        <v>0.9</v>
      </c>
    </row>
    <row r="722" spans="1:8" x14ac:dyDescent="0.25">
      <c r="A722" s="1">
        <v>43984</v>
      </c>
      <c r="B722" t="s">
        <v>14</v>
      </c>
      <c r="C722">
        <v>2</v>
      </c>
      <c r="D722">
        <v>2.7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43984</v>
      </c>
      <c r="B723" t="s">
        <v>15</v>
      </c>
      <c r="C723">
        <v>17</v>
      </c>
      <c r="D723">
        <v>8</v>
      </c>
      <c r="E723">
        <v>1</v>
      </c>
      <c r="F723">
        <v>0.5</v>
      </c>
      <c r="G723">
        <v>3</v>
      </c>
      <c r="H723">
        <v>1.4</v>
      </c>
    </row>
    <row r="724" spans="1:8" x14ac:dyDescent="0.25">
      <c r="A724" s="1">
        <v>43984</v>
      </c>
      <c r="B724" t="s">
        <v>16</v>
      </c>
      <c r="C724">
        <v>4</v>
      </c>
      <c r="D724">
        <v>3.6</v>
      </c>
      <c r="E724">
        <v>1</v>
      </c>
      <c r="F724">
        <v>0.9</v>
      </c>
      <c r="G724">
        <v>0</v>
      </c>
      <c r="H724">
        <v>0</v>
      </c>
    </row>
    <row r="725" spans="1:8" x14ac:dyDescent="0.25">
      <c r="A725" s="1">
        <v>43984</v>
      </c>
      <c r="B72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43984</v>
      </c>
      <c r="B726" t="s">
        <v>18</v>
      </c>
      <c r="C726">
        <v>5</v>
      </c>
      <c r="D726">
        <v>8.9</v>
      </c>
      <c r="E726">
        <v>1</v>
      </c>
      <c r="F726">
        <v>1.8</v>
      </c>
      <c r="G726">
        <v>0</v>
      </c>
      <c r="H726">
        <v>0</v>
      </c>
    </row>
    <row r="727" spans="1:8" x14ac:dyDescent="0.25">
      <c r="A727" s="1">
        <v>43984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20</v>
      </c>
      <c r="C728">
        <v>7</v>
      </c>
      <c r="D728">
        <v>4.5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43984</v>
      </c>
      <c r="B729" t="s">
        <v>21</v>
      </c>
      <c r="C729">
        <v>4</v>
      </c>
      <c r="D729">
        <v>4.4000000000000004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43984</v>
      </c>
      <c r="B730" t="s">
        <v>22</v>
      </c>
      <c r="C730">
        <v>94</v>
      </c>
      <c r="D730">
        <v>10.8</v>
      </c>
      <c r="E730">
        <v>6</v>
      </c>
      <c r="F730">
        <v>0.7</v>
      </c>
      <c r="G730">
        <v>19</v>
      </c>
      <c r="H730">
        <v>2.2000000000000002</v>
      </c>
    </row>
    <row r="731" spans="1:8" x14ac:dyDescent="0.25">
      <c r="A731" s="1">
        <v>43984</v>
      </c>
      <c r="B731" t="s">
        <v>23</v>
      </c>
      <c r="C731">
        <v>26</v>
      </c>
      <c r="D731">
        <v>15.9</v>
      </c>
      <c r="E731">
        <v>1</v>
      </c>
      <c r="F731">
        <v>0.6</v>
      </c>
      <c r="G731">
        <v>0</v>
      </c>
      <c r="H731">
        <v>0</v>
      </c>
    </row>
    <row r="732" spans="1:8" x14ac:dyDescent="0.25">
      <c r="A732" s="1">
        <v>43984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43984</v>
      </c>
      <c r="B733" t="s">
        <v>25</v>
      </c>
      <c r="C733">
        <v>60</v>
      </c>
      <c r="D733">
        <v>37.200000000000003</v>
      </c>
      <c r="E733">
        <v>1</v>
      </c>
      <c r="F733">
        <v>0.6</v>
      </c>
      <c r="G733">
        <v>2</v>
      </c>
      <c r="H733">
        <v>1.2</v>
      </c>
    </row>
    <row r="734" spans="1:8" x14ac:dyDescent="0.25">
      <c r="A734" s="1">
        <v>43984</v>
      </c>
      <c r="B734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43984</v>
      </c>
      <c r="B735" t="s">
        <v>27</v>
      </c>
      <c r="C735">
        <v>1</v>
      </c>
      <c r="D735">
        <v>6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43984</v>
      </c>
      <c r="B736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43984</v>
      </c>
      <c r="B737" t="s">
        <v>29</v>
      </c>
      <c r="C737">
        <v>2</v>
      </c>
      <c r="D737">
        <v>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43984</v>
      </c>
      <c r="B738" t="s">
        <v>30</v>
      </c>
      <c r="C738">
        <v>6</v>
      </c>
      <c r="D738">
        <v>12.3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43984</v>
      </c>
      <c r="B739" t="s">
        <v>31</v>
      </c>
      <c r="C739">
        <v>5</v>
      </c>
      <c r="D739">
        <v>8.5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43984</v>
      </c>
      <c r="B740" t="s">
        <v>32</v>
      </c>
      <c r="C740">
        <v>1</v>
      </c>
      <c r="D740">
        <v>6.3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43984</v>
      </c>
      <c r="B741" t="s">
        <v>33</v>
      </c>
      <c r="C741">
        <v>8</v>
      </c>
      <c r="D741">
        <v>22.3</v>
      </c>
      <c r="E741">
        <v>2</v>
      </c>
      <c r="F741">
        <v>5.6</v>
      </c>
      <c r="G741">
        <v>0</v>
      </c>
      <c r="H741">
        <v>0</v>
      </c>
    </row>
    <row r="742" spans="1:8" x14ac:dyDescent="0.25">
      <c r="A742" s="1">
        <v>43984</v>
      </c>
      <c r="B742" t="s">
        <v>34</v>
      </c>
      <c r="C742">
        <v>4</v>
      </c>
      <c r="D742">
        <v>39.9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43984</v>
      </c>
      <c r="B743" t="s">
        <v>35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43984</v>
      </c>
      <c r="B744" t="s">
        <v>36</v>
      </c>
      <c r="C744">
        <v>11</v>
      </c>
      <c r="D744">
        <v>31.4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43984</v>
      </c>
      <c r="B745" t="s">
        <v>37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43984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43984</v>
      </c>
      <c r="B747" t="s">
        <v>39</v>
      </c>
      <c r="C747">
        <v>12</v>
      </c>
      <c r="D747">
        <v>40.200000000000003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43984</v>
      </c>
      <c r="B748" t="s">
        <v>40</v>
      </c>
      <c r="C748">
        <v>22</v>
      </c>
      <c r="D748">
        <v>32.6</v>
      </c>
      <c r="E748">
        <v>0</v>
      </c>
      <c r="F748">
        <v>0</v>
      </c>
      <c r="G748">
        <v>2</v>
      </c>
      <c r="H748">
        <v>3</v>
      </c>
    </row>
    <row r="749" spans="1:8" x14ac:dyDescent="0.25">
      <c r="A749" s="1">
        <v>43984</v>
      </c>
      <c r="B749" t="s">
        <v>41</v>
      </c>
      <c r="C749">
        <v>15</v>
      </c>
      <c r="D749">
        <v>34.299999999999997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43984</v>
      </c>
      <c r="B750" t="s">
        <v>42</v>
      </c>
      <c r="C750">
        <v>8</v>
      </c>
      <c r="D750">
        <v>25.6</v>
      </c>
      <c r="E750">
        <v>0</v>
      </c>
      <c r="F750">
        <v>0</v>
      </c>
      <c r="G750">
        <v>1</v>
      </c>
      <c r="H750">
        <v>3.2</v>
      </c>
    </row>
    <row r="751" spans="1:8" x14ac:dyDescent="0.25">
      <c r="A751" s="1">
        <v>43984</v>
      </c>
      <c r="B751" t="s">
        <v>43</v>
      </c>
      <c r="C751">
        <v>4</v>
      </c>
      <c r="D751">
        <v>13.3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44</v>
      </c>
      <c r="C752">
        <v>4</v>
      </c>
      <c r="D752">
        <v>15.4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43984</v>
      </c>
      <c r="B753" t="s">
        <v>45</v>
      </c>
      <c r="C753">
        <v>3</v>
      </c>
      <c r="D753">
        <v>7.2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43984</v>
      </c>
      <c r="B754" t="s">
        <v>46</v>
      </c>
      <c r="C754">
        <v>3</v>
      </c>
      <c r="D754">
        <v>14.7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43984</v>
      </c>
      <c r="B755" t="s">
        <v>47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43984</v>
      </c>
      <c r="B756" t="s">
        <v>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43984</v>
      </c>
      <c r="B757" t="s">
        <v>49</v>
      </c>
      <c r="C757">
        <v>2</v>
      </c>
      <c r="D757">
        <v>5.7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43984</v>
      </c>
      <c r="B758" t="s">
        <v>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43984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43984</v>
      </c>
      <c r="B760" t="s">
        <v>52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43984</v>
      </c>
      <c r="B761" t="s">
        <v>53</v>
      </c>
      <c r="C761">
        <v>1</v>
      </c>
      <c r="D761">
        <v>4.4000000000000004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43984</v>
      </c>
      <c r="B762" t="s">
        <v>54</v>
      </c>
      <c r="C762">
        <v>5</v>
      </c>
      <c r="D762">
        <v>17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43984</v>
      </c>
      <c r="B763" t="s">
        <v>55</v>
      </c>
      <c r="C763">
        <v>18</v>
      </c>
      <c r="D763">
        <v>58.4</v>
      </c>
      <c r="E763">
        <v>0</v>
      </c>
      <c r="F763">
        <v>0</v>
      </c>
      <c r="G763">
        <v>6</v>
      </c>
      <c r="H763">
        <v>19.5</v>
      </c>
    </row>
    <row r="764" spans="1:8" x14ac:dyDescent="0.25">
      <c r="A764" s="1">
        <v>43984</v>
      </c>
      <c r="B764" t="s">
        <v>56</v>
      </c>
      <c r="C764">
        <v>8</v>
      </c>
      <c r="D764">
        <v>4.3</v>
      </c>
      <c r="E764">
        <v>1</v>
      </c>
      <c r="F764">
        <v>0.5</v>
      </c>
      <c r="G764">
        <v>1</v>
      </c>
      <c r="H764">
        <v>0.5</v>
      </c>
    </row>
    <row r="765" spans="1:8" x14ac:dyDescent="0.25">
      <c r="A765" s="1">
        <v>43984</v>
      </c>
      <c r="B765" t="s">
        <v>57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43984</v>
      </c>
      <c r="B766" t="s">
        <v>58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43984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43984</v>
      </c>
      <c r="B768" t="s">
        <v>60</v>
      </c>
      <c r="C768">
        <v>7</v>
      </c>
      <c r="D768">
        <v>25.2</v>
      </c>
      <c r="E768">
        <v>2</v>
      </c>
      <c r="F768">
        <v>7.2</v>
      </c>
      <c r="G768">
        <v>3</v>
      </c>
      <c r="H768">
        <v>10.8</v>
      </c>
    </row>
    <row r="769" spans="1:8" x14ac:dyDescent="0.25">
      <c r="A769" s="1">
        <v>43984</v>
      </c>
      <c r="B769" t="s">
        <v>61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43984</v>
      </c>
      <c r="B770" t="s">
        <v>62</v>
      </c>
      <c r="C770">
        <v>2</v>
      </c>
      <c r="D770">
        <v>9.1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43984</v>
      </c>
      <c r="B771" t="s">
        <v>63</v>
      </c>
      <c r="C771">
        <v>8</v>
      </c>
      <c r="D771">
        <v>29.9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43984</v>
      </c>
      <c r="B772" t="s">
        <v>64</v>
      </c>
      <c r="C772">
        <v>11</v>
      </c>
      <c r="D772">
        <v>16.399999999999999</v>
      </c>
      <c r="E772">
        <v>1</v>
      </c>
      <c r="F772">
        <v>1.5</v>
      </c>
      <c r="G772">
        <v>1</v>
      </c>
      <c r="H772">
        <v>1.5</v>
      </c>
    </row>
    <row r="773" spans="1:8" x14ac:dyDescent="0.25">
      <c r="A773" s="1">
        <v>43984</v>
      </c>
      <c r="B773" t="s">
        <v>65</v>
      </c>
      <c r="C773">
        <v>4</v>
      </c>
      <c r="D773">
        <v>11.1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43984</v>
      </c>
      <c r="B774" t="s">
        <v>66</v>
      </c>
      <c r="C774">
        <v>1</v>
      </c>
      <c r="D774">
        <v>2.8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43984</v>
      </c>
      <c r="B775" t="s">
        <v>67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68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43984</v>
      </c>
      <c r="B777" t="s">
        <v>69</v>
      </c>
      <c r="C777">
        <v>8</v>
      </c>
      <c r="D777">
        <v>27.6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43984</v>
      </c>
      <c r="B778" t="s">
        <v>70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43984</v>
      </c>
      <c r="B779" t="s">
        <v>71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43984</v>
      </c>
      <c r="B780" t="s">
        <v>72</v>
      </c>
      <c r="C780">
        <v>17</v>
      </c>
      <c r="D780">
        <v>39.4</v>
      </c>
      <c r="E780">
        <v>1</v>
      </c>
      <c r="F780">
        <v>2.2999999999999998</v>
      </c>
      <c r="G780">
        <v>3</v>
      </c>
      <c r="H780">
        <v>7</v>
      </c>
    </row>
    <row r="781" spans="1:8" x14ac:dyDescent="0.25">
      <c r="A781" s="1">
        <v>43984</v>
      </c>
      <c r="B781" t="s">
        <v>73</v>
      </c>
      <c r="C781">
        <v>5</v>
      </c>
      <c r="D781">
        <v>9.6999999999999993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43984</v>
      </c>
      <c r="B782" t="s">
        <v>74</v>
      </c>
      <c r="C782">
        <v>9</v>
      </c>
      <c r="D782">
        <v>20.2</v>
      </c>
      <c r="E782">
        <v>0</v>
      </c>
      <c r="F782">
        <v>0</v>
      </c>
      <c r="G782">
        <v>1</v>
      </c>
      <c r="H782">
        <v>2.2000000000000002</v>
      </c>
    </row>
    <row r="783" spans="1:8" x14ac:dyDescent="0.25">
      <c r="A783" s="1">
        <v>43984</v>
      </c>
      <c r="B783" t="s">
        <v>75</v>
      </c>
      <c r="C783">
        <v>2</v>
      </c>
      <c r="D783">
        <v>8.1999999999999993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43984</v>
      </c>
      <c r="B784" t="s">
        <v>76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43984</v>
      </c>
      <c r="B785" t="s">
        <v>77</v>
      </c>
      <c r="C785">
        <v>1</v>
      </c>
      <c r="D785">
        <v>4.0999999999999996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43984</v>
      </c>
      <c r="B786" t="s">
        <v>78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43984</v>
      </c>
      <c r="B787" t="s">
        <v>79</v>
      </c>
      <c r="C787">
        <v>15</v>
      </c>
      <c r="D787">
        <v>46.2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43984</v>
      </c>
      <c r="B788" t="s">
        <v>80</v>
      </c>
      <c r="C788">
        <v>13</v>
      </c>
      <c r="D788">
        <v>12.9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43984</v>
      </c>
      <c r="B789" t="s">
        <v>81</v>
      </c>
      <c r="C789">
        <v>3</v>
      </c>
      <c r="D789">
        <v>9.6999999999999993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43984</v>
      </c>
      <c r="B790" t="s">
        <v>82</v>
      </c>
      <c r="C790">
        <v>0</v>
      </c>
      <c r="D790">
        <v>0</v>
      </c>
      <c r="E790">
        <v>1</v>
      </c>
      <c r="F790">
        <v>3.8</v>
      </c>
      <c r="G790">
        <v>0</v>
      </c>
      <c r="H790">
        <v>0</v>
      </c>
    </row>
    <row r="791" spans="1:8" x14ac:dyDescent="0.25">
      <c r="A791" s="1">
        <v>43984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43984</v>
      </c>
      <c r="B792" t="s">
        <v>84</v>
      </c>
      <c r="C792">
        <v>4</v>
      </c>
      <c r="D792">
        <v>6.9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43984</v>
      </c>
      <c r="B793" t="s">
        <v>85</v>
      </c>
      <c r="C793">
        <v>5</v>
      </c>
      <c r="D793">
        <v>19.100000000000001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43984</v>
      </c>
      <c r="B794" t="s">
        <v>86</v>
      </c>
      <c r="C794">
        <v>86</v>
      </c>
      <c r="D794">
        <v>72.099999999999994</v>
      </c>
      <c r="E794">
        <v>1</v>
      </c>
      <c r="F794">
        <v>0.8</v>
      </c>
      <c r="G794">
        <v>19</v>
      </c>
      <c r="H794">
        <v>15.9</v>
      </c>
    </row>
    <row r="795" spans="1:8" x14ac:dyDescent="0.25">
      <c r="A795" s="1">
        <v>43984</v>
      </c>
      <c r="B795" t="s">
        <v>87</v>
      </c>
      <c r="C795">
        <v>1</v>
      </c>
      <c r="D795">
        <v>5.0999999999999996</v>
      </c>
      <c r="E795">
        <v>1</v>
      </c>
      <c r="F795">
        <v>5.0999999999999996</v>
      </c>
      <c r="G795">
        <v>0</v>
      </c>
      <c r="H795">
        <v>0</v>
      </c>
    </row>
    <row r="796" spans="1:8" x14ac:dyDescent="0.25">
      <c r="A796" s="1">
        <v>43984</v>
      </c>
      <c r="B796" t="s">
        <v>88</v>
      </c>
      <c r="C796">
        <v>1</v>
      </c>
      <c r="D796">
        <v>3.7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43984</v>
      </c>
      <c r="B797" t="s">
        <v>89</v>
      </c>
      <c r="C797">
        <v>6</v>
      </c>
      <c r="D797">
        <v>14.4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43984</v>
      </c>
      <c r="B798" t="s">
        <v>90</v>
      </c>
      <c r="C798">
        <v>3</v>
      </c>
      <c r="D798">
        <v>15.9</v>
      </c>
      <c r="E798">
        <v>1</v>
      </c>
      <c r="F798">
        <v>5.3</v>
      </c>
      <c r="G798">
        <v>0</v>
      </c>
      <c r="H798">
        <v>0</v>
      </c>
    </row>
    <row r="799" spans="1:8" x14ac:dyDescent="0.25">
      <c r="A799" s="1">
        <v>43984</v>
      </c>
      <c r="B799" t="s">
        <v>91</v>
      </c>
      <c r="C799">
        <v>3</v>
      </c>
      <c r="D799">
        <v>11.9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43984</v>
      </c>
      <c r="B800" t="s">
        <v>92</v>
      </c>
      <c r="C800">
        <v>4</v>
      </c>
      <c r="D800">
        <v>12.7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43984</v>
      </c>
      <c r="B801" t="s">
        <v>93</v>
      </c>
      <c r="C801">
        <v>22</v>
      </c>
      <c r="D801">
        <v>60.8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43984</v>
      </c>
      <c r="B802" t="s">
        <v>94</v>
      </c>
      <c r="C802">
        <v>9</v>
      </c>
      <c r="D802">
        <v>7.7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43984</v>
      </c>
      <c r="B803" t="s">
        <v>95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43984</v>
      </c>
      <c r="B804" t="s">
        <v>96</v>
      </c>
      <c r="C804">
        <v>4</v>
      </c>
      <c r="D804">
        <v>20.7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43984</v>
      </c>
      <c r="B805" t="s">
        <v>97</v>
      </c>
      <c r="C805">
        <v>6</v>
      </c>
      <c r="D805">
        <v>23.3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43984</v>
      </c>
      <c r="B806" t="s">
        <v>98</v>
      </c>
      <c r="C806">
        <v>23</v>
      </c>
      <c r="D806">
        <v>9.8000000000000007</v>
      </c>
      <c r="E806">
        <v>2</v>
      </c>
      <c r="F806">
        <v>0.9</v>
      </c>
      <c r="G806">
        <v>2</v>
      </c>
      <c r="H806">
        <v>0.9</v>
      </c>
    </row>
    <row r="807" spans="1:8" x14ac:dyDescent="0.25">
      <c r="A807" s="1">
        <v>43984</v>
      </c>
      <c r="B807" t="s">
        <v>99</v>
      </c>
      <c r="C807">
        <v>16</v>
      </c>
      <c r="D807">
        <v>69.099999999999994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43984</v>
      </c>
      <c r="B808" t="s">
        <v>100</v>
      </c>
      <c r="C808">
        <v>1</v>
      </c>
      <c r="D808">
        <v>0.9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43984</v>
      </c>
      <c r="B809" t="s">
        <v>101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43984</v>
      </c>
      <c r="B810" t="s">
        <v>102</v>
      </c>
      <c r="C810">
        <v>13</v>
      </c>
      <c r="D810">
        <v>8.1</v>
      </c>
      <c r="E810">
        <v>0</v>
      </c>
      <c r="F810">
        <v>0</v>
      </c>
      <c r="G810">
        <v>2</v>
      </c>
      <c r="H810">
        <v>1.3</v>
      </c>
    </row>
    <row r="811" spans="1:8" x14ac:dyDescent="0.25">
      <c r="A811" s="1">
        <v>43984</v>
      </c>
      <c r="B811" t="s">
        <v>103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104</v>
      </c>
      <c r="C812">
        <v>9</v>
      </c>
      <c r="D812">
        <v>33.299999999999997</v>
      </c>
      <c r="E812">
        <v>1</v>
      </c>
      <c r="F812">
        <v>3.7</v>
      </c>
      <c r="G812">
        <v>1</v>
      </c>
      <c r="H812">
        <v>3.7</v>
      </c>
    </row>
    <row r="813" spans="1:8" x14ac:dyDescent="0.25">
      <c r="A813" s="1">
        <v>43984</v>
      </c>
      <c r="B813" t="s">
        <v>105</v>
      </c>
      <c r="C813">
        <v>15</v>
      </c>
      <c r="D813">
        <v>34.200000000000003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43984</v>
      </c>
      <c r="B814" t="s">
        <v>106</v>
      </c>
      <c r="C814">
        <v>1</v>
      </c>
      <c r="D814">
        <v>4.5999999999999996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43984</v>
      </c>
      <c r="B815" t="s">
        <v>107</v>
      </c>
      <c r="C815">
        <v>2</v>
      </c>
      <c r="D815">
        <v>5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43984</v>
      </c>
      <c r="B816" t="s">
        <v>108</v>
      </c>
      <c r="C816">
        <v>9</v>
      </c>
      <c r="D816">
        <v>29.3</v>
      </c>
      <c r="E816">
        <v>0</v>
      </c>
      <c r="F816">
        <v>0</v>
      </c>
      <c r="G816">
        <v>1</v>
      </c>
      <c r="H816">
        <v>3.3</v>
      </c>
    </row>
    <row r="817" spans="1:8" x14ac:dyDescent="0.25">
      <c r="A817" s="1">
        <v>43984</v>
      </c>
      <c r="B817" t="s">
        <v>109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43984</v>
      </c>
      <c r="B818" t="s">
        <v>110</v>
      </c>
      <c r="C818">
        <v>2</v>
      </c>
      <c r="D818">
        <v>7.6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43984</v>
      </c>
      <c r="B819" t="s">
        <v>111</v>
      </c>
      <c r="C819">
        <v>4</v>
      </c>
      <c r="D819">
        <v>8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43984</v>
      </c>
      <c r="B820" t="s">
        <v>112</v>
      </c>
      <c r="C820">
        <v>2</v>
      </c>
      <c r="D820">
        <v>5.3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43984</v>
      </c>
      <c r="B821" t="s">
        <v>113</v>
      </c>
      <c r="C821">
        <v>4</v>
      </c>
      <c r="D821">
        <v>16.7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43984</v>
      </c>
      <c r="B822" t="s">
        <v>114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43984</v>
      </c>
      <c r="B823" t="s">
        <v>115</v>
      </c>
      <c r="C823">
        <v>3</v>
      </c>
      <c r="D823">
        <v>8.1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43984</v>
      </c>
      <c r="B824" t="s">
        <v>116</v>
      </c>
      <c r="C824">
        <v>9</v>
      </c>
      <c r="D824">
        <v>12.3</v>
      </c>
      <c r="E824">
        <v>1</v>
      </c>
      <c r="F824">
        <v>1.4</v>
      </c>
      <c r="G824">
        <v>1</v>
      </c>
      <c r="H824">
        <v>1.4</v>
      </c>
    </row>
    <row r="825" spans="1:8" x14ac:dyDescent="0.25">
      <c r="A825" s="1">
        <v>43984</v>
      </c>
      <c r="B825" t="s">
        <v>117</v>
      </c>
      <c r="C825">
        <v>1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43984</v>
      </c>
      <c r="B826" t="s">
        <v>118</v>
      </c>
      <c r="C826">
        <v>1</v>
      </c>
      <c r="D826">
        <v>0.4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43984</v>
      </c>
      <c r="B827" t="s">
        <v>119</v>
      </c>
      <c r="C827">
        <v>2</v>
      </c>
      <c r="D827">
        <v>14.1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43984</v>
      </c>
      <c r="B828" t="s">
        <v>120</v>
      </c>
      <c r="C828">
        <v>1</v>
      </c>
      <c r="D828">
        <v>4.0999999999999996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43984</v>
      </c>
      <c r="B829" t="s">
        <v>121</v>
      </c>
      <c r="C829">
        <v>3</v>
      </c>
      <c r="D829">
        <v>20.9</v>
      </c>
      <c r="E829">
        <v>0</v>
      </c>
      <c r="F829">
        <v>0</v>
      </c>
      <c r="G829">
        <v>1</v>
      </c>
      <c r="H829">
        <v>7</v>
      </c>
    </row>
    <row r="830" spans="1:8" x14ac:dyDescent="0.25">
      <c r="A830" s="1">
        <v>43984</v>
      </c>
      <c r="B830" t="s">
        <v>122</v>
      </c>
      <c r="C830">
        <v>6</v>
      </c>
      <c r="D830">
        <v>3.7</v>
      </c>
      <c r="E830">
        <v>0</v>
      </c>
      <c r="F830">
        <v>0</v>
      </c>
      <c r="G830">
        <v>5</v>
      </c>
      <c r="H830">
        <v>3.1</v>
      </c>
    </row>
    <row r="831" spans="1:8" x14ac:dyDescent="0.25">
      <c r="A831" s="1">
        <v>43984</v>
      </c>
      <c r="B831" t="s">
        <v>123</v>
      </c>
      <c r="C831">
        <v>6</v>
      </c>
      <c r="D831">
        <v>3.8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43984</v>
      </c>
      <c r="B832" t="s">
        <v>124</v>
      </c>
      <c r="C832">
        <v>2</v>
      </c>
      <c r="D832">
        <v>6.6</v>
      </c>
      <c r="E832">
        <v>1</v>
      </c>
      <c r="F832">
        <v>3.3</v>
      </c>
      <c r="G832">
        <v>0</v>
      </c>
      <c r="H832">
        <v>0</v>
      </c>
    </row>
    <row r="833" spans="1:8" x14ac:dyDescent="0.25">
      <c r="A833" s="1">
        <v>43984</v>
      </c>
      <c r="B833" t="s">
        <v>125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43984</v>
      </c>
      <c r="B834" t="s">
        <v>126</v>
      </c>
      <c r="C834">
        <v>20</v>
      </c>
      <c r="D834">
        <v>41.3</v>
      </c>
      <c r="E834">
        <v>2</v>
      </c>
      <c r="F834">
        <v>4.0999999999999996</v>
      </c>
      <c r="G834">
        <v>1</v>
      </c>
      <c r="H834">
        <v>2.1</v>
      </c>
    </row>
    <row r="835" spans="1:8" x14ac:dyDescent="0.25">
      <c r="A835" s="1">
        <v>43984</v>
      </c>
      <c r="B835" t="s">
        <v>127</v>
      </c>
      <c r="C835">
        <v>1</v>
      </c>
      <c r="D835">
        <v>5.5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43984</v>
      </c>
      <c r="B836" t="s">
        <v>128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43984</v>
      </c>
      <c r="B837" t="s">
        <v>129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43984</v>
      </c>
      <c r="B838" t="s">
        <v>130</v>
      </c>
      <c r="C838">
        <v>2</v>
      </c>
      <c r="D838">
        <v>5.0999999999999996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43984</v>
      </c>
      <c r="B839" t="s">
        <v>131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43984</v>
      </c>
      <c r="B840" t="s">
        <v>132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43984</v>
      </c>
      <c r="B841" t="s">
        <v>133</v>
      </c>
      <c r="C841">
        <v>2</v>
      </c>
      <c r="D841">
        <v>4</v>
      </c>
      <c r="E841">
        <v>0</v>
      </c>
      <c r="F841">
        <v>0</v>
      </c>
      <c r="G841">
        <v>1</v>
      </c>
      <c r="H841">
        <v>2</v>
      </c>
    </row>
    <row r="842" spans="1:8" x14ac:dyDescent="0.25">
      <c r="A842" s="1">
        <v>43984</v>
      </c>
      <c r="B842" t="s">
        <v>134</v>
      </c>
      <c r="C842">
        <v>1</v>
      </c>
      <c r="D842">
        <v>1.7</v>
      </c>
      <c r="E842">
        <v>0</v>
      </c>
      <c r="F842">
        <v>0</v>
      </c>
      <c r="G842">
        <v>1</v>
      </c>
      <c r="H842">
        <v>1.7</v>
      </c>
    </row>
    <row r="843" spans="1:8" x14ac:dyDescent="0.25">
      <c r="A843" s="1">
        <v>43984</v>
      </c>
      <c r="B843" t="s">
        <v>135</v>
      </c>
      <c r="C843">
        <v>12</v>
      </c>
      <c r="D843">
        <v>13.8</v>
      </c>
      <c r="E843">
        <v>1</v>
      </c>
      <c r="F843">
        <v>1.1000000000000001</v>
      </c>
      <c r="G843">
        <v>3</v>
      </c>
      <c r="H843">
        <v>3.4</v>
      </c>
    </row>
    <row r="844" spans="1:8" x14ac:dyDescent="0.25">
      <c r="A844" s="1">
        <v>43984</v>
      </c>
      <c r="B844" t="s">
        <v>136</v>
      </c>
      <c r="C844">
        <v>1</v>
      </c>
      <c r="D844">
        <v>6.2</v>
      </c>
      <c r="E844">
        <v>1</v>
      </c>
      <c r="F844">
        <v>6.2</v>
      </c>
      <c r="G844">
        <v>0</v>
      </c>
      <c r="H844">
        <v>0</v>
      </c>
    </row>
    <row r="845" spans="1:8" x14ac:dyDescent="0.25">
      <c r="A845" s="1">
        <v>43984</v>
      </c>
      <c r="B845" t="s">
        <v>137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43984</v>
      </c>
      <c r="B846" t="s">
        <v>138</v>
      </c>
      <c r="C846">
        <v>1</v>
      </c>
      <c r="D846">
        <v>2.8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43984</v>
      </c>
      <c r="B847" t="s">
        <v>139</v>
      </c>
      <c r="C847">
        <v>2</v>
      </c>
      <c r="D847">
        <v>5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43984</v>
      </c>
      <c r="B848" t="s">
        <v>140</v>
      </c>
      <c r="C848">
        <v>27</v>
      </c>
      <c r="D848">
        <v>29.2</v>
      </c>
      <c r="E848">
        <v>1</v>
      </c>
      <c r="F848">
        <v>1.1000000000000001</v>
      </c>
      <c r="G848">
        <v>1</v>
      </c>
      <c r="H848">
        <v>1.1000000000000001</v>
      </c>
    </row>
    <row r="849" spans="1:8" x14ac:dyDescent="0.25">
      <c r="A849" s="1">
        <v>43984</v>
      </c>
      <c r="B849" t="s">
        <v>141</v>
      </c>
      <c r="C849">
        <v>13</v>
      </c>
      <c r="D849">
        <v>41.7</v>
      </c>
      <c r="E849">
        <v>2</v>
      </c>
      <c r="F849">
        <v>6.4</v>
      </c>
      <c r="G849">
        <v>0</v>
      </c>
      <c r="H849">
        <v>0</v>
      </c>
    </row>
    <row r="850" spans="1:8" x14ac:dyDescent="0.25">
      <c r="A850" s="1">
        <v>43984</v>
      </c>
      <c r="B850" t="s">
        <v>142</v>
      </c>
      <c r="C850">
        <v>2</v>
      </c>
      <c r="D850">
        <v>2.5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43984</v>
      </c>
      <c r="B851" t="s">
        <v>143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43984</v>
      </c>
      <c r="B852" t="s">
        <v>144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43984</v>
      </c>
      <c r="B853" t="s">
        <v>145</v>
      </c>
      <c r="C853">
        <v>2</v>
      </c>
      <c r="D853">
        <v>4.5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43984</v>
      </c>
      <c r="B854" t="s">
        <v>146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43984</v>
      </c>
      <c r="B855" t="s">
        <v>147</v>
      </c>
      <c r="C855">
        <v>2</v>
      </c>
      <c r="D855">
        <v>12.9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43984</v>
      </c>
      <c r="B856" t="s">
        <v>148</v>
      </c>
      <c r="C856">
        <v>5</v>
      </c>
      <c r="D856">
        <v>5.5</v>
      </c>
      <c r="E856">
        <v>2</v>
      </c>
      <c r="F856">
        <v>2.2000000000000002</v>
      </c>
      <c r="G856">
        <v>0</v>
      </c>
      <c r="H856">
        <v>0</v>
      </c>
    </row>
    <row r="857" spans="1:8" x14ac:dyDescent="0.25">
      <c r="A857" s="1">
        <v>43984</v>
      </c>
      <c r="B857" t="s">
        <v>149</v>
      </c>
      <c r="C857">
        <v>16</v>
      </c>
      <c r="D857">
        <v>18.3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43984</v>
      </c>
      <c r="B858" t="s">
        <v>150</v>
      </c>
      <c r="C858">
        <v>1</v>
      </c>
      <c r="D858">
        <v>2.9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43984</v>
      </c>
      <c r="B859" t="s">
        <v>151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43984</v>
      </c>
      <c r="B860" t="s">
        <v>152</v>
      </c>
      <c r="C860">
        <v>3</v>
      </c>
      <c r="D860">
        <v>5.4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43984</v>
      </c>
      <c r="B861" t="s">
        <v>153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43984</v>
      </c>
      <c r="B862" t="s">
        <v>154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43984</v>
      </c>
      <c r="B863" t="s">
        <v>155</v>
      </c>
      <c r="C863">
        <v>11</v>
      </c>
      <c r="D863">
        <v>21.9</v>
      </c>
      <c r="E863">
        <v>0</v>
      </c>
      <c r="F863">
        <v>0</v>
      </c>
      <c r="G863">
        <v>1</v>
      </c>
      <c r="H863">
        <v>2</v>
      </c>
    </row>
    <row r="864" spans="1:8" x14ac:dyDescent="0.25">
      <c r="A864" s="1">
        <v>43984</v>
      </c>
      <c r="B864" t="s">
        <v>156</v>
      </c>
      <c r="C864">
        <v>3</v>
      </c>
      <c r="D864">
        <v>7.3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">
        <v>43984</v>
      </c>
      <c r="B865" t="s">
        <v>157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43984</v>
      </c>
      <c r="B866" t="s">
        <v>158</v>
      </c>
      <c r="C866">
        <v>13</v>
      </c>
      <c r="D866">
        <v>38.1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43984</v>
      </c>
      <c r="B867" t="s">
        <v>159</v>
      </c>
      <c r="C867">
        <v>1</v>
      </c>
      <c r="D867">
        <v>3.7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43984</v>
      </c>
      <c r="B868" t="s">
        <v>160</v>
      </c>
      <c r="C868">
        <v>9</v>
      </c>
      <c r="D868">
        <v>16.600000000000001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43984</v>
      </c>
      <c r="B869" t="s">
        <v>161</v>
      </c>
      <c r="C869">
        <v>1</v>
      </c>
      <c r="D869">
        <v>7.9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43984</v>
      </c>
      <c r="B870" t="s">
        <v>162</v>
      </c>
      <c r="C870">
        <v>14</v>
      </c>
      <c r="D870">
        <v>21.3</v>
      </c>
      <c r="E870">
        <v>0</v>
      </c>
      <c r="F870">
        <v>0</v>
      </c>
      <c r="G870">
        <v>1</v>
      </c>
      <c r="H870">
        <v>1.5</v>
      </c>
    </row>
    <row r="871" spans="1:8" x14ac:dyDescent="0.25">
      <c r="A871" s="1">
        <v>43984</v>
      </c>
      <c r="B871" t="s">
        <v>163</v>
      </c>
      <c r="C871">
        <v>6</v>
      </c>
      <c r="D871">
        <v>13.1</v>
      </c>
      <c r="E871">
        <v>1</v>
      </c>
      <c r="F871">
        <v>2.2000000000000002</v>
      </c>
      <c r="G871">
        <v>1</v>
      </c>
      <c r="H871">
        <v>2.2000000000000002</v>
      </c>
    </row>
    <row r="872" spans="1:8" x14ac:dyDescent="0.25">
      <c r="A872" s="1">
        <v>43984</v>
      </c>
      <c r="B872" t="s">
        <v>164</v>
      </c>
      <c r="C872">
        <v>1</v>
      </c>
      <c r="D872">
        <v>4.4000000000000004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43984</v>
      </c>
      <c r="B873" t="s">
        <v>165</v>
      </c>
      <c r="C873">
        <v>2</v>
      </c>
      <c r="D873">
        <v>6.8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43984</v>
      </c>
      <c r="B874" t="s">
        <v>166</v>
      </c>
      <c r="C874">
        <v>22</v>
      </c>
      <c r="D874">
        <v>39.1</v>
      </c>
      <c r="E874">
        <v>0</v>
      </c>
      <c r="F874">
        <v>0</v>
      </c>
      <c r="G874">
        <v>4</v>
      </c>
      <c r="H874">
        <v>7.1</v>
      </c>
    </row>
    <row r="875" spans="1:8" x14ac:dyDescent="0.25">
      <c r="A875" s="1">
        <v>43984</v>
      </c>
      <c r="B875" t="s">
        <v>167</v>
      </c>
      <c r="C875">
        <v>4</v>
      </c>
      <c r="D875">
        <v>17.8</v>
      </c>
      <c r="E875">
        <v>1</v>
      </c>
      <c r="F875">
        <v>4.4000000000000004</v>
      </c>
      <c r="G875">
        <v>0</v>
      </c>
      <c r="H875">
        <v>0</v>
      </c>
    </row>
    <row r="876" spans="1:8" x14ac:dyDescent="0.25">
      <c r="A876" s="1">
        <v>43984</v>
      </c>
      <c r="B876" t="s">
        <v>168</v>
      </c>
      <c r="C876">
        <v>5</v>
      </c>
      <c r="D876">
        <v>31.8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43984</v>
      </c>
      <c r="B877" t="s">
        <v>169</v>
      </c>
      <c r="C877">
        <v>6</v>
      </c>
      <c r="D877">
        <v>16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43984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43984</v>
      </c>
      <c r="B879" t="s">
        <v>171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3.6</v>
      </c>
    </row>
    <row r="880" spans="1:8" x14ac:dyDescent="0.25">
      <c r="A880" s="1">
        <v>43984</v>
      </c>
      <c r="B880" t="s">
        <v>172</v>
      </c>
      <c r="C880">
        <v>5</v>
      </c>
      <c r="D880">
        <v>8</v>
      </c>
      <c r="E880">
        <v>0</v>
      </c>
      <c r="F880">
        <v>0</v>
      </c>
      <c r="G880">
        <v>1</v>
      </c>
      <c r="H880">
        <v>1.6</v>
      </c>
    </row>
    <row r="881" spans="1:8" x14ac:dyDescent="0.25">
      <c r="A881" s="1">
        <v>43984</v>
      </c>
      <c r="B881" t="s">
        <v>173</v>
      </c>
      <c r="C881">
        <v>1</v>
      </c>
      <c r="D881">
        <v>8.9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43984</v>
      </c>
      <c r="B882" t="s">
        <v>174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43984</v>
      </c>
      <c r="B883" t="s">
        <v>175</v>
      </c>
      <c r="C883">
        <v>5</v>
      </c>
      <c r="D883">
        <v>4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43984</v>
      </c>
      <c r="B884" t="s">
        <v>176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43984</v>
      </c>
      <c r="B885" t="s">
        <v>177</v>
      </c>
      <c r="C885">
        <v>4</v>
      </c>
      <c r="D885">
        <v>5.2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43984</v>
      </c>
      <c r="B886" t="s">
        <v>178</v>
      </c>
      <c r="C886">
        <v>11</v>
      </c>
      <c r="D886">
        <v>14</v>
      </c>
      <c r="E886">
        <v>1</v>
      </c>
      <c r="F886">
        <v>1.3</v>
      </c>
      <c r="G886">
        <v>3</v>
      </c>
      <c r="H886">
        <v>3.8</v>
      </c>
    </row>
    <row r="887" spans="1:8" x14ac:dyDescent="0.25">
      <c r="A887" s="1">
        <v>43984</v>
      </c>
      <c r="B887" t="s">
        <v>179</v>
      </c>
      <c r="C887">
        <v>8</v>
      </c>
      <c r="D887">
        <v>22.3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43984</v>
      </c>
      <c r="B888" t="s">
        <v>180</v>
      </c>
      <c r="C888">
        <v>3</v>
      </c>
      <c r="D888">
        <v>9.9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43984</v>
      </c>
      <c r="B889" t="s">
        <v>181</v>
      </c>
      <c r="C889">
        <v>11</v>
      </c>
      <c r="D889">
        <v>23.6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43984</v>
      </c>
      <c r="B890" t="s">
        <v>182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43984</v>
      </c>
      <c r="B891" t="s">
        <v>183</v>
      </c>
      <c r="C891">
        <v>5</v>
      </c>
      <c r="D891">
        <v>14.8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43984</v>
      </c>
      <c r="B892" t="s">
        <v>184</v>
      </c>
      <c r="C892">
        <v>3</v>
      </c>
      <c r="D892">
        <v>12.8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43984</v>
      </c>
      <c r="B893" t="s">
        <v>185</v>
      </c>
      <c r="C893">
        <v>1</v>
      </c>
      <c r="D893">
        <v>6.9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43984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43984</v>
      </c>
      <c r="B895" t="s">
        <v>187</v>
      </c>
      <c r="C895">
        <v>2</v>
      </c>
      <c r="D895">
        <v>8.8000000000000007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188</v>
      </c>
      <c r="C896">
        <v>2</v>
      </c>
      <c r="D896">
        <v>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43984</v>
      </c>
      <c r="B897" t="s">
        <v>189</v>
      </c>
      <c r="C897">
        <v>2</v>
      </c>
      <c r="D897">
        <v>8.3000000000000007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43984</v>
      </c>
      <c r="B898" t="s">
        <v>190</v>
      </c>
      <c r="C898">
        <v>1</v>
      </c>
      <c r="D898">
        <v>3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43984</v>
      </c>
      <c r="B899" t="s">
        <v>191</v>
      </c>
      <c r="C899">
        <v>55</v>
      </c>
      <c r="D899">
        <v>45.2</v>
      </c>
      <c r="E899">
        <v>2</v>
      </c>
      <c r="F899">
        <v>1.6</v>
      </c>
      <c r="G899">
        <v>11</v>
      </c>
      <c r="H899">
        <v>9</v>
      </c>
    </row>
    <row r="900" spans="1:8" x14ac:dyDescent="0.25">
      <c r="A900" s="1">
        <v>43984</v>
      </c>
      <c r="B900" t="s">
        <v>192</v>
      </c>
      <c r="C900">
        <v>1</v>
      </c>
      <c r="D900">
        <v>2.2000000000000002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43984</v>
      </c>
      <c r="B901" t="s">
        <v>193</v>
      </c>
      <c r="C901">
        <v>8</v>
      </c>
      <c r="D901">
        <v>42.5</v>
      </c>
      <c r="E901">
        <v>0</v>
      </c>
      <c r="F901">
        <v>0</v>
      </c>
      <c r="G901">
        <v>1</v>
      </c>
      <c r="H901">
        <v>5.3</v>
      </c>
    </row>
    <row r="902" spans="1:8" x14ac:dyDescent="0.25">
      <c r="A902" s="1">
        <v>43984</v>
      </c>
      <c r="B902" t="s">
        <v>194</v>
      </c>
      <c r="C902">
        <v>3</v>
      </c>
      <c r="D902">
        <v>3.7</v>
      </c>
      <c r="E902">
        <v>0</v>
      </c>
      <c r="F902">
        <v>0</v>
      </c>
      <c r="G902">
        <v>1</v>
      </c>
      <c r="H902">
        <v>1.2</v>
      </c>
    </row>
    <row r="903" spans="1:8" x14ac:dyDescent="0.25">
      <c r="A903" s="1">
        <v>43984</v>
      </c>
      <c r="B903" t="s">
        <v>195</v>
      </c>
      <c r="C903">
        <v>6</v>
      </c>
      <c r="D903">
        <v>17.7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43984</v>
      </c>
      <c r="B904" t="s">
        <v>196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43984</v>
      </c>
      <c r="B905" t="s">
        <v>197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43984</v>
      </c>
      <c r="B906" t="s">
        <v>198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43984</v>
      </c>
      <c r="B907" t="s">
        <v>199</v>
      </c>
      <c r="C907">
        <v>1</v>
      </c>
      <c r="D907">
        <v>1.6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200</v>
      </c>
      <c r="C908">
        <v>2</v>
      </c>
      <c r="D908">
        <v>18.3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43984</v>
      </c>
      <c r="B909" t="s">
        <v>201</v>
      </c>
      <c r="C909">
        <v>4</v>
      </c>
      <c r="D909">
        <v>10.8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43984</v>
      </c>
      <c r="B910" t="s">
        <v>202</v>
      </c>
      <c r="C910">
        <v>9</v>
      </c>
      <c r="D910">
        <v>20.5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43984</v>
      </c>
      <c r="B911" t="s">
        <v>203</v>
      </c>
      <c r="C911">
        <v>1</v>
      </c>
      <c r="D911">
        <v>2.8</v>
      </c>
      <c r="E911">
        <v>0</v>
      </c>
      <c r="F911">
        <v>0</v>
      </c>
      <c r="G911">
        <v>1</v>
      </c>
      <c r="H911">
        <v>2.8</v>
      </c>
    </row>
    <row r="912" spans="1:8" x14ac:dyDescent="0.25">
      <c r="A912" s="1">
        <v>43984</v>
      </c>
      <c r="B912" t="s">
        <v>204</v>
      </c>
      <c r="C912">
        <v>3</v>
      </c>
      <c r="D912">
        <v>21.6</v>
      </c>
      <c r="E912">
        <v>1</v>
      </c>
      <c r="F912">
        <v>7.2</v>
      </c>
      <c r="G912">
        <v>0</v>
      </c>
      <c r="H912">
        <v>0</v>
      </c>
    </row>
    <row r="913" spans="1:8" x14ac:dyDescent="0.25">
      <c r="A913" s="1">
        <v>43984</v>
      </c>
      <c r="B913" t="s">
        <v>205</v>
      </c>
      <c r="C913">
        <v>2</v>
      </c>
      <c r="D913">
        <v>25.5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43984</v>
      </c>
      <c r="B914" t="s">
        <v>206</v>
      </c>
      <c r="C914">
        <v>9</v>
      </c>
      <c r="D914">
        <v>37</v>
      </c>
      <c r="E914">
        <v>1</v>
      </c>
      <c r="F914">
        <v>4.0999999999999996</v>
      </c>
      <c r="G914">
        <v>0</v>
      </c>
      <c r="H914">
        <v>0</v>
      </c>
    </row>
    <row r="915" spans="1:8" x14ac:dyDescent="0.25">
      <c r="A915" s="1">
        <v>43984</v>
      </c>
      <c r="B915" t="s">
        <v>207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43984</v>
      </c>
      <c r="B916" t="s">
        <v>208</v>
      </c>
      <c r="C916">
        <v>15</v>
      </c>
      <c r="D916">
        <v>23.6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43984</v>
      </c>
      <c r="B917" t="s">
        <v>209</v>
      </c>
      <c r="C917">
        <v>1</v>
      </c>
      <c r="D917">
        <v>3.5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43984</v>
      </c>
      <c r="B918" t="s">
        <v>210</v>
      </c>
      <c r="C918">
        <v>2</v>
      </c>
      <c r="D918">
        <v>4.5999999999999996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43984</v>
      </c>
      <c r="B919" t="s">
        <v>211</v>
      </c>
      <c r="C919">
        <v>33</v>
      </c>
      <c r="D919">
        <v>18.600000000000001</v>
      </c>
      <c r="E919">
        <v>2</v>
      </c>
      <c r="F919">
        <v>1.1000000000000001</v>
      </c>
      <c r="G919">
        <v>5</v>
      </c>
      <c r="H919">
        <v>2.8</v>
      </c>
    </row>
    <row r="920" spans="1:8" x14ac:dyDescent="0.25">
      <c r="A920" s="1">
        <v>43984</v>
      </c>
      <c r="B920" t="s">
        <v>212</v>
      </c>
      <c r="C920">
        <v>4</v>
      </c>
      <c r="D920">
        <v>4.7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43984</v>
      </c>
      <c r="B921" t="s">
        <v>361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43984</v>
      </c>
      <c r="B922" t="s">
        <v>213</v>
      </c>
      <c r="C922">
        <v>1</v>
      </c>
      <c r="D922">
        <v>13.5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43984</v>
      </c>
      <c r="B923" t="s">
        <v>214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43984</v>
      </c>
      <c r="B924" t="s">
        <v>215</v>
      </c>
      <c r="C924">
        <v>1</v>
      </c>
      <c r="D924">
        <v>2.1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43984</v>
      </c>
      <c r="B925" t="s">
        <v>216</v>
      </c>
      <c r="C925">
        <v>2</v>
      </c>
      <c r="D925">
        <v>4.5999999999999996</v>
      </c>
      <c r="E925">
        <v>0</v>
      </c>
      <c r="F925">
        <v>0</v>
      </c>
      <c r="G925">
        <v>1</v>
      </c>
      <c r="H925">
        <v>2.2999999999999998</v>
      </c>
    </row>
    <row r="926" spans="1:8" x14ac:dyDescent="0.25">
      <c r="A926" s="1">
        <v>43984</v>
      </c>
      <c r="B926" t="s">
        <v>217</v>
      </c>
      <c r="C926">
        <v>1</v>
      </c>
      <c r="D926">
        <v>4.3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43984</v>
      </c>
      <c r="B927" t="s">
        <v>218</v>
      </c>
      <c r="C927">
        <v>8</v>
      </c>
      <c r="D927">
        <v>28.7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43984</v>
      </c>
      <c r="B928" t="s">
        <v>219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43984</v>
      </c>
      <c r="B929" t="s">
        <v>220</v>
      </c>
      <c r="C929">
        <v>3</v>
      </c>
      <c r="D929">
        <v>16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43984</v>
      </c>
      <c r="B930" t="s">
        <v>221</v>
      </c>
      <c r="C930">
        <v>8</v>
      </c>
      <c r="D930">
        <v>30.5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43984</v>
      </c>
      <c r="B931" t="s">
        <v>222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223</v>
      </c>
      <c r="C932">
        <v>6</v>
      </c>
      <c r="D932">
        <v>25.4</v>
      </c>
      <c r="E932">
        <v>1</v>
      </c>
      <c r="F932">
        <v>4.2</v>
      </c>
      <c r="G932">
        <v>0</v>
      </c>
      <c r="H932">
        <v>0</v>
      </c>
    </row>
    <row r="933" spans="1:8" x14ac:dyDescent="0.25">
      <c r="A933" s="1">
        <v>43984</v>
      </c>
      <c r="B933" t="s">
        <v>224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43984</v>
      </c>
      <c r="B934" t="s">
        <v>225</v>
      </c>
      <c r="C934">
        <v>1</v>
      </c>
      <c r="D934">
        <v>5.5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43984</v>
      </c>
      <c r="B935" t="s">
        <v>226</v>
      </c>
      <c r="C935">
        <v>2</v>
      </c>
      <c r="D935">
        <v>11.1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43984</v>
      </c>
      <c r="B936" t="s">
        <v>227</v>
      </c>
      <c r="C936">
        <v>11</v>
      </c>
      <c r="D936">
        <v>37.1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43984</v>
      </c>
      <c r="B937" t="s">
        <v>228</v>
      </c>
      <c r="C937">
        <v>6</v>
      </c>
      <c r="D937">
        <v>10.7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43984</v>
      </c>
      <c r="B938" t="s">
        <v>229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43984</v>
      </c>
      <c r="B939" t="s">
        <v>230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43984</v>
      </c>
      <c r="B940" t="s">
        <v>231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43984</v>
      </c>
      <c r="B941" t="s">
        <v>232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43984</v>
      </c>
      <c r="B942" t="s">
        <v>233</v>
      </c>
      <c r="C942">
        <v>12</v>
      </c>
      <c r="D942">
        <v>13.1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43984</v>
      </c>
      <c r="B943" t="s">
        <v>234</v>
      </c>
      <c r="C943">
        <v>3</v>
      </c>
      <c r="D943">
        <v>7.6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43984</v>
      </c>
      <c r="B944" t="s">
        <v>235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43984</v>
      </c>
      <c r="B945" t="s">
        <v>236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43984</v>
      </c>
      <c r="B946" t="s">
        <v>237</v>
      </c>
      <c r="C946">
        <v>5</v>
      </c>
      <c r="D946">
        <v>10.4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43984</v>
      </c>
      <c r="B947" t="s">
        <v>238</v>
      </c>
      <c r="C947">
        <v>4</v>
      </c>
      <c r="D947">
        <v>12.4</v>
      </c>
      <c r="E947">
        <v>0</v>
      </c>
      <c r="F947">
        <v>0</v>
      </c>
      <c r="G947">
        <v>1</v>
      </c>
      <c r="H947">
        <v>3.1</v>
      </c>
    </row>
    <row r="948" spans="1:8" x14ac:dyDescent="0.25">
      <c r="A948" s="1">
        <v>43984</v>
      </c>
      <c r="B948" t="s">
        <v>239</v>
      </c>
      <c r="C948">
        <v>7</v>
      </c>
      <c r="D948">
        <v>16.100000000000001</v>
      </c>
      <c r="E948">
        <v>0</v>
      </c>
      <c r="F948">
        <v>0</v>
      </c>
      <c r="G948">
        <v>2</v>
      </c>
      <c r="H948">
        <v>4.5999999999999996</v>
      </c>
    </row>
    <row r="949" spans="1:8" x14ac:dyDescent="0.25">
      <c r="A949" s="1">
        <v>43984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43984</v>
      </c>
      <c r="B950" t="s">
        <v>241</v>
      </c>
      <c r="C950">
        <v>2</v>
      </c>
      <c r="D950">
        <v>3.6</v>
      </c>
      <c r="E950">
        <v>0</v>
      </c>
      <c r="F950">
        <v>0</v>
      </c>
      <c r="G950">
        <v>1</v>
      </c>
      <c r="H950">
        <v>1.8</v>
      </c>
    </row>
    <row r="951" spans="1:8" x14ac:dyDescent="0.25">
      <c r="A951" s="1">
        <v>43984</v>
      </c>
      <c r="B951" t="s">
        <v>242</v>
      </c>
      <c r="C951">
        <v>3</v>
      </c>
      <c r="D951">
        <v>3.7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">
        <v>43984</v>
      </c>
      <c r="B952" t="s">
        <v>243</v>
      </c>
      <c r="C952">
        <v>5</v>
      </c>
      <c r="D952">
        <v>20.7</v>
      </c>
      <c r="E952">
        <v>2</v>
      </c>
      <c r="F952">
        <v>8.3000000000000007</v>
      </c>
      <c r="G952">
        <v>0</v>
      </c>
      <c r="H952">
        <v>0</v>
      </c>
    </row>
    <row r="953" spans="1:8" x14ac:dyDescent="0.25">
      <c r="A953" s="1">
        <v>43984</v>
      </c>
      <c r="B953" t="s">
        <v>244</v>
      </c>
      <c r="C953">
        <v>2</v>
      </c>
      <c r="D953">
        <v>5.3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43984</v>
      </c>
      <c r="B954" t="s">
        <v>245</v>
      </c>
      <c r="C954">
        <v>2</v>
      </c>
      <c r="D954">
        <v>8.8000000000000007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43984</v>
      </c>
      <c r="B955" t="s">
        <v>246</v>
      </c>
      <c r="C955">
        <v>9</v>
      </c>
      <c r="D955">
        <v>28.6</v>
      </c>
      <c r="E955">
        <v>0</v>
      </c>
      <c r="F955">
        <v>0</v>
      </c>
      <c r="G955">
        <v>1</v>
      </c>
      <c r="H955">
        <v>3.2</v>
      </c>
    </row>
    <row r="956" spans="1:8" x14ac:dyDescent="0.25">
      <c r="A956" s="1">
        <v>43984</v>
      </c>
      <c r="B956" t="s">
        <v>247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43984</v>
      </c>
      <c r="B957" t="s">
        <v>248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43984</v>
      </c>
      <c r="B958" t="s">
        <v>249</v>
      </c>
      <c r="C958">
        <v>31</v>
      </c>
      <c r="D958">
        <v>70.8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43984</v>
      </c>
      <c r="B959" t="s">
        <v>250</v>
      </c>
      <c r="C959">
        <v>7</v>
      </c>
      <c r="D959">
        <v>34.799999999999997</v>
      </c>
      <c r="E959">
        <v>1</v>
      </c>
      <c r="F959">
        <v>5</v>
      </c>
      <c r="G959">
        <v>0</v>
      </c>
      <c r="H959">
        <v>0</v>
      </c>
    </row>
    <row r="960" spans="1:8" x14ac:dyDescent="0.25">
      <c r="A960" s="1">
        <v>43984</v>
      </c>
      <c r="B960" t="s">
        <v>251</v>
      </c>
      <c r="C960">
        <v>2</v>
      </c>
      <c r="D960">
        <v>4.3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43984</v>
      </c>
      <c r="B961" t="s">
        <v>252</v>
      </c>
      <c r="C961">
        <v>6</v>
      </c>
      <c r="D961">
        <v>15.7</v>
      </c>
      <c r="E961">
        <v>0</v>
      </c>
      <c r="F961">
        <v>0</v>
      </c>
      <c r="G961">
        <v>1</v>
      </c>
      <c r="H961">
        <v>2.6</v>
      </c>
    </row>
    <row r="962" spans="1:8" x14ac:dyDescent="0.25">
      <c r="A962" s="1">
        <v>43984</v>
      </c>
      <c r="B962" t="s">
        <v>253</v>
      </c>
      <c r="C962">
        <v>10</v>
      </c>
      <c r="D962">
        <v>18.399999999999999</v>
      </c>
      <c r="E962">
        <v>3</v>
      </c>
      <c r="F962">
        <v>5.5</v>
      </c>
      <c r="G962">
        <v>0</v>
      </c>
      <c r="H962">
        <v>0</v>
      </c>
    </row>
    <row r="963" spans="1:8" x14ac:dyDescent="0.25">
      <c r="A963" s="1">
        <v>43984</v>
      </c>
      <c r="B963" t="s">
        <v>254</v>
      </c>
      <c r="C963">
        <v>1</v>
      </c>
      <c r="D963">
        <v>4.9000000000000004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43984</v>
      </c>
      <c r="B964" t="s">
        <v>255</v>
      </c>
      <c r="C964">
        <v>2</v>
      </c>
      <c r="D964">
        <v>3.4</v>
      </c>
      <c r="E964">
        <v>0</v>
      </c>
      <c r="F964">
        <v>0</v>
      </c>
      <c r="G964">
        <v>1</v>
      </c>
      <c r="H964">
        <v>1.7</v>
      </c>
    </row>
    <row r="965" spans="1:8" x14ac:dyDescent="0.25">
      <c r="A965" s="1">
        <v>43984</v>
      </c>
      <c r="B965" t="s">
        <v>256</v>
      </c>
      <c r="C965">
        <v>7</v>
      </c>
      <c r="D965">
        <v>9.1</v>
      </c>
      <c r="E965">
        <v>0</v>
      </c>
      <c r="F965">
        <v>0</v>
      </c>
      <c r="G965">
        <v>1</v>
      </c>
      <c r="H965">
        <v>1.3</v>
      </c>
    </row>
    <row r="966" spans="1:8" x14ac:dyDescent="0.25">
      <c r="A966" s="1">
        <v>43984</v>
      </c>
      <c r="B966" t="s">
        <v>257</v>
      </c>
      <c r="C966">
        <v>120</v>
      </c>
      <c r="D966">
        <v>18.399999999999999</v>
      </c>
      <c r="E966">
        <v>8</v>
      </c>
      <c r="F966">
        <v>1.2</v>
      </c>
      <c r="G966">
        <v>10</v>
      </c>
      <c r="H966">
        <v>1.5</v>
      </c>
    </row>
    <row r="967" spans="1:8" x14ac:dyDescent="0.25">
      <c r="A967" s="1">
        <v>43984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259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43984</v>
      </c>
      <c r="B969" t="s">
        <v>260</v>
      </c>
      <c r="C969">
        <v>1</v>
      </c>
      <c r="D969">
        <v>2.2000000000000002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43984</v>
      </c>
      <c r="B970" t="s">
        <v>261</v>
      </c>
      <c r="C970">
        <v>4</v>
      </c>
      <c r="D970">
        <v>40.5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43984</v>
      </c>
      <c r="B971" t="s">
        <v>262</v>
      </c>
      <c r="C971">
        <v>20</v>
      </c>
      <c r="D971">
        <v>25.4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1">
        <v>43984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43984</v>
      </c>
      <c r="B973" t="s">
        <v>264</v>
      </c>
      <c r="C973">
        <v>21</v>
      </c>
      <c r="D973">
        <v>62.1</v>
      </c>
      <c r="E973">
        <v>0</v>
      </c>
      <c r="F973">
        <v>0</v>
      </c>
      <c r="G973">
        <v>3</v>
      </c>
      <c r="H973">
        <v>8.9</v>
      </c>
    </row>
    <row r="974" spans="1:8" x14ac:dyDescent="0.25">
      <c r="A974" s="1">
        <v>43984</v>
      </c>
      <c r="B974" t="s">
        <v>265</v>
      </c>
      <c r="C974">
        <v>165</v>
      </c>
      <c r="D974">
        <v>30.2</v>
      </c>
      <c r="E974">
        <v>20</v>
      </c>
      <c r="F974">
        <v>3.7</v>
      </c>
      <c r="G974">
        <v>16</v>
      </c>
      <c r="H974">
        <v>2.9</v>
      </c>
    </row>
    <row r="975" spans="1:8" x14ac:dyDescent="0.25">
      <c r="A975" s="1">
        <v>43984</v>
      </c>
      <c r="B975" t="s">
        <v>266</v>
      </c>
      <c r="C975">
        <v>15</v>
      </c>
      <c r="D975">
        <v>9.6999999999999993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43984</v>
      </c>
      <c r="B976" t="s">
        <v>267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43984</v>
      </c>
      <c r="B977" t="s">
        <v>268</v>
      </c>
      <c r="C977">
        <v>1</v>
      </c>
      <c r="D977">
        <v>8.6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43984</v>
      </c>
      <c r="B978" t="s">
        <v>269</v>
      </c>
      <c r="C978">
        <v>4</v>
      </c>
      <c r="D978">
        <v>13.7</v>
      </c>
      <c r="E978">
        <v>0</v>
      </c>
      <c r="F978">
        <v>0</v>
      </c>
      <c r="G978">
        <v>2</v>
      </c>
      <c r="H978">
        <v>6.8</v>
      </c>
    </row>
    <row r="979" spans="1:8" x14ac:dyDescent="0.25">
      <c r="A979" s="1">
        <v>43984</v>
      </c>
      <c r="B979" t="s">
        <v>270</v>
      </c>
      <c r="C979">
        <v>7</v>
      </c>
      <c r="D979">
        <v>7.6</v>
      </c>
      <c r="E979">
        <v>0</v>
      </c>
      <c r="F979">
        <v>0</v>
      </c>
      <c r="G979">
        <v>2</v>
      </c>
      <c r="H979">
        <v>2.2000000000000002</v>
      </c>
    </row>
    <row r="980" spans="1:8" x14ac:dyDescent="0.25">
      <c r="A980" s="1">
        <v>43984</v>
      </c>
      <c r="B980" t="s">
        <v>271</v>
      </c>
      <c r="C980">
        <v>4</v>
      </c>
      <c r="D980">
        <v>15.9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43984</v>
      </c>
      <c r="B981" t="s">
        <v>272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43984</v>
      </c>
      <c r="B982" t="s">
        <v>273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43984</v>
      </c>
      <c r="B983" t="s">
        <v>274</v>
      </c>
      <c r="C983">
        <v>4</v>
      </c>
      <c r="D983">
        <v>8.6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43984</v>
      </c>
      <c r="B984" t="s">
        <v>275</v>
      </c>
      <c r="C984">
        <v>1</v>
      </c>
      <c r="D984">
        <v>5.2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43984</v>
      </c>
      <c r="B985" t="s">
        <v>276</v>
      </c>
      <c r="C985">
        <v>3</v>
      </c>
      <c r="D985">
        <v>17.3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43984</v>
      </c>
      <c r="B986" t="s">
        <v>277</v>
      </c>
      <c r="C986">
        <v>1</v>
      </c>
      <c r="D986">
        <v>3.2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43984</v>
      </c>
      <c r="B987" t="s">
        <v>278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43984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43984</v>
      </c>
      <c r="B989" t="s">
        <v>280</v>
      </c>
      <c r="C989">
        <v>4</v>
      </c>
      <c r="D989">
        <v>16.399999999999999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43984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43984</v>
      </c>
      <c r="B991" t="s">
        <v>282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283</v>
      </c>
      <c r="C992">
        <v>10</v>
      </c>
      <c r="D992">
        <v>15.4</v>
      </c>
      <c r="E992">
        <v>1</v>
      </c>
      <c r="F992">
        <v>1.5</v>
      </c>
      <c r="G992">
        <v>3</v>
      </c>
      <c r="H992">
        <v>4.5999999999999996</v>
      </c>
    </row>
    <row r="993" spans="1:8" x14ac:dyDescent="0.25">
      <c r="A993" s="1">
        <v>43984</v>
      </c>
      <c r="B993" t="s">
        <v>362</v>
      </c>
      <c r="C993">
        <v>2</v>
      </c>
      <c r="D993">
        <v>2.2000000000000002</v>
      </c>
      <c r="E993">
        <v>1</v>
      </c>
      <c r="F993">
        <v>1.1000000000000001</v>
      </c>
      <c r="G993">
        <v>1</v>
      </c>
      <c r="H993">
        <v>1.1000000000000001</v>
      </c>
    </row>
    <row r="994" spans="1:8" x14ac:dyDescent="0.25">
      <c r="A994" s="1">
        <v>43984</v>
      </c>
      <c r="B994" t="s">
        <v>284</v>
      </c>
      <c r="C994">
        <v>7</v>
      </c>
      <c r="D994">
        <v>12.9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43984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43984</v>
      </c>
      <c r="B996" t="s">
        <v>286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43984</v>
      </c>
      <c r="B997" t="s">
        <v>287</v>
      </c>
      <c r="C997">
        <v>1</v>
      </c>
      <c r="D997">
        <v>2.7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43984</v>
      </c>
      <c r="B998" t="s">
        <v>288</v>
      </c>
      <c r="C998">
        <v>15</v>
      </c>
      <c r="D998">
        <v>58.2</v>
      </c>
      <c r="E998">
        <v>0</v>
      </c>
      <c r="F998">
        <v>0</v>
      </c>
      <c r="G998">
        <v>1</v>
      </c>
      <c r="H998">
        <v>3.9</v>
      </c>
    </row>
    <row r="999" spans="1:8" x14ac:dyDescent="0.25">
      <c r="A999" s="1">
        <v>43984</v>
      </c>
      <c r="B999" t="s">
        <v>289</v>
      </c>
      <c r="C999">
        <v>21</v>
      </c>
      <c r="D999">
        <v>49.8</v>
      </c>
      <c r="E999">
        <v>1</v>
      </c>
      <c r="F999">
        <v>2.4</v>
      </c>
      <c r="G999">
        <v>0</v>
      </c>
      <c r="H999">
        <v>0</v>
      </c>
    </row>
    <row r="1000" spans="1:8" x14ac:dyDescent="0.25">
      <c r="A1000" s="1">
        <v>43984</v>
      </c>
      <c r="B1000" t="s">
        <v>290</v>
      </c>
      <c r="C1000">
        <v>45</v>
      </c>
      <c r="D1000">
        <v>20.5</v>
      </c>
      <c r="E1000">
        <v>1</v>
      </c>
      <c r="F1000">
        <v>0.5</v>
      </c>
      <c r="G1000">
        <v>3</v>
      </c>
      <c r="H1000">
        <v>1.4</v>
      </c>
    </row>
    <row r="1001" spans="1:8" x14ac:dyDescent="0.25">
      <c r="A1001" s="1">
        <v>43984</v>
      </c>
      <c r="B1001" t="s">
        <v>291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43984</v>
      </c>
      <c r="B1002" t="s">
        <v>292</v>
      </c>
      <c r="C1002">
        <v>2</v>
      </c>
      <c r="D1002">
        <v>5.9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43984</v>
      </c>
      <c r="B1003" t="s">
        <v>293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294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43984</v>
      </c>
      <c r="B1005" t="s">
        <v>295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43984</v>
      </c>
      <c r="B1006" t="s">
        <v>296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43984</v>
      </c>
      <c r="B1007" t="s">
        <v>297</v>
      </c>
      <c r="C1007">
        <v>1</v>
      </c>
      <c r="D1007">
        <v>3.4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43984</v>
      </c>
      <c r="B1008" t="s">
        <v>298</v>
      </c>
      <c r="C1008">
        <v>4</v>
      </c>
      <c r="D1008">
        <v>19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43984</v>
      </c>
      <c r="B1009" t="s">
        <v>299</v>
      </c>
      <c r="C1009">
        <v>127</v>
      </c>
      <c r="D1009">
        <v>35.5</v>
      </c>
      <c r="E1009">
        <v>4</v>
      </c>
      <c r="F1009">
        <v>1.1000000000000001</v>
      </c>
      <c r="G1009">
        <v>5</v>
      </c>
      <c r="H1009">
        <v>1.4</v>
      </c>
    </row>
    <row r="1010" spans="1:8" x14ac:dyDescent="0.25">
      <c r="A1010" s="1">
        <v>43984</v>
      </c>
      <c r="B1010" t="s">
        <v>300</v>
      </c>
      <c r="C1010">
        <v>8</v>
      </c>
      <c r="D1010">
        <v>16.100000000000001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43984</v>
      </c>
      <c r="B1011" t="s">
        <v>301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43984</v>
      </c>
      <c r="B1012" t="s">
        <v>302</v>
      </c>
      <c r="C1012">
        <v>3</v>
      </c>
      <c r="D1012">
        <v>18.3</v>
      </c>
      <c r="E1012">
        <v>1</v>
      </c>
      <c r="F1012">
        <v>6.1</v>
      </c>
      <c r="G1012">
        <v>0</v>
      </c>
      <c r="H1012">
        <v>0</v>
      </c>
    </row>
    <row r="1013" spans="1:8" x14ac:dyDescent="0.25">
      <c r="A1013" s="1">
        <v>43984</v>
      </c>
      <c r="B1013" t="s">
        <v>303</v>
      </c>
      <c r="C1013">
        <v>1</v>
      </c>
      <c r="D1013">
        <v>3.2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43984</v>
      </c>
      <c r="B1014" t="s">
        <v>304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43984</v>
      </c>
      <c r="B1015" t="s">
        <v>305</v>
      </c>
      <c r="C1015">
        <v>15</v>
      </c>
      <c r="D1015">
        <v>22.6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306</v>
      </c>
      <c r="C1016">
        <v>1</v>
      </c>
      <c r="D1016">
        <v>4.5999999999999996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43984</v>
      </c>
      <c r="B1017" t="s">
        <v>307</v>
      </c>
      <c r="C1017">
        <v>3</v>
      </c>
      <c r="D1017">
        <v>6.6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43984</v>
      </c>
      <c r="B1018" t="s">
        <v>308</v>
      </c>
      <c r="C1018">
        <v>18</v>
      </c>
      <c r="D1018">
        <v>26.2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43984</v>
      </c>
      <c r="B1019" t="s">
        <v>309</v>
      </c>
      <c r="C1019">
        <v>7</v>
      </c>
      <c r="D1019">
        <v>6.9</v>
      </c>
      <c r="E1019">
        <v>2</v>
      </c>
      <c r="F1019">
        <v>2</v>
      </c>
      <c r="G1019">
        <v>1</v>
      </c>
      <c r="H1019">
        <v>1</v>
      </c>
    </row>
    <row r="1020" spans="1:8" x14ac:dyDescent="0.25">
      <c r="A1020" s="1">
        <v>43984</v>
      </c>
      <c r="B1020" t="s">
        <v>310</v>
      </c>
      <c r="C1020">
        <v>5</v>
      </c>
      <c r="D1020">
        <v>11.5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43984</v>
      </c>
      <c r="B1021" t="s">
        <v>311</v>
      </c>
      <c r="C1021">
        <v>19</v>
      </c>
      <c r="D1021">
        <v>33.4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43984</v>
      </c>
      <c r="B1022" t="s">
        <v>312</v>
      </c>
      <c r="C1022">
        <v>14</v>
      </c>
      <c r="D1022">
        <v>19.100000000000001</v>
      </c>
      <c r="E1022">
        <v>0</v>
      </c>
      <c r="F1022">
        <v>0</v>
      </c>
      <c r="G1022">
        <v>2</v>
      </c>
      <c r="H1022">
        <v>2.7</v>
      </c>
    </row>
    <row r="1023" spans="1:8" x14ac:dyDescent="0.25">
      <c r="A1023" s="1">
        <v>43984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43984</v>
      </c>
      <c r="B1024" t="s">
        <v>314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43984</v>
      </c>
      <c r="B1025" t="s">
        <v>315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43984</v>
      </c>
      <c r="B1026" t="s">
        <v>316</v>
      </c>
      <c r="C1026">
        <v>1</v>
      </c>
      <c r="D1026">
        <v>3.9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43984</v>
      </c>
      <c r="B1027" t="s">
        <v>317</v>
      </c>
      <c r="C1027">
        <v>4</v>
      </c>
      <c r="D1027">
        <v>16.3</v>
      </c>
      <c r="E1027">
        <v>1</v>
      </c>
      <c r="F1027">
        <v>4.0999999999999996</v>
      </c>
      <c r="G1027">
        <v>0</v>
      </c>
      <c r="H1027">
        <v>0</v>
      </c>
    </row>
    <row r="1028" spans="1:8" x14ac:dyDescent="0.25">
      <c r="A1028" s="1">
        <v>43984</v>
      </c>
      <c r="B1028" t="s">
        <v>318</v>
      </c>
      <c r="C1028">
        <v>1</v>
      </c>
      <c r="D1028">
        <v>3.8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43984</v>
      </c>
      <c r="B1029" t="s">
        <v>319</v>
      </c>
      <c r="C1029">
        <v>1</v>
      </c>
      <c r="D1029">
        <v>2.2000000000000002</v>
      </c>
      <c r="E1029">
        <v>1</v>
      </c>
      <c r="F1029">
        <v>2.2000000000000002</v>
      </c>
      <c r="G1029">
        <v>1</v>
      </c>
      <c r="H1029">
        <v>2.2000000000000002</v>
      </c>
    </row>
    <row r="1030" spans="1:8" x14ac:dyDescent="0.25">
      <c r="A1030" s="1">
        <v>43984</v>
      </c>
      <c r="B1030" t="s">
        <v>320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43984</v>
      </c>
      <c r="B1031" t="s">
        <v>321</v>
      </c>
      <c r="C1031">
        <v>12</v>
      </c>
      <c r="D1031">
        <v>24.7</v>
      </c>
      <c r="E1031">
        <v>0</v>
      </c>
      <c r="F1031">
        <v>0</v>
      </c>
      <c r="G1031">
        <v>1</v>
      </c>
      <c r="H1031">
        <v>2.1</v>
      </c>
    </row>
    <row r="1032" spans="1:8" x14ac:dyDescent="0.25">
      <c r="A1032" s="1">
        <v>43984</v>
      </c>
      <c r="B1032" t="s">
        <v>322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43984</v>
      </c>
      <c r="B1033" t="s">
        <v>323</v>
      </c>
      <c r="C1033">
        <v>3</v>
      </c>
      <c r="D1033">
        <v>7.6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43984</v>
      </c>
      <c r="B1034" t="s">
        <v>324</v>
      </c>
      <c r="C1034">
        <v>3</v>
      </c>
      <c r="D1034">
        <v>11.4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43984</v>
      </c>
      <c r="B1035" t="s">
        <v>325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43984</v>
      </c>
      <c r="B1036" t="s">
        <v>326</v>
      </c>
      <c r="C1036">
        <v>4</v>
      </c>
      <c r="D1036">
        <v>8</v>
      </c>
      <c r="E1036">
        <v>1</v>
      </c>
      <c r="F1036">
        <v>2</v>
      </c>
      <c r="G1036">
        <v>0</v>
      </c>
      <c r="H1036">
        <v>0</v>
      </c>
    </row>
    <row r="1037" spans="1:8" x14ac:dyDescent="0.25">
      <c r="A1037" s="1">
        <v>43984</v>
      </c>
      <c r="B1037" t="s">
        <v>327</v>
      </c>
      <c r="C1037">
        <v>3</v>
      </c>
      <c r="D1037">
        <v>15.2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43984</v>
      </c>
      <c r="B1038" t="s">
        <v>328</v>
      </c>
      <c r="C1038">
        <v>15</v>
      </c>
      <c r="D1038">
        <v>29.3</v>
      </c>
      <c r="E1038">
        <v>0</v>
      </c>
      <c r="F1038">
        <v>0</v>
      </c>
      <c r="G1038">
        <v>1</v>
      </c>
      <c r="H1038">
        <v>2</v>
      </c>
    </row>
    <row r="1039" spans="1:8" x14ac:dyDescent="0.25">
      <c r="A1039" s="1">
        <v>43984</v>
      </c>
      <c r="B1039" t="s">
        <v>329</v>
      </c>
      <c r="C1039">
        <v>3</v>
      </c>
      <c r="D1039">
        <v>15.5</v>
      </c>
      <c r="E1039">
        <v>1</v>
      </c>
      <c r="F1039">
        <v>5.2</v>
      </c>
      <c r="G1039">
        <v>0</v>
      </c>
      <c r="H1039">
        <v>0</v>
      </c>
    </row>
    <row r="1040" spans="1:8" x14ac:dyDescent="0.25">
      <c r="A1040" s="1">
        <v>43984</v>
      </c>
      <c r="B1040" t="s">
        <v>330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43984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43984</v>
      </c>
      <c r="B1042" t="s">
        <v>332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43984</v>
      </c>
      <c r="B1043" t="s">
        <v>333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43984</v>
      </c>
      <c r="B1044" t="s">
        <v>334</v>
      </c>
      <c r="C1044">
        <v>10</v>
      </c>
      <c r="D1044">
        <v>9.1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43984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43984</v>
      </c>
      <c r="B1046" t="s">
        <v>336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43984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43984</v>
      </c>
      <c r="B1048" t="s">
        <v>338</v>
      </c>
      <c r="C1048">
        <v>2</v>
      </c>
      <c r="D1048">
        <v>4.9000000000000004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">
        <v>43984</v>
      </c>
      <c r="B1049" t="s">
        <v>339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43984</v>
      </c>
      <c r="B1050" t="s">
        <v>340</v>
      </c>
      <c r="C1050">
        <v>3</v>
      </c>
      <c r="D1050">
        <v>12.5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43984</v>
      </c>
      <c r="B1051" t="s">
        <v>341</v>
      </c>
      <c r="C1051">
        <v>2</v>
      </c>
      <c r="D1051">
        <v>6.9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43984</v>
      </c>
      <c r="B1052" t="s">
        <v>342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43984</v>
      </c>
      <c r="B1053" t="s">
        <v>343</v>
      </c>
      <c r="C1053">
        <v>4</v>
      </c>
      <c r="D1053">
        <v>7.6</v>
      </c>
      <c r="E1053">
        <v>0</v>
      </c>
      <c r="F1053">
        <v>0</v>
      </c>
      <c r="G1053">
        <v>1</v>
      </c>
      <c r="H1053">
        <v>1.9</v>
      </c>
    </row>
    <row r="1054" spans="1:8" x14ac:dyDescent="0.25">
      <c r="A1054" s="1">
        <v>43984</v>
      </c>
      <c r="B1054" t="s">
        <v>344</v>
      </c>
      <c r="C1054">
        <v>3</v>
      </c>
      <c r="D1054">
        <v>18.399999999999999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43984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43984</v>
      </c>
      <c r="B1056" t="s">
        <v>346</v>
      </c>
      <c r="C1056">
        <v>38</v>
      </c>
      <c r="D1056">
        <v>24.2</v>
      </c>
      <c r="E1056">
        <v>4</v>
      </c>
      <c r="F1056">
        <v>2.6</v>
      </c>
      <c r="G1056">
        <v>1</v>
      </c>
      <c r="H1056">
        <v>0.6</v>
      </c>
    </row>
    <row r="1057" spans="1:8" x14ac:dyDescent="0.25">
      <c r="A1057" s="1">
        <v>43984</v>
      </c>
      <c r="B1057" t="s">
        <v>347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43984</v>
      </c>
      <c r="B1058" t="s">
        <v>348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43984</v>
      </c>
      <c r="B1059" t="s">
        <v>349</v>
      </c>
      <c r="C1059">
        <v>5</v>
      </c>
      <c r="D1059">
        <v>22.1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43984</v>
      </c>
      <c r="B1060" t="s">
        <v>350</v>
      </c>
      <c r="C1060">
        <v>16</v>
      </c>
      <c r="D1060">
        <v>24.7</v>
      </c>
      <c r="E1060">
        <v>1</v>
      </c>
      <c r="F1060">
        <v>1.5</v>
      </c>
      <c r="G1060">
        <v>3</v>
      </c>
      <c r="H1060">
        <v>4.5999999999999996</v>
      </c>
    </row>
    <row r="1061" spans="1:8" x14ac:dyDescent="0.25">
      <c r="A1061" s="1">
        <v>43984</v>
      </c>
      <c r="B1061" t="s">
        <v>351</v>
      </c>
      <c r="C1061">
        <v>6</v>
      </c>
      <c r="D1061">
        <v>13.7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43984</v>
      </c>
      <c r="B1062" t="s">
        <v>352</v>
      </c>
      <c r="C1062">
        <v>5</v>
      </c>
      <c r="D1062">
        <v>4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43984</v>
      </c>
      <c r="B1063" t="s">
        <v>353</v>
      </c>
      <c r="C1063">
        <v>2</v>
      </c>
      <c r="D1063">
        <v>23.2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354</v>
      </c>
      <c r="C1064">
        <v>3</v>
      </c>
      <c r="D1064">
        <v>6.8</v>
      </c>
      <c r="E1064">
        <v>1</v>
      </c>
      <c r="F1064">
        <v>2.2999999999999998</v>
      </c>
      <c r="G1064">
        <v>1</v>
      </c>
      <c r="H1064">
        <v>2.2999999999999998</v>
      </c>
    </row>
    <row r="1065" spans="1:8" x14ac:dyDescent="0.25">
      <c r="A1065" s="1">
        <v>43984</v>
      </c>
      <c r="B1065" t="s">
        <v>355</v>
      </c>
      <c r="C1065">
        <v>12</v>
      </c>
      <c r="D1065">
        <v>55</v>
      </c>
      <c r="E1065">
        <v>1</v>
      </c>
      <c r="F1065">
        <v>4.5999999999999996</v>
      </c>
      <c r="G1065">
        <v>0</v>
      </c>
      <c r="H1065">
        <v>0</v>
      </c>
    </row>
    <row r="1066" spans="1:8" x14ac:dyDescent="0.25">
      <c r="A1066" s="1">
        <v>43984</v>
      </c>
      <c r="B1066" t="s">
        <v>356</v>
      </c>
      <c r="C1066">
        <v>7</v>
      </c>
      <c r="D1066">
        <v>14.6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43984</v>
      </c>
      <c r="B1067" t="s">
        <v>357</v>
      </c>
      <c r="C1067">
        <v>5</v>
      </c>
      <c r="D1067">
        <v>22</v>
      </c>
      <c r="E1067">
        <v>0</v>
      </c>
      <c r="F1067">
        <v>0</v>
      </c>
      <c r="G1067">
        <v>1</v>
      </c>
      <c r="H1067">
        <v>4.4000000000000004</v>
      </c>
    </row>
    <row r="1068" spans="1:8" x14ac:dyDescent="0.25">
      <c r="A1068" s="1">
        <v>43984</v>
      </c>
      <c r="B1068" t="s">
        <v>358</v>
      </c>
      <c r="C1068">
        <v>5</v>
      </c>
      <c r="D1068">
        <v>11.2</v>
      </c>
      <c r="E1068">
        <v>0</v>
      </c>
      <c r="F1068">
        <v>0</v>
      </c>
      <c r="G1068">
        <v>1</v>
      </c>
      <c r="H1068">
        <v>2.2000000000000002</v>
      </c>
    </row>
    <row r="1069" spans="1:8" x14ac:dyDescent="0.25">
      <c r="A1069" s="1">
        <v>43984</v>
      </c>
      <c r="B1069" t="s">
        <v>359</v>
      </c>
      <c r="C1069">
        <v>3</v>
      </c>
      <c r="D1069">
        <v>2.2999999999999998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49208</v>
      </c>
      <c r="D2">
        <f t="shared" ref="D2:H2" si="0">D3+D4</f>
        <v>100298.69999999998</v>
      </c>
      <c r="E2">
        <f t="shared" si="0"/>
        <v>11229</v>
      </c>
      <c r="F2">
        <f t="shared" si="0"/>
        <v>24047.899999999991</v>
      </c>
      <c r="G2">
        <f t="shared" si="0"/>
        <v>6081</v>
      </c>
      <c r="H2">
        <f t="shared" si="0"/>
        <v>12400.800000000001</v>
      </c>
    </row>
    <row r="3" spans="1:17" x14ac:dyDescent="0.25">
      <c r="A3" t="s">
        <v>371</v>
      </c>
      <c r="C3">
        <v>45177</v>
      </c>
      <c r="D3">
        <v>93918.099999999991</v>
      </c>
      <c r="E3">
        <v>11116</v>
      </c>
      <c r="F3">
        <v>23883.599999999991</v>
      </c>
      <c r="G3">
        <v>5914</v>
      </c>
      <c r="H3">
        <v>12165.2</v>
      </c>
    </row>
    <row r="4" spans="1:17" x14ac:dyDescent="0.25">
      <c r="A4">
        <f>2*355+4</f>
        <v>714</v>
      </c>
      <c r="B4" t="s">
        <v>363</v>
      </c>
      <c r="C4">
        <f>SUM(C5:C714)</f>
        <v>4031</v>
      </c>
      <c r="D4">
        <f t="shared" ref="D4:H4" si="1">SUM(D5:D714)</f>
        <v>6380.5999999999958</v>
      </c>
      <c r="E4">
        <f t="shared" si="1"/>
        <v>113</v>
      </c>
      <c r="F4">
        <f t="shared" si="1"/>
        <v>164.3</v>
      </c>
      <c r="G4">
        <f t="shared" si="1"/>
        <v>167</v>
      </c>
      <c r="H4">
        <f t="shared" si="1"/>
        <v>235.6</v>
      </c>
      <c r="L4">
        <f>SUM(L$5:L359)</f>
        <v>4031</v>
      </c>
      <c r="M4">
        <f>SUM(M$5:M359)</f>
        <v>6380.6000000000013</v>
      </c>
      <c r="N4">
        <f>SUM(N$5:N359)</f>
        <v>113</v>
      </c>
      <c r="O4">
        <f>SUM(O$5:O359)</f>
        <v>164.29999999999998</v>
      </c>
      <c r="P4">
        <f>SUM(P$5:P359)</f>
        <v>167</v>
      </c>
      <c r="Q4">
        <f>SUM(Q$5:Q359)</f>
        <v>235.60000000000005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36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40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8</v>
      </c>
      <c r="M39">
        <f>SUMIF($B39:$B394,$K39,D39:$D394)</f>
        <v>18.2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5</v>
      </c>
      <c r="M43">
        <f>SUMIF($B43:$B398,$K43,D43:$D398)</f>
        <v>12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8</v>
      </c>
      <c r="M52">
        <f>SUMIF($B52:$B407,$K52,D52:$D407)</f>
        <v>27.2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55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56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63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64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67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68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69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11</v>
      </c>
      <c r="M67">
        <f>SUMIF($B67:$B422,$K67,D67:$D422)</f>
        <v>38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76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79</v>
      </c>
      <c r="C77">
        <v>4</v>
      </c>
      <c r="D77">
        <v>12.3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17</v>
      </c>
      <c r="M77">
        <f>SUMIF($B77:$B432,$K77,D77:$D432)</f>
        <v>52.3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80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81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86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K84" t="s">
        <v>86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93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94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10</v>
      </c>
      <c r="M92">
        <f>SUMIF($B92:$B447,$K92,D92:$D447)</f>
        <v>8.5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98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K96" t="s">
        <v>98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99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102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11</v>
      </c>
      <c r="M100">
        <f>SUMIF($B100:$B455,$K100,D100:$D455)</f>
        <v>6.9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104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108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114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116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122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126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K124" t="s">
        <v>126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131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135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136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140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143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145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148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11</v>
      </c>
      <c r="M147">
        <f>SUMIF($B147:$B502,$K147,D147:$D502)</f>
        <v>12.6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154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155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156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44005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162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K160" t="s">
        <v>162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163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166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167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172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175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177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178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180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190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191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K189" t="s">
        <v>191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11</v>
      </c>
      <c r="M192">
        <f>SUMIF($B192:$B547,$K192,D192:$D547)</f>
        <v>13.5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196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201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203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204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206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K204" t="s">
        <v>206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211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212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216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44005</v>
      </c>
      <c r="B226" t="s">
        <v>227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228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235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242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K241" t="s">
        <v>242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44005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256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257</v>
      </c>
      <c r="C256">
        <v>150</v>
      </c>
      <c r="D256">
        <v>23</v>
      </c>
      <c r="E256">
        <v>5</v>
      </c>
      <c r="F256">
        <v>0.8</v>
      </c>
      <c r="G256">
        <v>4</v>
      </c>
      <c r="H256">
        <v>0.6</v>
      </c>
      <c r="K256" t="s">
        <v>257</v>
      </c>
      <c r="L256">
        <f>SUMIF($B256:$B611,$K256,C256:$C611)</f>
        <v>275</v>
      </c>
      <c r="M256">
        <f>SUMIF($B256:$B611,$K256,D256:$D611)</f>
        <v>42.2</v>
      </c>
      <c r="N256">
        <f>SUMIF($B256:$B611,$K256,E256:$E611)</f>
        <v>11</v>
      </c>
      <c r="O256">
        <f>SUMIF($B256:$B611,$K256,F256:$F611)</f>
        <v>1.7000000000000002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259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264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265</v>
      </c>
      <c r="C264">
        <v>150</v>
      </c>
      <c r="D264">
        <v>27.5</v>
      </c>
      <c r="E264">
        <v>7</v>
      </c>
      <c r="F264">
        <v>1.3</v>
      </c>
      <c r="G264">
        <v>3</v>
      </c>
      <c r="H264">
        <v>0.5</v>
      </c>
      <c r="K264" t="s">
        <v>265</v>
      </c>
      <c r="L264">
        <f>SUMIF($B264:$B619,$K264,C264:$C619)</f>
        <v>328</v>
      </c>
      <c r="M264">
        <f>SUMIF($B264:$B619,$K264,D264:$D619)</f>
        <v>60.1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44005</v>
      </c>
      <c r="B265" t="s">
        <v>266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275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284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287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289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290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299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K299" t="s">
        <v>299</v>
      </c>
      <c r="L299">
        <f>SUMIF($B299:$B654,$K299,C299:$C654)</f>
        <v>239</v>
      </c>
      <c r="M299">
        <f>SUMIF($B299:$B654,$K299,D299:$D654)</f>
        <v>66.8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303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309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310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317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321</v>
      </c>
      <c r="C321">
        <v>11</v>
      </c>
      <c r="D321">
        <v>22.6</v>
      </c>
      <c r="E321">
        <v>0</v>
      </c>
      <c r="F321">
        <v>0</v>
      </c>
      <c r="G321">
        <v>3</v>
      </c>
      <c r="H321">
        <v>6.2</v>
      </c>
      <c r="K321" t="s">
        <v>321</v>
      </c>
      <c r="L321">
        <f>SUMIF($B321:$B676,$K321,C321:$C676)</f>
        <v>35</v>
      </c>
      <c r="M321">
        <f>SUMIF($B321:$B676,$K321,D321:$D676)</f>
        <v>71.900000000000006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326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327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328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44005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334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338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340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346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352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354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355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359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43991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43991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43991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43991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43991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43991</v>
      </c>
      <c r="B366" t="s">
        <v>13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43991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43991</v>
      </c>
      <c r="B368" t="s">
        <v>15</v>
      </c>
      <c r="C368">
        <v>21</v>
      </c>
      <c r="D368">
        <v>9.9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43991</v>
      </c>
      <c r="B369" t="s">
        <v>16</v>
      </c>
      <c r="C369">
        <v>13</v>
      </c>
      <c r="D369">
        <v>11.6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43991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43991</v>
      </c>
      <c r="B371" t="s">
        <v>18</v>
      </c>
      <c r="C371">
        <v>6</v>
      </c>
      <c r="D371">
        <v>10.7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43991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20</v>
      </c>
      <c r="C373">
        <v>9</v>
      </c>
      <c r="D373">
        <v>5.7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43991</v>
      </c>
      <c r="B374" t="s">
        <v>21</v>
      </c>
      <c r="C374">
        <v>8</v>
      </c>
      <c r="D374">
        <v>8.6999999999999993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43991</v>
      </c>
      <c r="B375" t="s">
        <v>22</v>
      </c>
      <c r="C375">
        <v>158</v>
      </c>
      <c r="D375">
        <v>18.100000000000001</v>
      </c>
      <c r="E375">
        <v>5</v>
      </c>
      <c r="F375">
        <v>0.6</v>
      </c>
      <c r="G375">
        <v>7</v>
      </c>
      <c r="H375">
        <v>0.8</v>
      </c>
    </row>
    <row r="376" spans="1:8" x14ac:dyDescent="0.25">
      <c r="A376" s="1">
        <v>43991</v>
      </c>
      <c r="B376" t="s">
        <v>23</v>
      </c>
      <c r="C376">
        <v>37</v>
      </c>
      <c r="D376">
        <v>22.6</v>
      </c>
      <c r="E376">
        <v>2</v>
      </c>
      <c r="F376">
        <v>1.2</v>
      </c>
      <c r="G376">
        <v>0</v>
      </c>
      <c r="H376">
        <v>0</v>
      </c>
    </row>
    <row r="377" spans="1:8" x14ac:dyDescent="0.25">
      <c r="A377" s="1">
        <v>43991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43991</v>
      </c>
      <c r="B378" t="s">
        <v>25</v>
      </c>
      <c r="C378">
        <v>59</v>
      </c>
      <c r="D378">
        <v>36.6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43991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43991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43991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43991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43991</v>
      </c>
      <c r="B383" t="s">
        <v>30</v>
      </c>
      <c r="C383">
        <v>3</v>
      </c>
      <c r="D383">
        <v>6.2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43991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43991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33</v>
      </c>
      <c r="C386">
        <v>5</v>
      </c>
      <c r="D386">
        <v>13.9</v>
      </c>
      <c r="E386">
        <v>1</v>
      </c>
      <c r="F386">
        <v>2.8</v>
      </c>
      <c r="G386">
        <v>1</v>
      </c>
      <c r="H386">
        <v>2.8</v>
      </c>
    </row>
    <row r="387" spans="1:8" x14ac:dyDescent="0.25">
      <c r="A387" s="1">
        <v>43991</v>
      </c>
      <c r="B387" t="s">
        <v>34</v>
      </c>
      <c r="C387">
        <v>2</v>
      </c>
      <c r="D387">
        <v>20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43991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43991</v>
      </c>
      <c r="B389" t="s">
        <v>36</v>
      </c>
      <c r="C389">
        <v>8</v>
      </c>
      <c r="D389">
        <v>22.9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43991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43991</v>
      </c>
      <c r="B391" t="s">
        <v>38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43991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43991</v>
      </c>
      <c r="B393" t="s">
        <v>40</v>
      </c>
      <c r="C393">
        <v>12</v>
      </c>
      <c r="D393">
        <v>17.8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43991</v>
      </c>
      <c r="B394" t="s">
        <v>41</v>
      </c>
      <c r="C394">
        <v>4</v>
      </c>
      <c r="D394">
        <v>9.1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43991</v>
      </c>
      <c r="B395" t="s">
        <v>42</v>
      </c>
      <c r="C395">
        <v>5</v>
      </c>
      <c r="D395">
        <v>16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43991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43991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43991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43991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43991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43991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43991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43991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43991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43991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43991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43991</v>
      </c>
      <c r="B407" t="s">
        <v>54</v>
      </c>
      <c r="C407">
        <v>3</v>
      </c>
      <c r="D407">
        <v>10.199999999999999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43991</v>
      </c>
      <c r="B408" t="s">
        <v>55</v>
      </c>
      <c r="C408">
        <v>23</v>
      </c>
      <c r="D408">
        <v>74.7</v>
      </c>
      <c r="E408">
        <v>0</v>
      </c>
      <c r="F408">
        <v>0</v>
      </c>
      <c r="G408">
        <v>3</v>
      </c>
      <c r="H408">
        <v>9.6999999999999993</v>
      </c>
    </row>
    <row r="409" spans="1:8" x14ac:dyDescent="0.25">
      <c r="A409" s="1">
        <v>43991</v>
      </c>
      <c r="B409" t="s">
        <v>56</v>
      </c>
      <c r="C409">
        <v>10</v>
      </c>
      <c r="D409">
        <v>5.4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43991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43991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43991</v>
      </c>
      <c r="B413" t="s">
        <v>60</v>
      </c>
      <c r="C413">
        <v>5</v>
      </c>
      <c r="D413">
        <v>18</v>
      </c>
      <c r="E413">
        <v>0</v>
      </c>
      <c r="F413">
        <v>0</v>
      </c>
      <c r="G413">
        <v>2</v>
      </c>
      <c r="H413">
        <v>7.2</v>
      </c>
    </row>
    <row r="414" spans="1:8" x14ac:dyDescent="0.25">
      <c r="A414" s="1">
        <v>43991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43991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43991</v>
      </c>
      <c r="B416" t="s">
        <v>63</v>
      </c>
      <c r="C416">
        <v>12</v>
      </c>
      <c r="D416">
        <v>44.9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43991</v>
      </c>
      <c r="B417" t="s">
        <v>64</v>
      </c>
      <c r="C417">
        <v>9</v>
      </c>
      <c r="D417">
        <v>13.4</v>
      </c>
      <c r="E417">
        <v>0</v>
      </c>
      <c r="F417">
        <v>0</v>
      </c>
      <c r="G417">
        <v>1</v>
      </c>
      <c r="H417">
        <v>1.5</v>
      </c>
    </row>
    <row r="418" spans="1:8" x14ac:dyDescent="0.25">
      <c r="A418" s="1">
        <v>43991</v>
      </c>
      <c r="B418" t="s">
        <v>65</v>
      </c>
      <c r="C418">
        <v>1</v>
      </c>
      <c r="D418">
        <v>2.8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43991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43991</v>
      </c>
      <c r="B420" t="s">
        <v>67</v>
      </c>
      <c r="C420">
        <v>2</v>
      </c>
      <c r="D420">
        <v>9.5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43991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43991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43991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43991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43991</v>
      </c>
      <c r="B425" t="s">
        <v>72</v>
      </c>
      <c r="C425">
        <v>5</v>
      </c>
      <c r="D425">
        <v>11.6</v>
      </c>
      <c r="E425">
        <v>1</v>
      </c>
      <c r="F425">
        <v>2.2999999999999998</v>
      </c>
      <c r="G425">
        <v>2</v>
      </c>
      <c r="H425">
        <v>4.5999999999999996</v>
      </c>
    </row>
    <row r="426" spans="1:8" x14ac:dyDescent="0.25">
      <c r="A426" s="1">
        <v>43991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43991</v>
      </c>
      <c r="B427" t="s">
        <v>74</v>
      </c>
      <c r="C427">
        <v>5</v>
      </c>
      <c r="D427">
        <v>11.2</v>
      </c>
      <c r="E427">
        <v>0</v>
      </c>
      <c r="F427">
        <v>0</v>
      </c>
      <c r="G427">
        <v>2</v>
      </c>
      <c r="H427">
        <v>4.5</v>
      </c>
    </row>
    <row r="428" spans="1:8" x14ac:dyDescent="0.25">
      <c r="A428" s="1">
        <v>43991</v>
      </c>
      <c r="B428" t="s">
        <v>75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43991</v>
      </c>
      <c r="B429" t="s">
        <v>76</v>
      </c>
      <c r="C429">
        <v>8</v>
      </c>
      <c r="D429">
        <v>7.7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43991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43991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43991</v>
      </c>
      <c r="B432" t="s">
        <v>79</v>
      </c>
      <c r="C432">
        <v>13</v>
      </c>
      <c r="D432">
        <v>40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43991</v>
      </c>
      <c r="B433" t="s">
        <v>80</v>
      </c>
      <c r="C433">
        <v>13</v>
      </c>
      <c r="D433">
        <v>12.9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43991</v>
      </c>
      <c r="B434" t="s">
        <v>81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43991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43991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43991</v>
      </c>
      <c r="B437" t="s">
        <v>84</v>
      </c>
      <c r="C437">
        <v>2</v>
      </c>
      <c r="D437">
        <v>3.4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43991</v>
      </c>
      <c r="B438" t="s">
        <v>85</v>
      </c>
      <c r="C438">
        <v>4</v>
      </c>
      <c r="D438">
        <v>15.3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43991</v>
      </c>
      <c r="B439" t="s">
        <v>86</v>
      </c>
      <c r="C439">
        <v>59</v>
      </c>
      <c r="D439">
        <v>49.5</v>
      </c>
      <c r="E439">
        <v>1</v>
      </c>
      <c r="F439">
        <v>0.8</v>
      </c>
      <c r="G439">
        <v>9</v>
      </c>
      <c r="H439">
        <v>7.5</v>
      </c>
    </row>
    <row r="440" spans="1:8" x14ac:dyDescent="0.25">
      <c r="A440" s="1">
        <v>43991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43991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43991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43991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43991</v>
      </c>
      <c r="B444" t="s">
        <v>91</v>
      </c>
      <c r="C444">
        <v>1</v>
      </c>
      <c r="D444">
        <v>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43991</v>
      </c>
      <c r="B445" t="s">
        <v>92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43991</v>
      </c>
      <c r="B446" t="s">
        <v>93</v>
      </c>
      <c r="C446">
        <v>12</v>
      </c>
      <c r="D446">
        <v>33.200000000000003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43991</v>
      </c>
      <c r="B447" t="s">
        <v>94</v>
      </c>
      <c r="C447">
        <v>4</v>
      </c>
      <c r="D447">
        <v>3.4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43991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43991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43991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98</v>
      </c>
      <c r="C451">
        <v>26</v>
      </c>
      <c r="D451">
        <v>11.1</v>
      </c>
      <c r="E451">
        <v>3</v>
      </c>
      <c r="F451">
        <v>1.3</v>
      </c>
      <c r="G451">
        <v>1</v>
      </c>
      <c r="H451">
        <v>0.4</v>
      </c>
    </row>
    <row r="452" spans="1:8" x14ac:dyDescent="0.25">
      <c r="A452" s="1">
        <v>43991</v>
      </c>
      <c r="B452" t="s">
        <v>99</v>
      </c>
      <c r="C452">
        <v>15</v>
      </c>
      <c r="D452">
        <v>64.8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43991</v>
      </c>
      <c r="B453" t="s">
        <v>100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43991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43991</v>
      </c>
      <c r="B455" t="s">
        <v>102</v>
      </c>
      <c r="C455">
        <v>4</v>
      </c>
      <c r="D455">
        <v>2.5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43991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43991</v>
      </c>
      <c r="B457" t="s">
        <v>104</v>
      </c>
      <c r="C457">
        <v>11</v>
      </c>
      <c r="D457">
        <v>40.700000000000003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43991</v>
      </c>
      <c r="B458" t="s">
        <v>105</v>
      </c>
      <c r="C458">
        <v>20</v>
      </c>
      <c r="D458">
        <v>45.6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43991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43991</v>
      </c>
      <c r="B460" t="s">
        <v>107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43991</v>
      </c>
      <c r="B461" t="s">
        <v>108</v>
      </c>
      <c r="C461">
        <v>14</v>
      </c>
      <c r="D461">
        <v>45.6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43991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43991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43991</v>
      </c>
      <c r="B464" t="s">
        <v>111</v>
      </c>
      <c r="C464">
        <v>1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43991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43991</v>
      </c>
      <c r="B466" t="s">
        <v>113</v>
      </c>
      <c r="C466">
        <v>3</v>
      </c>
      <c r="D466">
        <v>12.6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43991</v>
      </c>
      <c r="B467" t="s">
        <v>114</v>
      </c>
      <c r="C467">
        <v>1</v>
      </c>
      <c r="D467">
        <v>1.7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43991</v>
      </c>
      <c r="B468" t="s">
        <v>115</v>
      </c>
      <c r="C468">
        <v>2</v>
      </c>
      <c r="D468">
        <v>5.4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43991</v>
      </c>
      <c r="B469" t="s">
        <v>116</v>
      </c>
      <c r="C469">
        <v>12</v>
      </c>
      <c r="D469">
        <v>16.3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43991</v>
      </c>
      <c r="B470" t="s">
        <v>117</v>
      </c>
      <c r="C470">
        <v>2</v>
      </c>
      <c r="D470">
        <v>16.100000000000001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43991</v>
      </c>
      <c r="B471" t="s">
        <v>118</v>
      </c>
      <c r="C471">
        <v>5</v>
      </c>
      <c r="D471">
        <v>2.1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43991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43991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43991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43991</v>
      </c>
      <c r="B475" t="s">
        <v>122</v>
      </c>
      <c r="C475">
        <v>4</v>
      </c>
      <c r="D475">
        <v>2.5</v>
      </c>
      <c r="E475">
        <v>0</v>
      </c>
      <c r="F475">
        <v>0</v>
      </c>
      <c r="G475">
        <v>2</v>
      </c>
      <c r="H475">
        <v>1.2</v>
      </c>
    </row>
    <row r="476" spans="1:8" x14ac:dyDescent="0.25">
      <c r="A476" s="1">
        <v>43991</v>
      </c>
      <c r="B476" t="s">
        <v>123</v>
      </c>
      <c r="C476">
        <v>5</v>
      </c>
      <c r="D476">
        <v>3.2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43991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43991</v>
      </c>
      <c r="B479" t="s">
        <v>126</v>
      </c>
      <c r="C479">
        <v>12</v>
      </c>
      <c r="D479">
        <v>24.8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43991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43991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43991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43991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43991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43991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43991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43991</v>
      </c>
      <c r="B487" t="s">
        <v>134</v>
      </c>
      <c r="C487">
        <v>4</v>
      </c>
      <c r="D487">
        <v>6.9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43991</v>
      </c>
      <c r="B488" t="s">
        <v>135</v>
      </c>
      <c r="C488">
        <v>10</v>
      </c>
      <c r="D488">
        <v>11.5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">
        <v>43991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43991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43991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43991</v>
      </c>
      <c r="B492" t="s">
        <v>139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43991</v>
      </c>
      <c r="B493" t="s">
        <v>140</v>
      </c>
      <c r="C493">
        <v>34</v>
      </c>
      <c r="D493">
        <v>36.799999999999997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43991</v>
      </c>
      <c r="B494" t="s">
        <v>141</v>
      </c>
      <c r="C494">
        <v>11</v>
      </c>
      <c r="D494">
        <v>35.299999999999997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43991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43991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43991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43991</v>
      </c>
      <c r="B498" t="s">
        <v>145</v>
      </c>
      <c r="C498">
        <v>4</v>
      </c>
      <c r="D498">
        <v>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43991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43991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43991</v>
      </c>
      <c r="B501" t="s">
        <v>148</v>
      </c>
      <c r="C501">
        <v>2</v>
      </c>
      <c r="D501">
        <v>2.2000000000000002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43991</v>
      </c>
      <c r="B502" t="s">
        <v>149</v>
      </c>
      <c r="C502">
        <v>8</v>
      </c>
      <c r="D502">
        <v>9.1999999999999993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43991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43991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43991</v>
      </c>
      <c r="B506" t="s">
        <v>153</v>
      </c>
      <c r="C506">
        <v>4</v>
      </c>
      <c r="D506">
        <v>5.5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43991</v>
      </c>
      <c r="B507" t="s">
        <v>154</v>
      </c>
      <c r="C507">
        <v>3</v>
      </c>
      <c r="D507">
        <v>7.1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43991</v>
      </c>
      <c r="B508" t="s">
        <v>155</v>
      </c>
      <c r="C508">
        <v>8</v>
      </c>
      <c r="D508">
        <v>16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43991</v>
      </c>
      <c r="B509" t="s">
        <v>156</v>
      </c>
      <c r="C509">
        <v>3</v>
      </c>
      <c r="D509">
        <v>7.3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43991</v>
      </c>
      <c r="B510" t="s">
        <v>157</v>
      </c>
      <c r="C510">
        <v>1</v>
      </c>
      <c r="D510">
        <v>3.6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43991</v>
      </c>
      <c r="B511" t="s">
        <v>158</v>
      </c>
      <c r="C511">
        <v>11</v>
      </c>
      <c r="D511">
        <v>32.200000000000003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43991</v>
      </c>
      <c r="B512" t="s">
        <v>159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43991</v>
      </c>
      <c r="B513" t="s">
        <v>160</v>
      </c>
      <c r="C513">
        <v>8</v>
      </c>
      <c r="D513">
        <v>14.7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43991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43991</v>
      </c>
      <c r="B515" t="s">
        <v>162</v>
      </c>
      <c r="C515">
        <v>44</v>
      </c>
      <c r="D515">
        <v>66.900000000000006</v>
      </c>
      <c r="E515">
        <v>1</v>
      </c>
      <c r="F515">
        <v>1.5</v>
      </c>
      <c r="G515">
        <v>1</v>
      </c>
      <c r="H515">
        <v>1.5</v>
      </c>
    </row>
    <row r="516" spans="1:8" x14ac:dyDescent="0.25">
      <c r="A516" s="1">
        <v>43991</v>
      </c>
      <c r="B516" t="s">
        <v>163</v>
      </c>
      <c r="C516">
        <v>3</v>
      </c>
      <c r="D516">
        <v>6.6</v>
      </c>
      <c r="E516">
        <v>1</v>
      </c>
      <c r="F516">
        <v>2.2000000000000002</v>
      </c>
      <c r="G516">
        <v>2</v>
      </c>
      <c r="H516">
        <v>4.4000000000000004</v>
      </c>
    </row>
    <row r="517" spans="1:8" x14ac:dyDescent="0.25">
      <c r="A517" s="1">
        <v>43991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43991</v>
      </c>
      <c r="B518" t="s">
        <v>165</v>
      </c>
      <c r="C518">
        <v>4</v>
      </c>
      <c r="D518">
        <v>13.5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43991</v>
      </c>
      <c r="B519" t="s">
        <v>166</v>
      </c>
      <c r="C519">
        <v>9</v>
      </c>
      <c r="D519">
        <v>16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43991</v>
      </c>
      <c r="B520" t="s">
        <v>167</v>
      </c>
      <c r="C520">
        <v>4</v>
      </c>
      <c r="D520">
        <v>17.8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43991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43991</v>
      </c>
      <c r="B522" t="s">
        <v>169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43991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43991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43991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43991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43991</v>
      </c>
      <c r="B527" t="s">
        <v>174</v>
      </c>
      <c r="C527">
        <v>1</v>
      </c>
      <c r="D527">
        <v>0.8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43991</v>
      </c>
      <c r="B528" t="s">
        <v>175</v>
      </c>
      <c r="C528">
        <v>10</v>
      </c>
      <c r="D528">
        <v>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43991</v>
      </c>
      <c r="B530" t="s">
        <v>177</v>
      </c>
      <c r="C530">
        <v>6</v>
      </c>
      <c r="D530">
        <v>7.8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43991</v>
      </c>
      <c r="B531" t="s">
        <v>178</v>
      </c>
      <c r="C531">
        <v>13</v>
      </c>
      <c r="D531">
        <v>16.5</v>
      </c>
      <c r="E531">
        <v>0</v>
      </c>
      <c r="F531">
        <v>0</v>
      </c>
      <c r="G531">
        <v>2</v>
      </c>
      <c r="H531">
        <v>2.5</v>
      </c>
    </row>
    <row r="532" spans="1:8" x14ac:dyDescent="0.25">
      <c r="A532" s="1">
        <v>43991</v>
      </c>
      <c r="B532" t="s">
        <v>179</v>
      </c>
      <c r="C532">
        <v>7</v>
      </c>
      <c r="D532">
        <v>19.5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43991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43991</v>
      </c>
      <c r="B534" t="s">
        <v>181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43991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43991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43991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43991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43991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43991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43991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43991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43991</v>
      </c>
      <c r="B544" t="s">
        <v>191</v>
      </c>
      <c r="C544">
        <v>32</v>
      </c>
      <c r="D544">
        <v>26.3</v>
      </c>
      <c r="E544">
        <v>1</v>
      </c>
      <c r="F544">
        <v>0.8</v>
      </c>
      <c r="G544">
        <v>8</v>
      </c>
      <c r="H544">
        <v>6.6</v>
      </c>
    </row>
    <row r="545" spans="1:8" x14ac:dyDescent="0.25">
      <c r="A545" s="1">
        <v>43991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43991</v>
      </c>
      <c r="B546" t="s">
        <v>193</v>
      </c>
      <c r="C546">
        <v>4</v>
      </c>
      <c r="D546">
        <v>21.2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43991</v>
      </c>
      <c r="B547" t="s">
        <v>194</v>
      </c>
      <c r="C547">
        <v>7</v>
      </c>
      <c r="D547">
        <v>8.6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43991</v>
      </c>
      <c r="B548" t="s">
        <v>195</v>
      </c>
      <c r="C548">
        <v>8</v>
      </c>
      <c r="D548">
        <v>23.6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43991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43991</v>
      </c>
      <c r="B550" t="s">
        <v>197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43991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43991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43991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43991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202</v>
      </c>
      <c r="C555">
        <v>7</v>
      </c>
      <c r="D555">
        <v>15.9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43991</v>
      </c>
      <c r="B556" t="s">
        <v>203</v>
      </c>
      <c r="C556">
        <v>8</v>
      </c>
      <c r="D556">
        <v>22.2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43991</v>
      </c>
      <c r="B557" t="s">
        <v>204</v>
      </c>
      <c r="C557">
        <v>4</v>
      </c>
      <c r="D557">
        <v>28.7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43991</v>
      </c>
      <c r="B558" t="s">
        <v>205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43991</v>
      </c>
      <c r="B559" t="s">
        <v>206</v>
      </c>
      <c r="C559">
        <v>6</v>
      </c>
      <c r="D559">
        <v>24.7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43991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43991</v>
      </c>
      <c r="B561" t="s">
        <v>208</v>
      </c>
      <c r="C561">
        <v>7</v>
      </c>
      <c r="D561">
        <v>11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43991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43991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43991</v>
      </c>
      <c r="B564" t="s">
        <v>211</v>
      </c>
      <c r="C564">
        <v>30</v>
      </c>
      <c r="D564">
        <v>16.899999999999999</v>
      </c>
      <c r="E564">
        <v>1</v>
      </c>
      <c r="F564">
        <v>0.6</v>
      </c>
      <c r="G564">
        <v>1</v>
      </c>
      <c r="H564">
        <v>0.6</v>
      </c>
    </row>
    <row r="565" spans="1:8" x14ac:dyDescent="0.25">
      <c r="A565" s="1">
        <v>43991</v>
      </c>
      <c r="B565" t="s">
        <v>212</v>
      </c>
      <c r="C565">
        <v>7</v>
      </c>
      <c r="D565">
        <v>8.1999999999999993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43991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43991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43991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43991</v>
      </c>
      <c r="B570" t="s">
        <v>216</v>
      </c>
      <c r="C570">
        <v>3</v>
      </c>
      <c r="D570">
        <v>6.9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43991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43991</v>
      </c>
      <c r="B572" t="s">
        <v>218</v>
      </c>
      <c r="C572">
        <v>6</v>
      </c>
      <c r="D572">
        <v>21.5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43991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43991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43991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43991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43991</v>
      </c>
      <c r="B577" t="s">
        <v>223</v>
      </c>
      <c r="C577">
        <v>8</v>
      </c>
      <c r="D577">
        <v>33.799999999999997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43991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43991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43991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43991</v>
      </c>
      <c r="B582" t="s">
        <v>228</v>
      </c>
      <c r="C582">
        <v>1</v>
      </c>
      <c r="D582">
        <v>1.8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43991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43991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43991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43991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43991</v>
      </c>
      <c r="B587" t="s">
        <v>233</v>
      </c>
      <c r="C587">
        <v>15</v>
      </c>
      <c r="D587">
        <v>16.3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43991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43991</v>
      </c>
      <c r="B589" t="s">
        <v>235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43991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43991</v>
      </c>
      <c r="B591" t="s">
        <v>237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43991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43991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43991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43991</v>
      </c>
      <c r="B596" t="s">
        <v>242</v>
      </c>
      <c r="C596">
        <v>5</v>
      </c>
      <c r="D596">
        <v>6.2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43991</v>
      </c>
      <c r="B597" t="s">
        <v>243</v>
      </c>
      <c r="C597">
        <v>7</v>
      </c>
      <c r="D597">
        <v>29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43991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43991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43991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43991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43991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43991</v>
      </c>
      <c r="B603" t="s">
        <v>249</v>
      </c>
      <c r="C603">
        <v>23</v>
      </c>
      <c r="D603">
        <v>52.6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43991</v>
      </c>
      <c r="B604" t="s">
        <v>250</v>
      </c>
      <c r="C604">
        <v>6</v>
      </c>
      <c r="D604">
        <v>29.8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43991</v>
      </c>
      <c r="B605" t="s">
        <v>251</v>
      </c>
      <c r="C605">
        <v>11</v>
      </c>
      <c r="D605">
        <v>23.8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43991</v>
      </c>
      <c r="B606" t="s">
        <v>252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253</v>
      </c>
      <c r="C607">
        <v>13</v>
      </c>
      <c r="D607">
        <v>23.9</v>
      </c>
      <c r="E607">
        <v>2</v>
      </c>
      <c r="F607">
        <v>3.7</v>
      </c>
      <c r="G607">
        <v>0</v>
      </c>
      <c r="H607">
        <v>0</v>
      </c>
    </row>
    <row r="608" spans="1:8" x14ac:dyDescent="0.25">
      <c r="A608" s="1">
        <v>43991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43991</v>
      </c>
      <c r="B609" t="s">
        <v>255</v>
      </c>
      <c r="C609">
        <v>5</v>
      </c>
      <c r="D609">
        <v>8.6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43991</v>
      </c>
      <c r="B610" t="s">
        <v>256</v>
      </c>
      <c r="C610">
        <v>8</v>
      </c>
      <c r="D610">
        <v>10.4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43991</v>
      </c>
      <c r="B611" t="s">
        <v>257</v>
      </c>
      <c r="C611">
        <v>125</v>
      </c>
      <c r="D611">
        <v>19.2</v>
      </c>
      <c r="E611">
        <v>6</v>
      </c>
      <c r="F611">
        <v>0.9</v>
      </c>
      <c r="G611">
        <v>9</v>
      </c>
      <c r="H611">
        <v>1.4</v>
      </c>
    </row>
    <row r="612" spans="1:8" x14ac:dyDescent="0.25">
      <c r="A612" s="1">
        <v>43991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43991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43991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43991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43991</v>
      </c>
      <c r="B616" t="s">
        <v>262</v>
      </c>
      <c r="C616">
        <v>7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43991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43991</v>
      </c>
      <c r="B618" t="s">
        <v>264</v>
      </c>
      <c r="C618">
        <v>24</v>
      </c>
      <c r="D618">
        <v>70.900000000000006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43991</v>
      </c>
      <c r="B619" t="s">
        <v>265</v>
      </c>
      <c r="C619">
        <v>178</v>
      </c>
      <c r="D619">
        <v>32.6</v>
      </c>
      <c r="E619">
        <v>14</v>
      </c>
      <c r="F619">
        <v>2.6</v>
      </c>
      <c r="G619">
        <v>13</v>
      </c>
      <c r="H619">
        <v>2.4</v>
      </c>
    </row>
    <row r="620" spans="1:8" x14ac:dyDescent="0.25">
      <c r="A620" s="1">
        <v>43991</v>
      </c>
      <c r="B620" t="s">
        <v>266</v>
      </c>
      <c r="C620">
        <v>22</v>
      </c>
      <c r="D620">
        <v>14.2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43991</v>
      </c>
      <c r="B621" t="s">
        <v>267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43991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43991</v>
      </c>
      <c r="B623" t="s">
        <v>269</v>
      </c>
      <c r="C623">
        <v>6</v>
      </c>
      <c r="D623">
        <v>20.5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43991</v>
      </c>
      <c r="B624" t="s">
        <v>270</v>
      </c>
      <c r="C624">
        <v>9</v>
      </c>
      <c r="D624">
        <v>9.6999999999999993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43991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43991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43991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43991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43991</v>
      </c>
      <c r="B629" t="s">
        <v>275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43991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43991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43991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43991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43991</v>
      </c>
      <c r="B634" t="s">
        <v>280</v>
      </c>
      <c r="C634">
        <v>1</v>
      </c>
      <c r="D634">
        <v>4.0999999999999996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43991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43991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43991</v>
      </c>
      <c r="B637" t="s">
        <v>283</v>
      </c>
      <c r="C637">
        <v>4</v>
      </c>
      <c r="D637">
        <v>6.2</v>
      </c>
      <c r="E637">
        <v>0</v>
      </c>
      <c r="F637">
        <v>0</v>
      </c>
      <c r="G637">
        <v>2</v>
      </c>
      <c r="H637">
        <v>3.1</v>
      </c>
    </row>
    <row r="638" spans="1:8" x14ac:dyDescent="0.25">
      <c r="A638" s="1">
        <v>43991</v>
      </c>
      <c r="B638" t="s">
        <v>362</v>
      </c>
      <c r="C638">
        <v>4</v>
      </c>
      <c r="D638">
        <v>4.4000000000000004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43991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43991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43991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43991</v>
      </c>
      <c r="B642" t="s">
        <v>287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43991</v>
      </c>
      <c r="B643" t="s">
        <v>288</v>
      </c>
      <c r="C643">
        <v>17</v>
      </c>
      <c r="D643">
        <v>66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43991</v>
      </c>
      <c r="B644" t="s">
        <v>289</v>
      </c>
      <c r="C644">
        <v>32</v>
      </c>
      <c r="D644">
        <v>75.900000000000006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43991</v>
      </c>
      <c r="B645" t="s">
        <v>290</v>
      </c>
      <c r="C645">
        <v>42</v>
      </c>
      <c r="D645">
        <v>19.100000000000001</v>
      </c>
      <c r="E645">
        <v>0</v>
      </c>
      <c r="F645">
        <v>0</v>
      </c>
      <c r="G645">
        <v>4</v>
      </c>
      <c r="H645">
        <v>1.8</v>
      </c>
    </row>
    <row r="646" spans="1:8" x14ac:dyDescent="0.25">
      <c r="A646" s="1">
        <v>43991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43991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43991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43991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43991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43991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43991</v>
      </c>
      <c r="B652" t="s">
        <v>297</v>
      </c>
      <c r="C652">
        <v>6</v>
      </c>
      <c r="D652">
        <v>20.399999999999999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43991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43991</v>
      </c>
      <c r="B654" t="s">
        <v>299</v>
      </c>
      <c r="C654">
        <v>152</v>
      </c>
      <c r="D654">
        <v>42.5</v>
      </c>
      <c r="E654">
        <v>5</v>
      </c>
      <c r="F654">
        <v>1.4</v>
      </c>
      <c r="G654">
        <v>8</v>
      </c>
      <c r="H654">
        <v>2.2000000000000002</v>
      </c>
    </row>
    <row r="655" spans="1:8" x14ac:dyDescent="0.25">
      <c r="A655" s="1">
        <v>43991</v>
      </c>
      <c r="B655" t="s">
        <v>300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43991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43991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43991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43991</v>
      </c>
      <c r="B660" t="s">
        <v>305</v>
      </c>
      <c r="C660">
        <v>13</v>
      </c>
      <c r="D660">
        <v>19.600000000000001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43991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43991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43991</v>
      </c>
      <c r="B663" t="s">
        <v>308</v>
      </c>
      <c r="C663">
        <v>20</v>
      </c>
      <c r="D663">
        <v>29.1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43991</v>
      </c>
      <c r="B664" t="s">
        <v>309</v>
      </c>
      <c r="C664">
        <v>8</v>
      </c>
      <c r="D664">
        <v>7.9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43991</v>
      </c>
      <c r="B665" t="s">
        <v>310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43991</v>
      </c>
      <c r="B666" t="s">
        <v>311</v>
      </c>
      <c r="C666">
        <v>16</v>
      </c>
      <c r="D666">
        <v>28.2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43991</v>
      </c>
      <c r="B667" t="s">
        <v>312</v>
      </c>
      <c r="C667">
        <v>11</v>
      </c>
      <c r="D667">
        <v>15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43991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43991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43991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43991</v>
      </c>
      <c r="B671" t="s">
        <v>316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43991</v>
      </c>
      <c r="B672" t="s">
        <v>317</v>
      </c>
      <c r="C672">
        <v>10</v>
      </c>
      <c r="D672">
        <v>40.700000000000003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43991</v>
      </c>
      <c r="B673" t="s">
        <v>318</v>
      </c>
      <c r="C673">
        <v>3</v>
      </c>
      <c r="D673">
        <v>11.3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43991</v>
      </c>
      <c r="B674" t="s">
        <v>319</v>
      </c>
      <c r="C674">
        <v>1</v>
      </c>
      <c r="D674">
        <v>2.2000000000000002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43991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43991</v>
      </c>
      <c r="B676" t="s">
        <v>321</v>
      </c>
      <c r="C676">
        <v>24</v>
      </c>
      <c r="D676">
        <v>49.3</v>
      </c>
      <c r="E676">
        <v>2</v>
      </c>
      <c r="F676">
        <v>4.0999999999999996</v>
      </c>
      <c r="G676">
        <v>1</v>
      </c>
      <c r="H676">
        <v>2.1</v>
      </c>
    </row>
    <row r="677" spans="1:8" x14ac:dyDescent="0.25">
      <c r="A677" s="1">
        <v>43991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43991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43991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43991</v>
      </c>
      <c r="B680" t="s">
        <v>325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43991</v>
      </c>
      <c r="B681" t="s">
        <v>326</v>
      </c>
      <c r="C681">
        <v>4</v>
      </c>
      <c r="D681">
        <v>8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43991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43991</v>
      </c>
      <c r="B683" t="s">
        <v>328</v>
      </c>
      <c r="C683">
        <v>22</v>
      </c>
      <c r="D683">
        <v>43</v>
      </c>
      <c r="E683">
        <v>1</v>
      </c>
      <c r="F683">
        <v>2</v>
      </c>
      <c r="G683">
        <v>1</v>
      </c>
      <c r="H683">
        <v>2</v>
      </c>
    </row>
    <row r="684" spans="1:8" x14ac:dyDescent="0.25">
      <c r="A684" s="1">
        <v>43991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43991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43991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43991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43991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43991</v>
      </c>
      <c r="B689" t="s">
        <v>334</v>
      </c>
      <c r="C689">
        <v>13</v>
      </c>
      <c r="D689">
        <v>11.8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43991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43991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43991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43991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43991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43991</v>
      </c>
      <c r="B695" t="s">
        <v>340</v>
      </c>
      <c r="C695">
        <v>5</v>
      </c>
      <c r="D695">
        <v>20.9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43991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43991</v>
      </c>
      <c r="B697" t="s">
        <v>342</v>
      </c>
      <c r="C697">
        <v>1</v>
      </c>
      <c r="D697">
        <v>4.5999999999999996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43991</v>
      </c>
      <c r="B698" t="s">
        <v>343</v>
      </c>
      <c r="C698">
        <v>5</v>
      </c>
      <c r="D698">
        <v>9.6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43991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43991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43991</v>
      </c>
      <c r="B701" t="s">
        <v>346</v>
      </c>
      <c r="C701">
        <v>28</v>
      </c>
      <c r="D701">
        <v>17.899999999999999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43991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43991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43991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43991</v>
      </c>
      <c r="B705" t="s">
        <v>350</v>
      </c>
      <c r="C705">
        <v>24</v>
      </c>
      <c r="D705">
        <v>37</v>
      </c>
      <c r="E705">
        <v>1</v>
      </c>
      <c r="F705">
        <v>1.5</v>
      </c>
      <c r="G705">
        <v>1</v>
      </c>
      <c r="H705">
        <v>1.5</v>
      </c>
    </row>
    <row r="706" spans="1:8" x14ac:dyDescent="0.25">
      <c r="A706" s="1">
        <v>43991</v>
      </c>
      <c r="B706" t="s">
        <v>351</v>
      </c>
      <c r="C706">
        <v>5</v>
      </c>
      <c r="D706">
        <v>11.4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43991</v>
      </c>
      <c r="B707" t="s">
        <v>352</v>
      </c>
      <c r="C707">
        <v>10</v>
      </c>
      <c r="D707">
        <v>8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43991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43991</v>
      </c>
      <c r="B709" t="s">
        <v>354</v>
      </c>
      <c r="C709">
        <v>6</v>
      </c>
      <c r="D709">
        <v>13.7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43991</v>
      </c>
      <c r="B710" t="s">
        <v>355</v>
      </c>
      <c r="C710">
        <v>17</v>
      </c>
      <c r="D710">
        <v>77.900000000000006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">
        <v>43991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43991</v>
      </c>
      <c r="B712" t="s">
        <v>357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43991</v>
      </c>
      <c r="B713" t="s">
        <v>358</v>
      </c>
      <c r="C713">
        <v>9</v>
      </c>
      <c r="D713">
        <v>20.100000000000001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43991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A2" sqref="A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48637</v>
      </c>
      <c r="D2">
        <f t="shared" ref="D2:H2" si="0">D3+D4</f>
        <v>99499.9</v>
      </c>
      <c r="E2">
        <f t="shared" si="0"/>
        <v>11215</v>
      </c>
      <c r="F2">
        <f t="shared" si="0"/>
        <v>24037.499999999996</v>
      </c>
      <c r="G2">
        <f t="shared" si="0"/>
        <v>6069</v>
      </c>
      <c r="H2">
        <f t="shared" si="0"/>
        <v>12383.599999999999</v>
      </c>
    </row>
    <row r="3" spans="1:17" x14ac:dyDescent="0.25">
      <c r="A3" t="s">
        <v>371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2*355+4</f>
        <v>714</v>
      </c>
      <c r="B4" t="s">
        <v>363</v>
      </c>
      <c r="C4">
        <f>SUM(C5:C714)</f>
        <v>4667</v>
      </c>
      <c r="D4">
        <f t="shared" ref="D4:H4" si="1">SUM(D5:D714)</f>
        <v>7749.8999999999987</v>
      </c>
      <c r="E4">
        <f t="shared" si="1"/>
        <v>152</v>
      </c>
      <c r="F4">
        <f t="shared" si="1"/>
        <v>229.89999999999989</v>
      </c>
      <c r="G4">
        <f t="shared" si="1"/>
        <v>268</v>
      </c>
      <c r="H4">
        <f t="shared" si="1"/>
        <v>355.29999999999995</v>
      </c>
      <c r="L4">
        <f>SUM(L5:L359)</f>
        <v>4667</v>
      </c>
      <c r="M4">
        <f t="shared" ref="M4:Q4" si="2">SUM(M5:M359)</f>
        <v>7749.9</v>
      </c>
      <c r="N4">
        <f t="shared" si="2"/>
        <v>152</v>
      </c>
      <c r="O4">
        <f t="shared" si="2"/>
        <v>229.89999999999995</v>
      </c>
      <c r="P4">
        <f t="shared" si="2"/>
        <v>268</v>
      </c>
      <c r="Q4">
        <f t="shared" si="2"/>
        <v>355.3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208</v>
      </c>
      <c r="D20">
        <v>23.8</v>
      </c>
      <c r="E20">
        <v>2</v>
      </c>
      <c r="F20">
        <v>0.2</v>
      </c>
      <c r="G20">
        <v>5</v>
      </c>
      <c r="H20">
        <v>0.6</v>
      </c>
      <c r="K20" t="s">
        <v>22</v>
      </c>
      <c r="L20">
        <f>SUMIF($B20:$B375,$K20,C20:$C375)</f>
        <v>302</v>
      </c>
      <c r="M20">
        <f>SUMIF($B20:$B375,$K20,D20:$D375)</f>
        <v>34.6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24</v>
      </c>
      <c r="Q20">
        <f>SUMIF($B20:$B375,$K20,H20:$H375)</f>
        <v>2.8000000000000003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K31" t="s">
        <v>33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36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40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41</v>
      </c>
      <c r="C39">
        <v>8</v>
      </c>
      <c r="D39">
        <v>18.3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42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43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45</v>
      </c>
      <c r="C43">
        <v>4</v>
      </c>
      <c r="D43">
        <v>9.6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46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54</v>
      </c>
      <c r="C52">
        <v>6</v>
      </c>
      <c r="D52">
        <v>20.399999999999999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K53" t="s">
        <v>55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60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64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68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72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76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79</v>
      </c>
      <c r="C77">
        <v>10</v>
      </c>
      <c r="D77">
        <v>30.8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25</v>
      </c>
      <c r="M77">
        <f>SUMIF($B77:$B432,$K77,D77:$D432)</f>
        <v>77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80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82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84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86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K84" t="s">
        <v>86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93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94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12</v>
      </c>
      <c r="M92">
        <f>SUMIF($B92:$B447,$K92,D92:$D447)</f>
        <v>10.3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98</v>
      </c>
      <c r="C96">
        <v>18</v>
      </c>
      <c r="D96">
        <v>7.7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41</v>
      </c>
      <c r="M96">
        <f>SUMIF($B96:$B451,$K96,D96:$D451)</f>
        <v>17.5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99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104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K102" t="s">
        <v>104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105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108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114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116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118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123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126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130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132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134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135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136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140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141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145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148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149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22</v>
      </c>
      <c r="M147">
        <f>SUMIF($B147:$B502,$K147,D147:$D502)</f>
        <v>25.200000000000003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153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154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156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158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160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162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163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166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167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168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175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17</v>
      </c>
      <c r="M173">
        <f>SUMIF($B173:$B528,$K173,D173:$D528)</f>
        <v>13.6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178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179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181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191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K189" t="s">
        <v>191</v>
      </c>
      <c r="L189">
        <f>SUMIF($B189:$B544,$K189,C189:$C544)</f>
        <v>72</v>
      </c>
      <c r="M189">
        <f>SUMIF($B189:$B544,$K189,D189:$D544)</f>
        <v>59.2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193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9</v>
      </c>
      <c r="M192">
        <f>SUMIF($B192:$B547,$K192,D192:$D547)</f>
        <v>11.100000000000001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195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201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203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206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208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211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212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10</v>
      </c>
      <c r="M210">
        <f>SUMIF($B210:$B565,$K210,D210:$D565)</f>
        <v>11.7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220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223</v>
      </c>
      <c r="C222">
        <v>9</v>
      </c>
      <c r="D222">
        <v>38.1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15</v>
      </c>
      <c r="M222">
        <f>SUMIF($B222:$B577,$K222,D222:$D577)</f>
        <v>63.5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43998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14</v>
      </c>
      <c r="M226">
        <f>SUMIF($B226:$B581,$K226,D226:$D581)</f>
        <v>47.2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228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233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235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43998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251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12</v>
      </c>
      <c r="M251">
        <f>SUMIF($B251:$B606,$K251,D251:$D606)</f>
        <v>31.4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253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22</v>
      </c>
      <c r="M252">
        <f>SUMIF($B252:$B607,$K252,D252:$D607)</f>
        <v>40.4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255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256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257</v>
      </c>
      <c r="C256">
        <v>193</v>
      </c>
      <c r="D256">
        <v>29.6</v>
      </c>
      <c r="E256">
        <v>6</v>
      </c>
      <c r="F256">
        <v>0.9</v>
      </c>
      <c r="G256">
        <v>8</v>
      </c>
      <c r="H256">
        <v>1.2</v>
      </c>
      <c r="K256" t="s">
        <v>257</v>
      </c>
      <c r="L256">
        <f>SUMIF($B256:$B611,$K256,C256:$C611)</f>
        <v>313</v>
      </c>
      <c r="M256">
        <f>SUMIF($B256:$B611,$K256,D256:$D611)</f>
        <v>48</v>
      </c>
      <c r="N256">
        <f>SUMIF($B256:$B611,$K256,E256:$E611)</f>
        <v>14</v>
      </c>
      <c r="O256">
        <f>SUMIF($B256:$B611,$K256,F256:$F611)</f>
        <v>2.1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259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264</v>
      </c>
      <c r="C263">
        <v>11</v>
      </c>
      <c r="D263">
        <v>32.5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265</v>
      </c>
      <c r="C264">
        <v>196</v>
      </c>
      <c r="D264">
        <v>35.9</v>
      </c>
      <c r="E264">
        <v>7</v>
      </c>
      <c r="F264">
        <v>1.3</v>
      </c>
      <c r="G264">
        <v>4</v>
      </c>
      <c r="H264">
        <v>0.7</v>
      </c>
      <c r="K264" t="s">
        <v>265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20</v>
      </c>
      <c r="Q264">
        <f>SUMIF($B264:$B619,$K264,H264:$H619)</f>
        <v>3.5999999999999996</v>
      </c>
    </row>
    <row r="265" spans="1:17" x14ac:dyDescent="0.25">
      <c r="A265" s="1">
        <v>43998</v>
      </c>
      <c r="B265" t="s">
        <v>266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270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274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275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283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362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284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289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290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K290" t="s">
        <v>290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297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299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K299" t="s">
        <v>299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300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308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309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310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311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312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317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11</v>
      </c>
      <c r="M317">
        <f>SUMIF($B317:$B672,$K317,D317:$D672)</f>
        <v>44.8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318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319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321</v>
      </c>
      <c r="C321">
        <v>25</v>
      </c>
      <c r="D321">
        <v>51.4</v>
      </c>
      <c r="E321">
        <v>2</v>
      </c>
      <c r="F321">
        <v>4.0999999999999996</v>
      </c>
      <c r="G321">
        <v>2</v>
      </c>
      <c r="H321">
        <v>4.0999999999999996</v>
      </c>
      <c r="K321" t="s">
        <v>321</v>
      </c>
      <c r="L321">
        <f>SUMIF($B321:$B676,$K321,C321:$C676)</f>
        <v>37</v>
      </c>
      <c r="M321">
        <f>SUMIF($B321:$B676,$K321,D321:$D676)</f>
        <v>76.099999999999994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326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328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43998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334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340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343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346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350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351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352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354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355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358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43984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43984</v>
      </c>
      <c r="B362" t="s">
        <v>9</v>
      </c>
      <c r="C362">
        <v>3</v>
      </c>
      <c r="D362">
        <v>11.1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43984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43984</v>
      </c>
      <c r="B364" t="s">
        <v>11</v>
      </c>
      <c r="C364">
        <v>1</v>
      </c>
      <c r="D364">
        <v>5</v>
      </c>
      <c r="E364">
        <v>0</v>
      </c>
      <c r="F364">
        <v>0</v>
      </c>
      <c r="G364">
        <v>1</v>
      </c>
      <c r="H364">
        <v>5</v>
      </c>
    </row>
    <row r="365" spans="1:17" x14ac:dyDescent="0.25">
      <c r="A365" s="1">
        <v>43984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43984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43984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43984</v>
      </c>
      <c r="B368" t="s">
        <v>15</v>
      </c>
      <c r="C368">
        <v>17</v>
      </c>
      <c r="D368">
        <v>8</v>
      </c>
      <c r="E368">
        <v>1</v>
      </c>
      <c r="F368">
        <v>0.5</v>
      </c>
      <c r="G368">
        <v>3</v>
      </c>
      <c r="H368">
        <v>1.4</v>
      </c>
    </row>
    <row r="369" spans="1:8" x14ac:dyDescent="0.25">
      <c r="A369" s="1">
        <v>43984</v>
      </c>
      <c r="B369" t="s">
        <v>16</v>
      </c>
      <c r="C369">
        <v>4</v>
      </c>
      <c r="D369">
        <v>3.6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43984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43984</v>
      </c>
      <c r="B371" t="s">
        <v>18</v>
      </c>
      <c r="C371">
        <v>5</v>
      </c>
      <c r="D371">
        <v>8.9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43984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43984</v>
      </c>
      <c r="B373" t="s">
        <v>20</v>
      </c>
      <c r="C373">
        <v>7</v>
      </c>
      <c r="D373">
        <v>4.5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43984</v>
      </c>
      <c r="B374" t="s">
        <v>21</v>
      </c>
      <c r="C374">
        <v>4</v>
      </c>
      <c r="D374">
        <v>4.4000000000000004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43984</v>
      </c>
      <c r="B375" t="s">
        <v>22</v>
      </c>
      <c r="C375">
        <v>94</v>
      </c>
      <c r="D375">
        <v>10.8</v>
      </c>
      <c r="E375">
        <v>6</v>
      </c>
      <c r="F375">
        <v>0.7</v>
      </c>
      <c r="G375">
        <v>19</v>
      </c>
      <c r="H375">
        <v>2.2000000000000002</v>
      </c>
    </row>
    <row r="376" spans="1:8" x14ac:dyDescent="0.25">
      <c r="A376" s="1">
        <v>43984</v>
      </c>
      <c r="B376" t="s">
        <v>23</v>
      </c>
      <c r="C376">
        <v>26</v>
      </c>
      <c r="D376">
        <v>15.9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43984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43984</v>
      </c>
      <c r="B378" t="s">
        <v>25</v>
      </c>
      <c r="C378">
        <v>60</v>
      </c>
      <c r="D378">
        <v>37.200000000000003</v>
      </c>
      <c r="E378">
        <v>1</v>
      </c>
      <c r="F378">
        <v>0.6</v>
      </c>
      <c r="G378">
        <v>2</v>
      </c>
      <c r="H378">
        <v>1.2</v>
      </c>
    </row>
    <row r="379" spans="1:8" x14ac:dyDescent="0.25">
      <c r="A379" s="1">
        <v>43984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27</v>
      </c>
      <c r="C380">
        <v>1</v>
      </c>
      <c r="D380">
        <v>6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43984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43984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43984</v>
      </c>
      <c r="B383" t="s">
        <v>30</v>
      </c>
      <c r="C383">
        <v>6</v>
      </c>
      <c r="D383">
        <v>12.3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43984</v>
      </c>
      <c r="B384" t="s">
        <v>31</v>
      </c>
      <c r="C384">
        <v>5</v>
      </c>
      <c r="D384">
        <v>8.5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43984</v>
      </c>
      <c r="B385" t="s">
        <v>32</v>
      </c>
      <c r="C385">
        <v>1</v>
      </c>
      <c r="D385">
        <v>6.3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43984</v>
      </c>
      <c r="B386" t="s">
        <v>33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1">
        <v>43984</v>
      </c>
      <c r="B387" t="s">
        <v>34</v>
      </c>
      <c r="C387">
        <v>4</v>
      </c>
      <c r="D387">
        <v>39.9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43984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43984</v>
      </c>
      <c r="B389" t="s">
        <v>36</v>
      </c>
      <c r="C389">
        <v>11</v>
      </c>
      <c r="D389">
        <v>31.4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43984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43984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43984</v>
      </c>
      <c r="B392" t="s">
        <v>39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43984</v>
      </c>
      <c r="B393" t="s">
        <v>40</v>
      </c>
      <c r="C393">
        <v>22</v>
      </c>
      <c r="D393">
        <v>32.6</v>
      </c>
      <c r="E393">
        <v>0</v>
      </c>
      <c r="F393">
        <v>0</v>
      </c>
      <c r="G393">
        <v>2</v>
      </c>
      <c r="H393">
        <v>3</v>
      </c>
    </row>
    <row r="394" spans="1:8" x14ac:dyDescent="0.25">
      <c r="A394" s="1">
        <v>43984</v>
      </c>
      <c r="B394" t="s">
        <v>41</v>
      </c>
      <c r="C394">
        <v>15</v>
      </c>
      <c r="D394">
        <v>34.299999999999997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43984</v>
      </c>
      <c r="B395" t="s">
        <v>42</v>
      </c>
      <c r="C395">
        <v>8</v>
      </c>
      <c r="D395">
        <v>25.6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43984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43984</v>
      </c>
      <c r="B397" t="s">
        <v>44</v>
      </c>
      <c r="C397">
        <v>4</v>
      </c>
      <c r="D397">
        <v>15.4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43984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43984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43984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43984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43984</v>
      </c>
      <c r="B402" t="s">
        <v>49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43984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43984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43984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43984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43984</v>
      </c>
      <c r="B407" t="s">
        <v>54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43984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6</v>
      </c>
      <c r="H408">
        <v>19.5</v>
      </c>
    </row>
    <row r="409" spans="1:8" x14ac:dyDescent="0.25">
      <c r="A409" s="1">
        <v>43984</v>
      </c>
      <c r="B409" t="s">
        <v>56</v>
      </c>
      <c r="C409">
        <v>8</v>
      </c>
      <c r="D409">
        <v>4.3</v>
      </c>
      <c r="E409">
        <v>1</v>
      </c>
      <c r="F409">
        <v>0.5</v>
      </c>
      <c r="G409">
        <v>1</v>
      </c>
      <c r="H409">
        <v>0.5</v>
      </c>
    </row>
    <row r="410" spans="1:8" x14ac:dyDescent="0.25">
      <c r="A410" s="1">
        <v>43984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43984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43984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43984</v>
      </c>
      <c r="B413" t="s">
        <v>60</v>
      </c>
      <c r="C413">
        <v>7</v>
      </c>
      <c r="D413">
        <v>25.2</v>
      </c>
      <c r="E413">
        <v>2</v>
      </c>
      <c r="F413">
        <v>7.2</v>
      </c>
      <c r="G413">
        <v>3</v>
      </c>
      <c r="H413">
        <v>10.8</v>
      </c>
    </row>
    <row r="414" spans="1:8" x14ac:dyDescent="0.25">
      <c r="A414" s="1">
        <v>43984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43984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63</v>
      </c>
      <c r="C416">
        <v>8</v>
      </c>
      <c r="D416">
        <v>29.9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43984</v>
      </c>
      <c r="B417" t="s">
        <v>64</v>
      </c>
      <c r="C417">
        <v>11</v>
      </c>
      <c r="D417">
        <v>16.399999999999999</v>
      </c>
      <c r="E417">
        <v>1</v>
      </c>
      <c r="F417">
        <v>1.5</v>
      </c>
      <c r="G417">
        <v>1</v>
      </c>
      <c r="H417">
        <v>1.5</v>
      </c>
    </row>
    <row r="418" spans="1:8" x14ac:dyDescent="0.25">
      <c r="A418" s="1">
        <v>43984</v>
      </c>
      <c r="B418" t="s">
        <v>65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43984</v>
      </c>
      <c r="B419" t="s">
        <v>66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43984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43984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43984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43984</v>
      </c>
      <c r="B423" t="s">
        <v>70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43984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43984</v>
      </c>
      <c r="B425" t="s">
        <v>72</v>
      </c>
      <c r="C425">
        <v>17</v>
      </c>
      <c r="D425">
        <v>39.4</v>
      </c>
      <c r="E425">
        <v>1</v>
      </c>
      <c r="F425">
        <v>2.2999999999999998</v>
      </c>
      <c r="G425">
        <v>3</v>
      </c>
      <c r="H425">
        <v>7</v>
      </c>
    </row>
    <row r="426" spans="1:8" x14ac:dyDescent="0.25">
      <c r="A426" s="1">
        <v>43984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43984</v>
      </c>
      <c r="B427" t="s">
        <v>74</v>
      </c>
      <c r="C427">
        <v>9</v>
      </c>
      <c r="D427">
        <v>20.2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43984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43984</v>
      </c>
      <c r="B429" t="s">
        <v>76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43984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43984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43984</v>
      </c>
      <c r="B432" t="s">
        <v>79</v>
      </c>
      <c r="C432">
        <v>15</v>
      </c>
      <c r="D432">
        <v>46.2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43984</v>
      </c>
      <c r="B433" t="s">
        <v>80</v>
      </c>
      <c r="C433">
        <v>13</v>
      </c>
      <c r="D433">
        <v>12.9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43984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43984</v>
      </c>
      <c r="B435" t="s">
        <v>82</v>
      </c>
      <c r="C435">
        <v>0</v>
      </c>
      <c r="D435">
        <v>0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43984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43984</v>
      </c>
      <c r="B437" t="s">
        <v>84</v>
      </c>
      <c r="C437">
        <v>4</v>
      </c>
      <c r="D437">
        <v>6.9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43984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43984</v>
      </c>
      <c r="B439" t="s">
        <v>86</v>
      </c>
      <c r="C439">
        <v>86</v>
      </c>
      <c r="D439">
        <v>72.099999999999994</v>
      </c>
      <c r="E439">
        <v>1</v>
      </c>
      <c r="F439">
        <v>0.8</v>
      </c>
      <c r="G439">
        <v>19</v>
      </c>
      <c r="H439">
        <v>15.9</v>
      </c>
    </row>
    <row r="440" spans="1:8" x14ac:dyDescent="0.25">
      <c r="A440" s="1">
        <v>43984</v>
      </c>
      <c r="B440" t="s">
        <v>87</v>
      </c>
      <c r="C440">
        <v>1</v>
      </c>
      <c r="D440">
        <v>5.0999999999999996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43984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43984</v>
      </c>
      <c r="B442" t="s">
        <v>89</v>
      </c>
      <c r="C442">
        <v>6</v>
      </c>
      <c r="D442">
        <v>14.4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43984</v>
      </c>
      <c r="B443" t="s">
        <v>90</v>
      </c>
      <c r="C443">
        <v>3</v>
      </c>
      <c r="D443">
        <v>15.9</v>
      </c>
      <c r="E443">
        <v>1</v>
      </c>
      <c r="F443">
        <v>5.3</v>
      </c>
      <c r="G443">
        <v>0</v>
      </c>
      <c r="H443">
        <v>0</v>
      </c>
    </row>
    <row r="444" spans="1:8" x14ac:dyDescent="0.25">
      <c r="A444" s="1">
        <v>43984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43984</v>
      </c>
      <c r="B445" t="s">
        <v>92</v>
      </c>
      <c r="C445">
        <v>4</v>
      </c>
      <c r="D445">
        <v>12.7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43984</v>
      </c>
      <c r="B446" t="s">
        <v>93</v>
      </c>
      <c r="C446">
        <v>22</v>
      </c>
      <c r="D446">
        <v>60.8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43984</v>
      </c>
      <c r="B447" t="s">
        <v>94</v>
      </c>
      <c r="C447">
        <v>9</v>
      </c>
      <c r="D447">
        <v>7.7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43984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43984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43984</v>
      </c>
      <c r="B450" t="s">
        <v>97</v>
      </c>
      <c r="C450">
        <v>6</v>
      </c>
      <c r="D450">
        <v>23.3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43984</v>
      </c>
      <c r="B451" t="s">
        <v>98</v>
      </c>
      <c r="C451">
        <v>23</v>
      </c>
      <c r="D451">
        <v>9.8000000000000007</v>
      </c>
      <c r="E451">
        <v>2</v>
      </c>
      <c r="F451">
        <v>0.9</v>
      </c>
      <c r="G451">
        <v>2</v>
      </c>
      <c r="H451">
        <v>0.9</v>
      </c>
    </row>
    <row r="452" spans="1:8" x14ac:dyDescent="0.25">
      <c r="A452" s="1">
        <v>43984</v>
      </c>
      <c r="B452" t="s">
        <v>99</v>
      </c>
      <c r="C452">
        <v>16</v>
      </c>
      <c r="D452">
        <v>69.099999999999994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43984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43984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43984</v>
      </c>
      <c r="B455" t="s">
        <v>102</v>
      </c>
      <c r="C455">
        <v>13</v>
      </c>
      <c r="D455">
        <v>8.1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43984</v>
      </c>
      <c r="B456" t="s">
        <v>103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43984</v>
      </c>
      <c r="B457" t="s">
        <v>104</v>
      </c>
      <c r="C457">
        <v>9</v>
      </c>
      <c r="D457">
        <v>33.299999999999997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43984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43984</v>
      </c>
      <c r="B459" t="s">
        <v>106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43984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43984</v>
      </c>
      <c r="B461" t="s">
        <v>108</v>
      </c>
      <c r="C461">
        <v>9</v>
      </c>
      <c r="D461">
        <v>29.3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43984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43984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111</v>
      </c>
      <c r="C464">
        <v>4</v>
      </c>
      <c r="D464">
        <v>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43984</v>
      </c>
      <c r="B465" t="s">
        <v>112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43984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43984</v>
      </c>
      <c r="B467" t="s">
        <v>114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43984</v>
      </c>
      <c r="B468" t="s">
        <v>115</v>
      </c>
      <c r="C468">
        <v>3</v>
      </c>
      <c r="D468">
        <v>8.1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43984</v>
      </c>
      <c r="B469" t="s">
        <v>116</v>
      </c>
      <c r="C469">
        <v>9</v>
      </c>
      <c r="D469">
        <v>12.3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43984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43984</v>
      </c>
      <c r="B471" t="s">
        <v>118</v>
      </c>
      <c r="C471">
        <v>1</v>
      </c>
      <c r="D471">
        <v>0.4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43984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43984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43984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43984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5</v>
      </c>
      <c r="H475">
        <v>3.1</v>
      </c>
    </row>
    <row r="476" spans="1:8" x14ac:dyDescent="0.25">
      <c r="A476" s="1">
        <v>43984</v>
      </c>
      <c r="B476" t="s">
        <v>123</v>
      </c>
      <c r="C476">
        <v>6</v>
      </c>
      <c r="D476">
        <v>3.8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43984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1">
        <v>43984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43984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43984</v>
      </c>
      <c r="B480" t="s">
        <v>127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43984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43984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43984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43984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43984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43984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s="1">
        <v>43984</v>
      </c>
      <c r="B487" t="s">
        <v>134</v>
      </c>
      <c r="C487">
        <v>1</v>
      </c>
      <c r="D487">
        <v>1.7</v>
      </c>
      <c r="E487">
        <v>0</v>
      </c>
      <c r="F487">
        <v>0</v>
      </c>
      <c r="G487">
        <v>1</v>
      </c>
      <c r="H487">
        <v>1.7</v>
      </c>
    </row>
    <row r="488" spans="1:8" x14ac:dyDescent="0.25">
      <c r="A488" s="1">
        <v>43984</v>
      </c>
      <c r="B488" t="s">
        <v>135</v>
      </c>
      <c r="C488">
        <v>12</v>
      </c>
      <c r="D488">
        <v>13.8</v>
      </c>
      <c r="E488">
        <v>1</v>
      </c>
      <c r="F488">
        <v>1.1000000000000001</v>
      </c>
      <c r="G488">
        <v>3</v>
      </c>
      <c r="H488">
        <v>3.4</v>
      </c>
    </row>
    <row r="489" spans="1:8" x14ac:dyDescent="0.25">
      <c r="A489" s="1">
        <v>43984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43984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43984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43984</v>
      </c>
      <c r="B492" t="s">
        <v>139</v>
      </c>
      <c r="C492">
        <v>2</v>
      </c>
      <c r="D492">
        <v>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43984</v>
      </c>
      <c r="B493" t="s">
        <v>140</v>
      </c>
      <c r="C493">
        <v>27</v>
      </c>
      <c r="D493">
        <v>29.2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43984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0</v>
      </c>
      <c r="H494">
        <v>0</v>
      </c>
    </row>
    <row r="495" spans="1:8" x14ac:dyDescent="0.25">
      <c r="A495" s="1">
        <v>43984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43984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43984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43984</v>
      </c>
      <c r="B498" t="s">
        <v>145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43984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43984</v>
      </c>
      <c r="B501" t="s">
        <v>148</v>
      </c>
      <c r="C501">
        <v>5</v>
      </c>
      <c r="D501">
        <v>5.5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43984</v>
      </c>
      <c r="B502" t="s">
        <v>149</v>
      </c>
      <c r="C502">
        <v>16</v>
      </c>
      <c r="D502">
        <v>18.3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43984</v>
      </c>
      <c r="B503" t="s">
        <v>150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43984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43984</v>
      </c>
      <c r="B505" t="s">
        <v>152</v>
      </c>
      <c r="C505">
        <v>3</v>
      </c>
      <c r="D505">
        <v>5.4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43984</v>
      </c>
      <c r="B506" t="s">
        <v>153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43984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43984</v>
      </c>
      <c r="B508" t="s">
        <v>155</v>
      </c>
      <c r="C508">
        <v>11</v>
      </c>
      <c r="D508">
        <v>21.9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43984</v>
      </c>
      <c r="B509" t="s">
        <v>156</v>
      </c>
      <c r="C509">
        <v>3</v>
      </c>
      <c r="D509">
        <v>7.3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43984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43984</v>
      </c>
      <c r="B511" t="s">
        <v>158</v>
      </c>
      <c r="C511">
        <v>13</v>
      </c>
      <c r="D511">
        <v>38.1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43984</v>
      </c>
      <c r="B513" t="s">
        <v>160</v>
      </c>
      <c r="C513">
        <v>9</v>
      </c>
      <c r="D513">
        <v>16.600000000000001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43984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43984</v>
      </c>
      <c r="B515" t="s">
        <v>162</v>
      </c>
      <c r="C515">
        <v>14</v>
      </c>
      <c r="D515">
        <v>21.3</v>
      </c>
      <c r="E515">
        <v>0</v>
      </c>
      <c r="F515">
        <v>0</v>
      </c>
      <c r="G515">
        <v>1</v>
      </c>
      <c r="H515">
        <v>1.5</v>
      </c>
    </row>
    <row r="516" spans="1:8" x14ac:dyDescent="0.25">
      <c r="A516" s="1">
        <v>43984</v>
      </c>
      <c r="B516" t="s">
        <v>163</v>
      </c>
      <c r="C516">
        <v>6</v>
      </c>
      <c r="D516">
        <v>13.1</v>
      </c>
      <c r="E516">
        <v>1</v>
      </c>
      <c r="F516">
        <v>2.2000000000000002</v>
      </c>
      <c r="G516">
        <v>1</v>
      </c>
      <c r="H516">
        <v>2.2000000000000002</v>
      </c>
    </row>
    <row r="517" spans="1:8" x14ac:dyDescent="0.25">
      <c r="A517" s="1">
        <v>43984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43984</v>
      </c>
      <c r="B518" t="s">
        <v>165</v>
      </c>
      <c r="C518">
        <v>2</v>
      </c>
      <c r="D518">
        <v>6.8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43984</v>
      </c>
      <c r="B519" t="s">
        <v>166</v>
      </c>
      <c r="C519">
        <v>22</v>
      </c>
      <c r="D519">
        <v>39.1</v>
      </c>
      <c r="E519">
        <v>0</v>
      </c>
      <c r="F519">
        <v>0</v>
      </c>
      <c r="G519">
        <v>4</v>
      </c>
      <c r="H519">
        <v>7.1</v>
      </c>
    </row>
    <row r="520" spans="1:8" x14ac:dyDescent="0.25">
      <c r="A520" s="1">
        <v>43984</v>
      </c>
      <c r="B520" t="s">
        <v>167</v>
      </c>
      <c r="C520">
        <v>4</v>
      </c>
      <c r="D520">
        <v>17.8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1">
        <v>43984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43984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43984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3.6</v>
      </c>
    </row>
    <row r="525" spans="1:8" x14ac:dyDescent="0.25">
      <c r="A525" s="1">
        <v>43984</v>
      </c>
      <c r="B525" t="s">
        <v>172</v>
      </c>
      <c r="C525">
        <v>5</v>
      </c>
      <c r="D525">
        <v>8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43984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43984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43984</v>
      </c>
      <c r="B528" t="s">
        <v>175</v>
      </c>
      <c r="C528">
        <v>5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43984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43984</v>
      </c>
      <c r="B530" t="s">
        <v>177</v>
      </c>
      <c r="C530">
        <v>4</v>
      </c>
      <c r="D530">
        <v>5.2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43984</v>
      </c>
      <c r="B531" t="s">
        <v>178</v>
      </c>
      <c r="C531">
        <v>11</v>
      </c>
      <c r="D531">
        <v>14</v>
      </c>
      <c r="E531">
        <v>1</v>
      </c>
      <c r="F531">
        <v>1.3</v>
      </c>
      <c r="G531">
        <v>3</v>
      </c>
      <c r="H531">
        <v>3.8</v>
      </c>
    </row>
    <row r="532" spans="1:8" x14ac:dyDescent="0.25">
      <c r="A532" s="1">
        <v>43984</v>
      </c>
      <c r="B532" t="s">
        <v>179</v>
      </c>
      <c r="C532">
        <v>8</v>
      </c>
      <c r="D532">
        <v>22.3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43984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43984</v>
      </c>
      <c r="B534" t="s">
        <v>181</v>
      </c>
      <c r="C534">
        <v>11</v>
      </c>
      <c r="D534">
        <v>23.6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43984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183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43984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43984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43984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43984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43984</v>
      </c>
      <c r="B541" t="s">
        <v>188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43984</v>
      </c>
      <c r="B542" t="s">
        <v>189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43984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43984</v>
      </c>
      <c r="B544" t="s">
        <v>191</v>
      </c>
      <c r="C544">
        <v>55</v>
      </c>
      <c r="D544">
        <v>45.2</v>
      </c>
      <c r="E544">
        <v>2</v>
      </c>
      <c r="F544">
        <v>1.6</v>
      </c>
      <c r="G544">
        <v>11</v>
      </c>
      <c r="H544">
        <v>9</v>
      </c>
    </row>
    <row r="545" spans="1:8" x14ac:dyDescent="0.25">
      <c r="A545" s="1">
        <v>43984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43984</v>
      </c>
      <c r="B546" t="s">
        <v>193</v>
      </c>
      <c r="C546">
        <v>8</v>
      </c>
      <c r="D546">
        <v>42.5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43984</v>
      </c>
      <c r="B547" t="s">
        <v>194</v>
      </c>
      <c r="C547">
        <v>3</v>
      </c>
      <c r="D547">
        <v>3.7</v>
      </c>
      <c r="E547">
        <v>0</v>
      </c>
      <c r="F547">
        <v>0</v>
      </c>
      <c r="G547">
        <v>1</v>
      </c>
      <c r="H547">
        <v>1.2</v>
      </c>
    </row>
    <row r="548" spans="1:8" x14ac:dyDescent="0.25">
      <c r="A548" s="1">
        <v>43984</v>
      </c>
      <c r="B548" t="s">
        <v>195</v>
      </c>
      <c r="C548">
        <v>6</v>
      </c>
      <c r="D548">
        <v>17.7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43984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43984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43984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43984</v>
      </c>
      <c r="B552" t="s">
        <v>199</v>
      </c>
      <c r="C552">
        <v>1</v>
      </c>
      <c r="D552">
        <v>1.6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43984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43984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43984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43984</v>
      </c>
      <c r="B556" t="s">
        <v>203</v>
      </c>
      <c r="C556">
        <v>1</v>
      </c>
      <c r="D556">
        <v>2.8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43984</v>
      </c>
      <c r="B557" t="s">
        <v>204</v>
      </c>
      <c r="C557">
        <v>3</v>
      </c>
      <c r="D557">
        <v>21.6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43984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43984</v>
      </c>
      <c r="B559" t="s">
        <v>206</v>
      </c>
      <c r="C559">
        <v>9</v>
      </c>
      <c r="D559">
        <v>37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43984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43984</v>
      </c>
      <c r="B561" t="s">
        <v>208</v>
      </c>
      <c r="C561">
        <v>15</v>
      </c>
      <c r="D561">
        <v>23.6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43984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43984</v>
      </c>
      <c r="B563" t="s">
        <v>210</v>
      </c>
      <c r="C563">
        <v>2</v>
      </c>
      <c r="D563">
        <v>4.5999999999999996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43984</v>
      </c>
      <c r="B564" t="s">
        <v>211</v>
      </c>
      <c r="C564">
        <v>33</v>
      </c>
      <c r="D564">
        <v>18.600000000000001</v>
      </c>
      <c r="E564">
        <v>2</v>
      </c>
      <c r="F564">
        <v>1.1000000000000001</v>
      </c>
      <c r="G564">
        <v>5</v>
      </c>
      <c r="H564">
        <v>2.8</v>
      </c>
    </row>
    <row r="565" spans="1:8" x14ac:dyDescent="0.25">
      <c r="A565" s="1">
        <v>43984</v>
      </c>
      <c r="B565" t="s">
        <v>212</v>
      </c>
      <c r="C565">
        <v>4</v>
      </c>
      <c r="D565">
        <v>4.7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43984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43984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43984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43984</v>
      </c>
      <c r="B569" t="s">
        <v>215</v>
      </c>
      <c r="C569">
        <v>1</v>
      </c>
      <c r="D569">
        <v>2.1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43984</v>
      </c>
      <c r="B570" t="s">
        <v>216</v>
      </c>
      <c r="C570">
        <v>2</v>
      </c>
      <c r="D570">
        <v>4.5999999999999996</v>
      </c>
      <c r="E570">
        <v>0</v>
      </c>
      <c r="F570">
        <v>0</v>
      </c>
      <c r="G570">
        <v>1</v>
      </c>
      <c r="H570">
        <v>2.2999999999999998</v>
      </c>
    </row>
    <row r="571" spans="1:8" x14ac:dyDescent="0.25">
      <c r="A571" s="1">
        <v>43984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43984</v>
      </c>
      <c r="B572" t="s">
        <v>218</v>
      </c>
      <c r="C572">
        <v>8</v>
      </c>
      <c r="D572">
        <v>28.7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43984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43984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43984</v>
      </c>
      <c r="B575" t="s">
        <v>221</v>
      </c>
      <c r="C575">
        <v>8</v>
      </c>
      <c r="D575">
        <v>30.5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43984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43984</v>
      </c>
      <c r="B577" t="s">
        <v>223</v>
      </c>
      <c r="C577">
        <v>6</v>
      </c>
      <c r="D577">
        <v>25.4</v>
      </c>
      <c r="E577">
        <v>1</v>
      </c>
      <c r="F577">
        <v>4.2</v>
      </c>
      <c r="G577">
        <v>0</v>
      </c>
      <c r="H577">
        <v>0</v>
      </c>
    </row>
    <row r="578" spans="1:8" x14ac:dyDescent="0.25">
      <c r="A578" s="1">
        <v>43984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43984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43984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43984</v>
      </c>
      <c r="B581" t="s">
        <v>227</v>
      </c>
      <c r="C581">
        <v>11</v>
      </c>
      <c r="D581">
        <v>37.1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43984</v>
      </c>
      <c r="B582" t="s">
        <v>228</v>
      </c>
      <c r="C582">
        <v>6</v>
      </c>
      <c r="D582">
        <v>10.7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43984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43984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43984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43984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43984</v>
      </c>
      <c r="B587" t="s">
        <v>233</v>
      </c>
      <c r="C587">
        <v>12</v>
      </c>
      <c r="D587">
        <v>13.1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43984</v>
      </c>
      <c r="B588" t="s">
        <v>234</v>
      </c>
      <c r="C588">
        <v>3</v>
      </c>
      <c r="D588">
        <v>7.6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43984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43984</v>
      </c>
      <c r="B590" t="s">
        <v>236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43984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43984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43984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2</v>
      </c>
      <c r="H593">
        <v>4.5999999999999996</v>
      </c>
    </row>
    <row r="594" spans="1:8" x14ac:dyDescent="0.25">
      <c r="A594" s="1">
        <v>43984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43984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43984</v>
      </c>
      <c r="B596" t="s">
        <v>242</v>
      </c>
      <c r="C596">
        <v>3</v>
      </c>
      <c r="D596">
        <v>3.7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">
        <v>43984</v>
      </c>
      <c r="B597" t="s">
        <v>243</v>
      </c>
      <c r="C597">
        <v>5</v>
      </c>
      <c r="D597">
        <v>20.7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43984</v>
      </c>
      <c r="B598" t="s">
        <v>244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43984</v>
      </c>
      <c r="B599" t="s">
        <v>245</v>
      </c>
      <c r="C599">
        <v>2</v>
      </c>
      <c r="D599">
        <v>8.8000000000000007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43984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1</v>
      </c>
      <c r="H600">
        <v>3.2</v>
      </c>
    </row>
    <row r="601" spans="1:8" x14ac:dyDescent="0.25">
      <c r="A601" s="1">
        <v>43984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43984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43984</v>
      </c>
      <c r="B603" t="s">
        <v>249</v>
      </c>
      <c r="C603">
        <v>31</v>
      </c>
      <c r="D603">
        <v>70.8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43984</v>
      </c>
      <c r="B604" t="s">
        <v>250</v>
      </c>
      <c r="C604">
        <v>7</v>
      </c>
      <c r="D604">
        <v>34.799999999999997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43984</v>
      </c>
      <c r="B605" t="s">
        <v>251</v>
      </c>
      <c r="C605">
        <v>2</v>
      </c>
      <c r="D605">
        <v>4.3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43984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43984</v>
      </c>
      <c r="B607" t="s">
        <v>253</v>
      </c>
      <c r="C607">
        <v>10</v>
      </c>
      <c r="D607">
        <v>18.399999999999999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1">
        <v>43984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43984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43984</v>
      </c>
      <c r="B610" t="s">
        <v>256</v>
      </c>
      <c r="C610">
        <v>7</v>
      </c>
      <c r="D610">
        <v>9.1</v>
      </c>
      <c r="E610">
        <v>0</v>
      </c>
      <c r="F610">
        <v>0</v>
      </c>
      <c r="G610">
        <v>1</v>
      </c>
      <c r="H610">
        <v>1.3</v>
      </c>
    </row>
    <row r="611" spans="1:8" x14ac:dyDescent="0.25">
      <c r="A611" s="1">
        <v>43984</v>
      </c>
      <c r="B611" t="s">
        <v>257</v>
      </c>
      <c r="C611">
        <v>120</v>
      </c>
      <c r="D611">
        <v>18.399999999999999</v>
      </c>
      <c r="E611">
        <v>8</v>
      </c>
      <c r="F611">
        <v>1.2</v>
      </c>
      <c r="G611">
        <v>10</v>
      </c>
      <c r="H611">
        <v>1.5</v>
      </c>
    </row>
    <row r="612" spans="1:8" x14ac:dyDescent="0.25">
      <c r="A612" s="1">
        <v>43984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43984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43984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43984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43984</v>
      </c>
      <c r="B616" t="s">
        <v>262</v>
      </c>
      <c r="C616">
        <v>20</v>
      </c>
      <c r="D616">
        <v>25.4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43984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43984</v>
      </c>
      <c r="B618" t="s">
        <v>264</v>
      </c>
      <c r="C618">
        <v>21</v>
      </c>
      <c r="D618">
        <v>62.1</v>
      </c>
      <c r="E618">
        <v>0</v>
      </c>
      <c r="F618">
        <v>0</v>
      </c>
      <c r="G618">
        <v>3</v>
      </c>
      <c r="H618">
        <v>8.9</v>
      </c>
    </row>
    <row r="619" spans="1:8" x14ac:dyDescent="0.25">
      <c r="A619" s="1">
        <v>43984</v>
      </c>
      <c r="B619" t="s">
        <v>265</v>
      </c>
      <c r="C619">
        <v>165</v>
      </c>
      <c r="D619">
        <v>30.2</v>
      </c>
      <c r="E619">
        <v>20</v>
      </c>
      <c r="F619">
        <v>3.7</v>
      </c>
      <c r="G619">
        <v>16</v>
      </c>
      <c r="H619">
        <v>2.9</v>
      </c>
    </row>
    <row r="620" spans="1:8" x14ac:dyDescent="0.25">
      <c r="A620" s="1">
        <v>43984</v>
      </c>
      <c r="B620" t="s">
        <v>266</v>
      </c>
      <c r="C620">
        <v>15</v>
      </c>
      <c r="D620">
        <v>9.6999999999999993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43984</v>
      </c>
      <c r="B621" t="s">
        <v>267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43984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43984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2</v>
      </c>
      <c r="H623">
        <v>6.8</v>
      </c>
    </row>
    <row r="624" spans="1:8" x14ac:dyDescent="0.25">
      <c r="A624" s="1">
        <v>43984</v>
      </c>
      <c r="B624" t="s">
        <v>270</v>
      </c>
      <c r="C624">
        <v>7</v>
      </c>
      <c r="D624">
        <v>7.6</v>
      </c>
      <c r="E624">
        <v>0</v>
      </c>
      <c r="F624">
        <v>0</v>
      </c>
      <c r="G624">
        <v>2</v>
      </c>
      <c r="H624">
        <v>2.2000000000000002</v>
      </c>
    </row>
    <row r="625" spans="1:8" x14ac:dyDescent="0.25">
      <c r="A625" s="1">
        <v>43984</v>
      </c>
      <c r="B625" t="s">
        <v>271</v>
      </c>
      <c r="C625">
        <v>4</v>
      </c>
      <c r="D625">
        <v>15.9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43984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43984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43984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43984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43984</v>
      </c>
      <c r="B630" t="s">
        <v>276</v>
      </c>
      <c r="C630">
        <v>3</v>
      </c>
      <c r="D630">
        <v>17.3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43984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43984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43984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43984</v>
      </c>
      <c r="B634" t="s">
        <v>280</v>
      </c>
      <c r="C634">
        <v>4</v>
      </c>
      <c r="D634">
        <v>16.399999999999999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43984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43984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43984</v>
      </c>
      <c r="B637" t="s">
        <v>283</v>
      </c>
      <c r="C637">
        <v>10</v>
      </c>
      <c r="D637">
        <v>15.4</v>
      </c>
      <c r="E637">
        <v>1</v>
      </c>
      <c r="F637">
        <v>1.5</v>
      </c>
      <c r="G637">
        <v>3</v>
      </c>
      <c r="H637">
        <v>4.5999999999999996</v>
      </c>
    </row>
    <row r="638" spans="1:8" x14ac:dyDescent="0.25">
      <c r="A638" s="1">
        <v>43984</v>
      </c>
      <c r="B638" t="s">
        <v>362</v>
      </c>
      <c r="C638">
        <v>2</v>
      </c>
      <c r="D638">
        <v>2.2000000000000002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43984</v>
      </c>
      <c r="B639" t="s">
        <v>284</v>
      </c>
      <c r="C639">
        <v>7</v>
      </c>
      <c r="D639">
        <v>12.9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43984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43984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43984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43984</v>
      </c>
      <c r="B643" t="s">
        <v>288</v>
      </c>
      <c r="C643">
        <v>15</v>
      </c>
      <c r="D643">
        <v>58.2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43984</v>
      </c>
      <c r="B644" t="s">
        <v>289</v>
      </c>
      <c r="C644">
        <v>21</v>
      </c>
      <c r="D644">
        <v>49.8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43984</v>
      </c>
      <c r="B645" t="s">
        <v>290</v>
      </c>
      <c r="C645">
        <v>45</v>
      </c>
      <c r="D645">
        <v>20.5</v>
      </c>
      <c r="E645">
        <v>1</v>
      </c>
      <c r="F645">
        <v>0.5</v>
      </c>
      <c r="G645">
        <v>3</v>
      </c>
      <c r="H645">
        <v>1.4</v>
      </c>
    </row>
    <row r="646" spans="1:8" x14ac:dyDescent="0.25">
      <c r="A646" s="1">
        <v>43984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43984</v>
      </c>
      <c r="B647" t="s">
        <v>292</v>
      </c>
      <c r="C647">
        <v>2</v>
      </c>
      <c r="D647">
        <v>5.9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43984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43984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43984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43984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43984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43984</v>
      </c>
      <c r="B653" t="s">
        <v>298</v>
      </c>
      <c r="C653">
        <v>4</v>
      </c>
      <c r="D653">
        <v>19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43984</v>
      </c>
      <c r="B654" t="s">
        <v>299</v>
      </c>
      <c r="C654">
        <v>127</v>
      </c>
      <c r="D654">
        <v>35.5</v>
      </c>
      <c r="E654">
        <v>4</v>
      </c>
      <c r="F654">
        <v>1.1000000000000001</v>
      </c>
      <c r="G654">
        <v>5</v>
      </c>
      <c r="H654">
        <v>1.4</v>
      </c>
    </row>
    <row r="655" spans="1:8" x14ac:dyDescent="0.25">
      <c r="A655" s="1">
        <v>43984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43984</v>
      </c>
      <c r="B657" t="s">
        <v>302</v>
      </c>
      <c r="C657">
        <v>3</v>
      </c>
      <c r="D657">
        <v>18.3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">
        <v>43984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43984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43984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43984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43984</v>
      </c>
      <c r="B662" t="s">
        <v>307</v>
      </c>
      <c r="C662">
        <v>3</v>
      </c>
      <c r="D662">
        <v>6.6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43984</v>
      </c>
      <c r="B663" t="s">
        <v>308</v>
      </c>
      <c r="C663">
        <v>18</v>
      </c>
      <c r="D663">
        <v>26.2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43984</v>
      </c>
      <c r="B664" t="s">
        <v>309</v>
      </c>
      <c r="C664">
        <v>7</v>
      </c>
      <c r="D664">
        <v>6.9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43984</v>
      </c>
      <c r="B665" t="s">
        <v>310</v>
      </c>
      <c r="C665">
        <v>5</v>
      </c>
      <c r="D665">
        <v>11.5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43984</v>
      </c>
      <c r="B666" t="s">
        <v>311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43984</v>
      </c>
      <c r="B667" t="s">
        <v>312</v>
      </c>
      <c r="C667">
        <v>14</v>
      </c>
      <c r="D667">
        <v>19.100000000000001</v>
      </c>
      <c r="E667">
        <v>0</v>
      </c>
      <c r="F667">
        <v>0</v>
      </c>
      <c r="G667">
        <v>2</v>
      </c>
      <c r="H667">
        <v>2.7</v>
      </c>
    </row>
    <row r="668" spans="1:8" x14ac:dyDescent="0.25">
      <c r="A668" s="1">
        <v>43984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43984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43984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43984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43984</v>
      </c>
      <c r="B672" t="s">
        <v>317</v>
      </c>
      <c r="C672">
        <v>4</v>
      </c>
      <c r="D672">
        <v>16.3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43984</v>
      </c>
      <c r="B673" t="s">
        <v>318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43984</v>
      </c>
      <c r="B674" t="s">
        <v>319</v>
      </c>
      <c r="C674">
        <v>1</v>
      </c>
      <c r="D674">
        <v>2.2000000000000002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43984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43984</v>
      </c>
      <c r="B676" t="s">
        <v>321</v>
      </c>
      <c r="C676">
        <v>12</v>
      </c>
      <c r="D676">
        <v>24.7</v>
      </c>
      <c r="E676">
        <v>0</v>
      </c>
      <c r="F676">
        <v>0</v>
      </c>
      <c r="G676">
        <v>1</v>
      </c>
      <c r="H676">
        <v>2.1</v>
      </c>
    </row>
    <row r="677" spans="1:8" x14ac:dyDescent="0.25">
      <c r="A677" s="1">
        <v>43984</v>
      </c>
      <c r="B677" t="s">
        <v>322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43984</v>
      </c>
      <c r="B678" t="s">
        <v>323</v>
      </c>
      <c r="C678">
        <v>3</v>
      </c>
      <c r="D678">
        <v>7.6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43984</v>
      </c>
      <c r="B679" t="s">
        <v>324</v>
      </c>
      <c r="C679">
        <v>3</v>
      </c>
      <c r="D679">
        <v>11.4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43984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43984</v>
      </c>
      <c r="B681" t="s">
        <v>326</v>
      </c>
      <c r="C681">
        <v>4</v>
      </c>
      <c r="D681">
        <v>8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43984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43984</v>
      </c>
      <c r="B683" t="s">
        <v>328</v>
      </c>
      <c r="C683">
        <v>15</v>
      </c>
      <c r="D683">
        <v>29.3</v>
      </c>
      <c r="E683">
        <v>0</v>
      </c>
      <c r="F683">
        <v>0</v>
      </c>
      <c r="G683">
        <v>1</v>
      </c>
      <c r="H683">
        <v>2</v>
      </c>
    </row>
    <row r="684" spans="1:8" x14ac:dyDescent="0.25">
      <c r="A684" s="1">
        <v>43984</v>
      </c>
      <c r="B684" t="s">
        <v>329</v>
      </c>
      <c r="C684">
        <v>3</v>
      </c>
      <c r="D684">
        <v>15.5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43984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43984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43984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43984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43984</v>
      </c>
      <c r="B689" t="s">
        <v>334</v>
      </c>
      <c r="C689">
        <v>10</v>
      </c>
      <c r="D689">
        <v>9.1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43984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43984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43984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43984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43984</v>
      </c>
      <c r="B694" t="s">
        <v>339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43984</v>
      </c>
      <c r="B695" t="s">
        <v>340</v>
      </c>
      <c r="C695">
        <v>3</v>
      </c>
      <c r="D695">
        <v>12.5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43984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43984</v>
      </c>
      <c r="B697" t="s">
        <v>342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43984</v>
      </c>
      <c r="B698" t="s">
        <v>343</v>
      </c>
      <c r="C698">
        <v>4</v>
      </c>
      <c r="D698">
        <v>7.6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">
        <v>43984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43984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43984</v>
      </c>
      <c r="B701" t="s">
        <v>346</v>
      </c>
      <c r="C701">
        <v>38</v>
      </c>
      <c r="D701">
        <v>24.2</v>
      </c>
      <c r="E701">
        <v>4</v>
      </c>
      <c r="F701">
        <v>2.6</v>
      </c>
      <c r="G701">
        <v>1</v>
      </c>
      <c r="H701">
        <v>0.6</v>
      </c>
    </row>
    <row r="702" spans="1:8" x14ac:dyDescent="0.25">
      <c r="A702" s="1">
        <v>43984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43984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43984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43984</v>
      </c>
      <c r="B705" t="s">
        <v>350</v>
      </c>
      <c r="C705">
        <v>16</v>
      </c>
      <c r="D705">
        <v>24.7</v>
      </c>
      <c r="E705">
        <v>1</v>
      </c>
      <c r="F705">
        <v>1.5</v>
      </c>
      <c r="G705">
        <v>3</v>
      </c>
      <c r="H705">
        <v>4.5999999999999996</v>
      </c>
    </row>
    <row r="706" spans="1:8" x14ac:dyDescent="0.25">
      <c r="A706" s="1">
        <v>43984</v>
      </c>
      <c r="B706" t="s">
        <v>351</v>
      </c>
      <c r="C706">
        <v>6</v>
      </c>
      <c r="D706">
        <v>13.7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43984</v>
      </c>
      <c r="B707" t="s">
        <v>352</v>
      </c>
      <c r="C707">
        <v>5</v>
      </c>
      <c r="D707">
        <v>4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43984</v>
      </c>
      <c r="B708" t="s">
        <v>353</v>
      </c>
      <c r="C708">
        <v>2</v>
      </c>
      <c r="D708">
        <v>23.2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43984</v>
      </c>
      <c r="B709" t="s">
        <v>354</v>
      </c>
      <c r="C709">
        <v>3</v>
      </c>
      <c r="D709">
        <v>6.8</v>
      </c>
      <c r="E709">
        <v>1</v>
      </c>
      <c r="F709">
        <v>2.2999999999999998</v>
      </c>
      <c r="G709">
        <v>1</v>
      </c>
      <c r="H709">
        <v>2.2999999999999998</v>
      </c>
    </row>
    <row r="710" spans="1:8" x14ac:dyDescent="0.25">
      <c r="A710" s="1">
        <v>43984</v>
      </c>
      <c r="B710" t="s">
        <v>355</v>
      </c>
      <c r="C710">
        <v>12</v>
      </c>
      <c r="D710">
        <v>55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43984</v>
      </c>
      <c r="B711" t="s">
        <v>356</v>
      </c>
      <c r="C711">
        <v>7</v>
      </c>
      <c r="D711">
        <v>14.6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43984</v>
      </c>
      <c r="B712" t="s">
        <v>357</v>
      </c>
      <c r="C712">
        <v>5</v>
      </c>
      <c r="D712">
        <v>22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43984</v>
      </c>
      <c r="B713" t="s">
        <v>358</v>
      </c>
      <c r="C713">
        <v>5</v>
      </c>
      <c r="D713">
        <v>11.2</v>
      </c>
      <c r="E713">
        <v>0</v>
      </c>
      <c r="F713">
        <v>0</v>
      </c>
      <c r="G713">
        <v>1</v>
      </c>
      <c r="H713">
        <v>2.2000000000000002</v>
      </c>
    </row>
    <row r="714" spans="1:8" x14ac:dyDescent="0.25">
      <c r="A714" s="1">
        <v>43984</v>
      </c>
      <c r="B714" t="s">
        <v>359</v>
      </c>
      <c r="C714">
        <v>3</v>
      </c>
      <c r="D714">
        <v>2.2999999999999998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tabSelected="1" workbookViewId="0">
      <selection activeCell="A2" sqref="A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47492</v>
      </c>
      <c r="D2">
        <f t="shared" ref="D2:H3" si="0">D3+D4</f>
        <v>97762.099999999991</v>
      </c>
      <c r="E2">
        <f t="shared" si="0"/>
        <v>11195</v>
      </c>
      <c r="F2">
        <f t="shared" si="0"/>
        <v>23997.499999999993</v>
      </c>
      <c r="G2">
        <f t="shared" si="0"/>
        <v>6033</v>
      </c>
      <c r="H2">
        <f t="shared" si="0"/>
        <v>12326.7</v>
      </c>
    </row>
    <row r="3" spans="1:17" x14ac:dyDescent="0.25">
      <c r="A3" t="s">
        <v>371</v>
      </c>
      <c r="C3">
        <v>45177</v>
      </c>
      <c r="D3">
        <v>93918.099999999991</v>
      </c>
      <c r="E3">
        <v>11116</v>
      </c>
      <c r="F3">
        <v>23883.599999999991</v>
      </c>
      <c r="G3">
        <v>5914</v>
      </c>
      <c r="H3">
        <v>12165.2</v>
      </c>
    </row>
    <row r="4" spans="1:17" x14ac:dyDescent="0.25">
      <c r="A4">
        <f>1*355+4</f>
        <v>359</v>
      </c>
      <c r="B4" t="s">
        <v>363</v>
      </c>
      <c r="C4">
        <f>SUM(C5:C359)</f>
        <v>2315</v>
      </c>
      <c r="D4">
        <f t="shared" ref="D4:H4" si="1">SUM(D5:D359)</f>
        <v>3843.9999999999977</v>
      </c>
      <c r="E4">
        <f t="shared" si="1"/>
        <v>79</v>
      </c>
      <c r="F4">
        <f t="shared" si="1"/>
        <v>113.9</v>
      </c>
      <c r="G4">
        <f t="shared" si="1"/>
        <v>119</v>
      </c>
      <c r="H4">
        <f t="shared" si="1"/>
        <v>161.49999999999997</v>
      </c>
      <c r="L4">
        <f>SUM(L$5:L359)</f>
        <v>2315</v>
      </c>
      <c r="M4">
        <f>SUM(M$5:M359)</f>
        <v>3843.9999999999977</v>
      </c>
      <c r="N4">
        <f>SUM(N$5:N359)</f>
        <v>79</v>
      </c>
      <c r="O4">
        <f>SUM(O$5:O359)</f>
        <v>113.9</v>
      </c>
      <c r="P4">
        <f>SUM(P$5:P359)</f>
        <v>119</v>
      </c>
      <c r="Q4">
        <f>SUM(Q$5:Q359)</f>
        <v>161.49999999999997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33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34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36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40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4</v>
      </c>
      <c r="M39">
        <f>SUMIF($B39:$B394,$K39,D39:$D394)</f>
        <v>9.1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54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K53" t="s">
        <v>55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56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60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K58" t="s">
        <v>60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63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64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K62" t="s">
        <v>64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65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67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72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K70" t="s">
        <v>72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74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K72" t="s">
        <v>74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75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76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79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80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81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85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86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K84" t="s">
        <v>86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92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93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94</v>
      </c>
      <c r="C92">
        <v>4</v>
      </c>
      <c r="D92">
        <v>3.4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4</v>
      </c>
      <c r="M92">
        <f>SUMIF($B92:$B447,$K92,D92:$D447)</f>
        <v>3.4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98</v>
      </c>
      <c r="C96">
        <v>26</v>
      </c>
      <c r="D96">
        <v>11.1</v>
      </c>
      <c r="E96">
        <v>3</v>
      </c>
      <c r="F96">
        <v>1.3</v>
      </c>
      <c r="G96">
        <v>1</v>
      </c>
      <c r="H96">
        <v>0.4</v>
      </c>
      <c r="K96" t="s">
        <v>98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99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102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104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105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107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108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114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116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117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118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122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K120" t="s">
        <v>122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123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126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135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K133" t="s">
        <v>135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140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141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145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148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149</v>
      </c>
      <c r="C147">
        <v>8</v>
      </c>
      <c r="D147">
        <v>9.1999999999999993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8</v>
      </c>
      <c r="M147">
        <f>SUMIF($B147:$B502,$K147,D147:$D502)</f>
        <v>9.1999999999999993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153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154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155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156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158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160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162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163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K161" t="s">
        <v>163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166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167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169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175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177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178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K176" t="s">
        <v>178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179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191</v>
      </c>
      <c r="C189">
        <v>32</v>
      </c>
      <c r="D189">
        <v>26.3</v>
      </c>
      <c r="E189">
        <v>1</v>
      </c>
      <c r="F189">
        <v>0.8</v>
      </c>
      <c r="G189">
        <v>8</v>
      </c>
      <c r="H189">
        <v>6.6</v>
      </c>
      <c r="K189" t="s">
        <v>191</v>
      </c>
      <c r="L189">
        <f>SUMIF($B189:$B544,$K189,C189:$C544)</f>
        <v>32</v>
      </c>
      <c r="M189">
        <f>SUMIF($B189:$B544,$K189,D189:$D544)</f>
        <v>26.3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193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194</v>
      </c>
      <c r="C192">
        <v>7</v>
      </c>
      <c r="D192">
        <v>8.6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7</v>
      </c>
      <c r="M192">
        <f>SUMIF($B192:$B547,$K192,D192:$D547)</f>
        <v>8.6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195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197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202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203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204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205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208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211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K209" t="s">
        <v>211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212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216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218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223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233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235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242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243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43991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249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250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253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K252" t="s">
        <v>253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255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256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257</v>
      </c>
      <c r="C256">
        <v>125</v>
      </c>
      <c r="D256">
        <v>19.2</v>
      </c>
      <c r="E256">
        <v>6</v>
      </c>
      <c r="F256">
        <v>0.9</v>
      </c>
      <c r="G256">
        <v>9</v>
      </c>
      <c r="H256">
        <v>1.4</v>
      </c>
      <c r="K256" t="s">
        <v>257</v>
      </c>
      <c r="L256">
        <f>SUMIF($B256:$B611,$K256,C256:$C611)</f>
        <v>125</v>
      </c>
      <c r="M256">
        <f>SUMIF($B256:$B611,$K256,D256:$D611)</f>
        <v>19.2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262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264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265</v>
      </c>
      <c r="C264">
        <v>178</v>
      </c>
      <c r="D264">
        <v>32.6</v>
      </c>
      <c r="E264">
        <v>14</v>
      </c>
      <c r="F264">
        <v>2.6</v>
      </c>
      <c r="G264">
        <v>13</v>
      </c>
      <c r="H264">
        <v>2.4</v>
      </c>
      <c r="K264" t="s">
        <v>265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13</v>
      </c>
      <c r="Q264">
        <f>SUMIF($B264:$B619,$K264,H264:$H619)</f>
        <v>2.4</v>
      </c>
    </row>
    <row r="265" spans="1:17" x14ac:dyDescent="0.25">
      <c r="A265" s="1">
        <v>43991</v>
      </c>
      <c r="B265" t="s">
        <v>266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275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280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283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K282" t="s">
        <v>283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362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287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288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289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290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K290" t="s">
        <v>290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299</v>
      </c>
      <c r="C299">
        <v>152</v>
      </c>
      <c r="D299">
        <v>42.5</v>
      </c>
      <c r="E299">
        <v>5</v>
      </c>
      <c r="F299">
        <v>1.4</v>
      </c>
      <c r="G299">
        <v>8</v>
      </c>
      <c r="H299">
        <v>2.2000000000000002</v>
      </c>
      <c r="K299" t="s">
        <v>299</v>
      </c>
      <c r="L299">
        <f>SUMIF($B299:$B654,$K299,C299:$C654)</f>
        <v>152</v>
      </c>
      <c r="M299">
        <f>SUMIF($B299:$B654,$K299,D299:$D654)</f>
        <v>42.5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308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20</v>
      </c>
      <c r="M308">
        <f>SUMIF($B308:$B663,$K308,D308:$D663)</f>
        <v>29.1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309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310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311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312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317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318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321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K321" t="s">
        <v>321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326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328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K328" t="s">
        <v>328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43991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340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342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343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346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350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K350" t="s">
        <v>350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351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352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354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K354" t="s">
        <v>354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355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K355" t="s">
        <v>355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357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358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A2" sqref="A2:H3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46262</v>
      </c>
      <c r="D2">
        <f t="shared" ref="D2:H2" si="0">D3+D4</f>
        <v>95821.7</v>
      </c>
      <c r="E2">
        <f t="shared" si="0"/>
        <v>11169</v>
      </c>
      <c r="F2">
        <f t="shared" si="0"/>
        <v>23969.799999999996</v>
      </c>
      <c r="G2">
        <f t="shared" si="0"/>
        <v>5992</v>
      </c>
      <c r="H2">
        <f t="shared" si="0"/>
        <v>12275</v>
      </c>
    </row>
    <row r="3" spans="1:17" x14ac:dyDescent="0.25">
      <c r="A3" t="s">
        <v>371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1*355+4</f>
        <v>359</v>
      </c>
      <c r="B4" t="s">
        <v>363</v>
      </c>
      <c r="C4">
        <f>SUM(C5:C359)</f>
        <v>2292</v>
      </c>
      <c r="D4">
        <f t="shared" ref="D4:H4" si="1">SUM(D5:D359)</f>
        <v>4071.6999999999975</v>
      </c>
      <c r="E4">
        <f t="shared" si="1"/>
        <v>106</v>
      </c>
      <c r="F4">
        <f t="shared" si="1"/>
        <v>162.19999999999999</v>
      </c>
      <c r="G4">
        <f t="shared" si="1"/>
        <v>191</v>
      </c>
      <c r="H4">
        <f t="shared" si="1"/>
        <v>246.70000000000002</v>
      </c>
      <c r="L4">
        <f>SUM(L5:L359)</f>
        <v>2292</v>
      </c>
      <c r="M4">
        <f t="shared" ref="M4:Q4" si="2">SUM(M5:M359)</f>
        <v>4071.6999999999975</v>
      </c>
      <c r="N4">
        <f t="shared" si="2"/>
        <v>106</v>
      </c>
      <c r="O4">
        <f t="shared" si="2"/>
        <v>162.19999999999999</v>
      </c>
      <c r="P4">
        <f t="shared" si="2"/>
        <v>191</v>
      </c>
      <c r="Q4">
        <f t="shared" si="2"/>
        <v>246.70000000000002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94</v>
      </c>
      <c r="D20">
        <v>10.8</v>
      </c>
      <c r="E20">
        <v>6</v>
      </c>
      <c r="F20">
        <v>0.7</v>
      </c>
      <c r="G20">
        <v>19</v>
      </c>
      <c r="H20">
        <v>2.2000000000000002</v>
      </c>
      <c r="K20" t="s">
        <v>22</v>
      </c>
      <c r="L20">
        <f>SUMIF($B20:$B375,$K20,C20:$C375)</f>
        <v>94</v>
      </c>
      <c r="M20">
        <f>SUMIF($B20:$B375,$K20,D20:$D375)</f>
        <v>10.8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33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K31" t="s">
        <v>33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34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36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40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41</v>
      </c>
      <c r="C39">
        <v>15</v>
      </c>
      <c r="D39">
        <v>34.299999999999997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42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44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49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56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60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K58" t="s">
        <v>60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63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64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K62" t="s">
        <v>64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72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74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76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79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80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82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86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K84" t="s">
        <v>86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87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93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94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97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98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K96" t="s">
        <v>98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99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102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K100" t="s">
        <v>102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104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108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111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115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116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118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135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K133" t="s">
        <v>135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140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145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148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16</v>
      </c>
      <c r="M147">
        <f>SUMIF($B147:$B502,$K147,D147:$D502)</f>
        <v>18.3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152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155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158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160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162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163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K161" t="s">
        <v>163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166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167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175</v>
      </c>
      <c r="C173">
        <v>5</v>
      </c>
      <c r="D173">
        <v>4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177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K175" t="s">
        <v>177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178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K176" t="s">
        <v>178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179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181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183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191</v>
      </c>
      <c r="C189">
        <v>55</v>
      </c>
      <c r="D189">
        <v>45.2</v>
      </c>
      <c r="E189">
        <v>2</v>
      </c>
      <c r="F189">
        <v>1.6</v>
      </c>
      <c r="G189">
        <v>11</v>
      </c>
      <c r="H189">
        <v>9</v>
      </c>
      <c r="K189" t="s">
        <v>191</v>
      </c>
      <c r="L189">
        <f>SUMIF($B189:$B544,$K189,C189:$C544)</f>
        <v>55</v>
      </c>
      <c r="M189">
        <f>SUMIF($B189:$B544,$K189,D189:$D544)</f>
        <v>45.2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193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194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K192" t="s">
        <v>194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204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206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208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211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K209" t="s">
        <v>211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212</v>
      </c>
      <c r="C210">
        <v>4</v>
      </c>
      <c r="D210">
        <v>4.7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4</v>
      </c>
      <c r="M210">
        <f>SUMIF($B210:$B565,$K210,D210:$D565)</f>
        <v>4.7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215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216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K215" t="s">
        <v>216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218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221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223</v>
      </c>
      <c r="C222">
        <v>6</v>
      </c>
      <c r="D222">
        <v>25.4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227</v>
      </c>
      <c r="C226">
        <v>11</v>
      </c>
      <c r="D226">
        <v>37.1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11</v>
      </c>
      <c r="M226">
        <f>SUMIF($B226:$B581,$K226,D226:$D581)</f>
        <v>37.1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228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233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242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243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244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245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249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1</v>
      </c>
      <c r="H251">
        <v>2.6</v>
      </c>
      <c r="K251" t="s">
        <v>252</v>
      </c>
      <c r="L251">
        <f>SUMIF($B251:$B606,$K251,C251:$C606)</f>
        <v>6</v>
      </c>
      <c r="M251">
        <f>SUMIF($B251:$B606,$K251,D251:$D606)</f>
        <v>15.7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253</v>
      </c>
      <c r="C252">
        <v>10</v>
      </c>
      <c r="D252">
        <v>18.399999999999999</v>
      </c>
      <c r="E252">
        <v>3</v>
      </c>
      <c r="F252">
        <v>5.5</v>
      </c>
      <c r="G252">
        <v>0</v>
      </c>
      <c r="H252">
        <v>0</v>
      </c>
      <c r="K252" t="s">
        <v>253</v>
      </c>
      <c r="L252">
        <f>SUMIF($B252:$B607,$K252,C252:$C607)</f>
        <v>10</v>
      </c>
      <c r="M252">
        <f>SUMIF($B252:$B607,$K252,D252:$D607)</f>
        <v>18.399999999999999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256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K255" t="s">
        <v>256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257</v>
      </c>
      <c r="C256">
        <v>120</v>
      </c>
      <c r="D256">
        <v>18.399999999999999</v>
      </c>
      <c r="E256">
        <v>8</v>
      </c>
      <c r="F256">
        <v>1.2</v>
      </c>
      <c r="G256">
        <v>10</v>
      </c>
      <c r="H256">
        <v>1.5</v>
      </c>
      <c r="K256" t="s">
        <v>257</v>
      </c>
      <c r="L256">
        <f>SUMIF($B256:$B611,$K256,C256:$C611)</f>
        <v>120</v>
      </c>
      <c r="M256">
        <f>SUMIF($B256:$B611,$K256,D256:$D611)</f>
        <v>18.399999999999999</v>
      </c>
      <c r="N256">
        <f>SUMIF($B256:$B611,$K256,E256:$E611)</f>
        <v>8</v>
      </c>
      <c r="O256">
        <f>SUMIF($B256:$B611,$K256,F256:$F611)</f>
        <v>1.2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262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264</v>
      </c>
      <c r="C263">
        <v>21</v>
      </c>
      <c r="D263">
        <v>62.1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21</v>
      </c>
      <c r="M263">
        <f>SUMIF($B263:$B618,$K263,D263:$D618)</f>
        <v>62.1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265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K264" t="s">
        <v>265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266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267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270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271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280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283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362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284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288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289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290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K290" t="s">
        <v>290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298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299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K299" t="s">
        <v>299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302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307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308</v>
      </c>
      <c r="C308">
        <v>18</v>
      </c>
      <c r="D308">
        <v>26.2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18</v>
      </c>
      <c r="M308">
        <f>SUMIF($B308:$B663,$K308,D308:$D663)</f>
        <v>26.2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309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K309" t="s">
        <v>309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310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311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K312" t="s">
        <v>312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317</v>
      </c>
      <c r="C317">
        <v>4</v>
      </c>
      <c r="D317">
        <v>16.3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319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321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322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326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328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329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334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343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346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K346" t="s">
        <v>346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350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K350" t="s">
        <v>350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351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352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K352" t="s">
        <v>352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354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K354" t="s">
        <v>354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355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356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357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358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K358" t="s">
        <v>358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(E&amp;O) Total</vt:lpstr>
      <vt:lpstr>(E) Total</vt:lpstr>
      <vt:lpstr>(O) Total</vt:lpstr>
      <vt:lpstr>(O-Wnr) t&amp;m 30-6 18)</vt:lpstr>
      <vt:lpstr>(E-Wnr) t&amp;m 23-6 (17)</vt:lpstr>
      <vt:lpstr>(O-Wnr) t&amp;m 16-6 (16)</vt:lpstr>
      <vt:lpstr>(E-Wnr) t&amp;m 9-6 (15)</vt:lpstr>
      <vt:lpstr>(O-Wnr) t&amp;m 2-6 (14)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2020-12-30T20:34:25Z</dcterms:modified>
</cp:coreProperties>
</file>