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wieczorek\PycharmProjects\volatility_trend\processed_CI_test_data\"/>
    </mc:Choice>
  </mc:AlternateContent>
  <xr:revisionPtr revIDLastSave="0" documentId="13_ncr:1_{769D67B2-210C-47F2-A88D-CFEAC3ADB221}" xr6:coauthVersionLast="47" xr6:coauthVersionMax="47" xr10:uidLastSave="{00000000-0000-0000-0000-000000000000}"/>
  <bookViews>
    <workbookView xWindow="432" yWindow="468" windowWidth="15156" windowHeight="16152" xr2:uid="{00000000-000D-0000-FFFF-FFFF00000000}"/>
  </bookViews>
  <sheets>
    <sheet name="Pivo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44" i="1"/>
  <c r="A44" i="1"/>
  <c r="B43" i="1"/>
  <c r="A43" i="1"/>
  <c r="B42" i="1"/>
  <c r="A42" i="1"/>
  <c r="B46" i="1"/>
  <c r="A41" i="1"/>
  <c r="F39" i="1"/>
  <c r="F38" i="1"/>
  <c r="C38" i="1"/>
</calcChain>
</file>

<file path=xl/sharedStrings.xml><?xml version="1.0" encoding="utf-8"?>
<sst xmlns="http://schemas.openxmlformats.org/spreadsheetml/2006/main" count="73" uniqueCount="22">
  <si>
    <t>EURUSD</t>
  </si>
  <si>
    <t>count_of_occurrences</t>
  </si>
  <si>
    <t>percentage_of_occurrences</t>
  </si>
  <si>
    <t>typical_spread_in_points</t>
  </si>
  <si>
    <t>weighted_avg_execution_spread_$</t>
  </si>
  <si>
    <t>PnL_per_lot</t>
  </si>
  <si>
    <t>total_profit</t>
  </si>
  <si>
    <t>pct_total_profit</t>
  </si>
  <si>
    <t>total_volume</t>
  </si>
  <si>
    <t>pct_total_volume</t>
  </si>
  <si>
    <t>pct_impact_on_PnL_exec_spread</t>
  </si>
  <si>
    <t>Volatility_Trend</t>
  </si>
  <si>
    <t>High Volatility + No Trend</t>
  </si>
  <si>
    <t>High Volatility + Trend</t>
  </si>
  <si>
    <t>High Volatility + Trend False</t>
  </si>
  <si>
    <t>Low Volatility + No Trend</t>
  </si>
  <si>
    <t>Low Volatility + Trend</t>
  </si>
  <si>
    <t>Low Volatility + Trend False</t>
  </si>
  <si>
    <t>GBPUSD</t>
  </si>
  <si>
    <t>USDJPY</t>
  </si>
  <si>
    <t>XAUUSD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</si>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</sst>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zoomScale="80" zoomScaleNormal="80" workbookViewId="0">
      <selection activeCell="B46" sqref="B46"/>
    </sheetView>
  </sheetViews>
  <sheetFormatPr defaultRowHeight="14.4" x14ac:dyDescent="0.3"/>
  <cols>
    <col min="1" max="1" width="31" customWidth="1"/>
    <col min="2" max="2" width="22" customWidth="1"/>
    <col min="3" max="3" width="27" customWidth="1"/>
    <col min="4" max="4" width="26" customWidth="1"/>
    <col min="5" max="5" width="33" customWidth="1"/>
    <col min="6" max="6" width="22" customWidth="1"/>
    <col min="7" max="7" width="20" customWidth="1"/>
    <col min="8" max="8" width="21" customWidth="1"/>
    <col min="9" max="10" width="20" customWidth="1"/>
    <col min="11" max="11" width="31" customWidth="1"/>
  </cols>
  <sheetData>
    <row r="1" spans="1:11" x14ac:dyDescent="0.3">
      <c r="A1" s="1" t="s">
        <v>0</v>
      </c>
    </row>
    <row r="2" spans="1:11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 t="s">
        <v>11</v>
      </c>
    </row>
    <row r="4" spans="1:11" x14ac:dyDescent="0.3">
      <c r="A4" t="s">
        <v>12</v>
      </c>
      <c r="B4">
        <v>284</v>
      </c>
      <c r="C4">
        <v>34.549878345498783</v>
      </c>
      <c r="D4">
        <v>9.1388888888864628</v>
      </c>
      <c r="E4">
        <v>8.6798517897408516</v>
      </c>
      <c r="F4">
        <v>-9.2802743630333762</v>
      </c>
      <c r="G4">
        <v>-40614815.799999997</v>
      </c>
      <c r="H4">
        <v>37.154792212491778</v>
      </c>
      <c r="I4">
        <v>4376467.1399999997</v>
      </c>
      <c r="J4">
        <v>35.311952731727587</v>
      </c>
      <c r="K4">
        <v>0.1077554349021571</v>
      </c>
    </row>
    <row r="5" spans="1:11" s="2" customFormat="1" x14ac:dyDescent="0.3">
      <c r="A5" s="2" t="s">
        <v>13</v>
      </c>
      <c r="B5" s="2">
        <v>111</v>
      </c>
      <c r="C5" s="2">
        <v>13.503649635036499</v>
      </c>
      <c r="D5" s="2">
        <v>9.310344827586329</v>
      </c>
      <c r="E5" s="2">
        <v>8.9018360363625693</v>
      </c>
      <c r="F5" s="2">
        <v>-24.469476974603879</v>
      </c>
      <c r="G5" s="2">
        <v>-52952960.719999999</v>
      </c>
      <c r="H5" s="2">
        <v>48.441836158415853</v>
      </c>
      <c r="I5" s="2">
        <v>2164041.38</v>
      </c>
      <c r="J5" s="2">
        <v>17.460779317096069</v>
      </c>
      <c r="K5" s="2">
        <v>4.0867240482412817E-2</v>
      </c>
    </row>
    <row r="6" spans="1:11" x14ac:dyDescent="0.3">
      <c r="A6" t="s">
        <v>14</v>
      </c>
      <c r="B6">
        <v>82</v>
      </c>
      <c r="C6">
        <v>9.9756690997566917</v>
      </c>
      <c r="D6">
        <v>9.0476190476181806</v>
      </c>
      <c r="E6">
        <v>9.3995367966120398</v>
      </c>
      <c r="F6">
        <v>-9.5661041090062398</v>
      </c>
      <c r="G6">
        <v>-11997980.92</v>
      </c>
      <c r="H6">
        <v>10.975858914323601</v>
      </c>
      <c r="I6">
        <v>1254218.1000000001</v>
      </c>
      <c r="J6">
        <v>10.11978128607112</v>
      </c>
      <c r="K6">
        <v>0.104535763839171</v>
      </c>
    </row>
    <row r="7" spans="1:11" x14ac:dyDescent="0.3">
      <c r="A7" t="s">
        <v>15</v>
      </c>
      <c r="B7">
        <v>180</v>
      </c>
      <c r="C7">
        <v>21.897810218978101</v>
      </c>
      <c r="D7">
        <v>11.499999999998311</v>
      </c>
      <c r="E7">
        <v>8.5038013733338467</v>
      </c>
      <c r="F7">
        <v>1.913245779741394</v>
      </c>
      <c r="G7">
        <v>4439307.1100000003</v>
      </c>
      <c r="H7">
        <v>-4.0611173531282496</v>
      </c>
      <c r="I7">
        <v>2320301.5299999998</v>
      </c>
      <c r="J7">
        <v>18.721579605123061</v>
      </c>
      <c r="K7">
        <v>0.52267200094656208</v>
      </c>
    </row>
    <row r="8" spans="1:11" s="2" customFormat="1" x14ac:dyDescent="0.3">
      <c r="A8" s="2" t="s">
        <v>16</v>
      </c>
      <c r="B8" s="2">
        <v>62</v>
      </c>
      <c r="C8" s="2">
        <v>7.5425790754257909</v>
      </c>
      <c r="D8" s="2">
        <v>9.8750000000002416</v>
      </c>
      <c r="E8" s="2">
        <v>8.991897492529084</v>
      </c>
      <c r="F8" s="2">
        <v>-8.8321913675557369</v>
      </c>
      <c r="G8" s="2">
        <v>-7521805.6799999997</v>
      </c>
      <c r="H8" s="2">
        <v>6.8810142702442203</v>
      </c>
      <c r="I8" s="2">
        <v>851635.27</v>
      </c>
      <c r="J8" s="2">
        <v>6.8715023869485918</v>
      </c>
      <c r="K8" s="2">
        <v>0.1132221844369689</v>
      </c>
    </row>
    <row r="9" spans="1:11" x14ac:dyDescent="0.3">
      <c r="A9" t="s">
        <v>17</v>
      </c>
      <c r="B9">
        <v>103</v>
      </c>
      <c r="C9">
        <v>12.53041362530414</v>
      </c>
      <c r="D9">
        <v>10.72499999999784</v>
      </c>
      <c r="E9">
        <v>10.018364949118</v>
      </c>
      <c r="F9">
        <v>-0.46543097382771781</v>
      </c>
      <c r="G9">
        <v>-664199.75000000023</v>
      </c>
      <c r="H9">
        <v>0.60761579765281115</v>
      </c>
      <c r="I9">
        <v>1427063.92</v>
      </c>
      <c r="J9">
        <v>11.51440467303358</v>
      </c>
      <c r="K9">
        <v>2.1485463070409159</v>
      </c>
    </row>
    <row r="10" spans="1:11" x14ac:dyDescent="0.3">
      <c r="A10" s="1" t="s">
        <v>18</v>
      </c>
    </row>
    <row r="11" spans="1:11" x14ac:dyDescent="0.3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11" x14ac:dyDescent="0.3">
      <c r="A12" t="s">
        <v>11</v>
      </c>
    </row>
    <row r="13" spans="1:11" x14ac:dyDescent="0.3">
      <c r="A13" t="s">
        <v>12</v>
      </c>
      <c r="B13">
        <v>210</v>
      </c>
      <c r="C13">
        <v>25.54744525547445</v>
      </c>
      <c r="D13">
        <v>10.86274509803861</v>
      </c>
      <c r="E13">
        <v>12.31051379054996</v>
      </c>
      <c r="F13">
        <v>-10.334773959452679</v>
      </c>
      <c r="G13">
        <v>-19822368.0520899</v>
      </c>
      <c r="H13">
        <v>20.51918383328276</v>
      </c>
      <c r="I13">
        <v>1918026.28</v>
      </c>
      <c r="J13">
        <v>25.558641450494061</v>
      </c>
      <c r="K13">
        <v>9.6760703613198218E-2</v>
      </c>
    </row>
    <row r="14" spans="1:11" s="2" customFormat="1" x14ac:dyDescent="0.3">
      <c r="A14" s="2" t="s">
        <v>13</v>
      </c>
      <c r="B14" s="2">
        <v>105</v>
      </c>
      <c r="C14" s="2">
        <v>12.77372262773723</v>
      </c>
      <c r="D14" s="2">
        <v>10.5714285714281</v>
      </c>
      <c r="E14" s="2">
        <v>11.81630254342056</v>
      </c>
      <c r="F14" s="2">
        <v>-43.9304503547854</v>
      </c>
      <c r="G14" s="2">
        <v>-35668770.809543997</v>
      </c>
      <c r="H14" s="2">
        <v>36.92263524847116</v>
      </c>
      <c r="I14" s="2">
        <v>811937.29</v>
      </c>
      <c r="J14" s="2">
        <v>10.81946284666955</v>
      </c>
      <c r="K14" s="2">
        <v>2.2763254005454751E-2</v>
      </c>
    </row>
    <row r="15" spans="1:11" x14ac:dyDescent="0.3">
      <c r="A15" t="s">
        <v>14</v>
      </c>
      <c r="B15">
        <v>149</v>
      </c>
      <c r="C15">
        <v>18.126520681265209</v>
      </c>
      <c r="D15">
        <v>10.810344827584229</v>
      </c>
      <c r="E15">
        <v>12.25601931515018</v>
      </c>
      <c r="F15">
        <v>-9.4809878753475214</v>
      </c>
      <c r="G15">
        <v>-14604967.198835401</v>
      </c>
      <c r="H15">
        <v>15.118375667551611</v>
      </c>
      <c r="I15">
        <v>1540447.83</v>
      </c>
      <c r="J15">
        <v>20.527223307994308</v>
      </c>
      <c r="K15">
        <v>0.10547424099130021</v>
      </c>
    </row>
    <row r="16" spans="1:11" x14ac:dyDescent="0.3">
      <c r="A16" t="s">
        <v>15</v>
      </c>
      <c r="B16">
        <v>167</v>
      </c>
      <c r="C16">
        <v>20.31630170316302</v>
      </c>
      <c r="D16">
        <v>9.9999999999988969</v>
      </c>
      <c r="E16">
        <v>13.84431418146716</v>
      </c>
      <c r="F16">
        <v>2.4314931695889008</v>
      </c>
      <c r="G16">
        <v>3439686.160106</v>
      </c>
      <c r="H16">
        <v>-3.5606014610636891</v>
      </c>
      <c r="I16">
        <v>1414639.45</v>
      </c>
      <c r="J16">
        <v>18.850764904156641</v>
      </c>
      <c r="K16">
        <v>0.41126991944997843</v>
      </c>
    </row>
    <row r="17" spans="1:11" s="2" customFormat="1" x14ac:dyDescent="0.3">
      <c r="A17" s="2" t="s">
        <v>16</v>
      </c>
      <c r="B17" s="2">
        <v>41</v>
      </c>
      <c r="C17" s="2">
        <v>4.9878345498783458</v>
      </c>
      <c r="D17" s="2">
        <v>11</v>
      </c>
      <c r="E17" s="2">
        <v>13.01895314524368</v>
      </c>
      <c r="F17" s="2">
        <v>-45.940712199025697</v>
      </c>
      <c r="G17" s="2">
        <v>-17975132.877723999</v>
      </c>
      <c r="H17" s="2">
        <v>18.60701279365141</v>
      </c>
      <c r="I17" s="2">
        <v>391268.05</v>
      </c>
      <c r="J17" s="2">
        <v>5.2138387806573654</v>
      </c>
      <c r="K17" s="2">
        <v>2.1767185403390579E-2</v>
      </c>
    </row>
    <row r="18" spans="1:11" x14ac:dyDescent="0.3">
      <c r="A18" t="s">
        <v>17</v>
      </c>
      <c r="B18">
        <v>150</v>
      </c>
      <c r="C18">
        <v>18.248175182481749</v>
      </c>
      <c r="D18">
        <v>13.676470588234659</v>
      </c>
      <c r="E18">
        <v>13.75072560482875</v>
      </c>
      <c r="F18">
        <v>-8.3835616586040995</v>
      </c>
      <c r="G18">
        <v>-11972523.74437847</v>
      </c>
      <c r="H18">
        <v>12.39339391810676</v>
      </c>
      <c r="I18">
        <v>1428095.15</v>
      </c>
      <c r="J18">
        <v>19.030068710028061</v>
      </c>
      <c r="K18">
        <v>0.11928104554150851</v>
      </c>
    </row>
    <row r="19" spans="1:11" x14ac:dyDescent="0.3">
      <c r="A19" s="1" t="s">
        <v>19</v>
      </c>
    </row>
    <row r="20" spans="1:11" x14ac:dyDescent="0.3"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 x14ac:dyDescent="0.3">
      <c r="A21" t="s">
        <v>11</v>
      </c>
    </row>
    <row r="22" spans="1:11" x14ac:dyDescent="0.3">
      <c r="A22" t="s">
        <v>12</v>
      </c>
      <c r="B22">
        <v>295</v>
      </c>
      <c r="C22">
        <v>35.888077858880777</v>
      </c>
      <c r="D22">
        <v>13.328767123286241</v>
      </c>
      <c r="E22">
        <v>10.393048966059229</v>
      </c>
      <c r="F22">
        <v>-20.289893232118001</v>
      </c>
      <c r="G22">
        <v>-21992784</v>
      </c>
      <c r="H22">
        <v>50.19363870344813</v>
      </c>
      <c r="I22">
        <v>1083928.03</v>
      </c>
      <c r="J22">
        <v>43.713531964142128</v>
      </c>
      <c r="K22">
        <v>4.9285621592973408E-2</v>
      </c>
    </row>
    <row r="23" spans="1:11" s="2" customFormat="1" x14ac:dyDescent="0.3">
      <c r="A23" s="2" t="s">
        <v>13</v>
      </c>
      <c r="B23" s="2">
        <v>105</v>
      </c>
      <c r="C23" s="2">
        <v>12.77372262773723</v>
      </c>
      <c r="D23" s="2">
        <v>12.142857142856201</v>
      </c>
      <c r="E23" s="2">
        <v>9.0835515604968844</v>
      </c>
      <c r="F23" s="2">
        <v>-31.79866999433926</v>
      </c>
      <c r="G23" s="2">
        <v>-15569758</v>
      </c>
      <c r="H23" s="2">
        <v>35.534510217174919</v>
      </c>
      <c r="I23" s="2">
        <v>489635.51</v>
      </c>
      <c r="J23" s="2">
        <v>19.746419434474841</v>
      </c>
      <c r="K23" s="2">
        <v>3.1447856158072593E-2</v>
      </c>
    </row>
    <row r="24" spans="1:11" x14ac:dyDescent="0.3">
      <c r="A24" t="s">
        <v>14</v>
      </c>
      <c r="B24">
        <v>99</v>
      </c>
      <c r="C24">
        <v>12.04379562043796</v>
      </c>
      <c r="D24">
        <v>12.727272727271441</v>
      </c>
      <c r="E24">
        <v>11.025364965550541</v>
      </c>
      <c r="F24">
        <v>-10.470582984165119</v>
      </c>
      <c r="G24">
        <v>-2899464</v>
      </c>
      <c r="H24">
        <v>6.6173817943946762</v>
      </c>
      <c r="I24">
        <v>276915.24</v>
      </c>
      <c r="J24">
        <v>11.167663221236269</v>
      </c>
      <c r="K24">
        <v>9.550566587479617E-2</v>
      </c>
    </row>
    <row r="25" spans="1:11" x14ac:dyDescent="0.3">
      <c r="A25" t="s">
        <v>15</v>
      </c>
      <c r="B25">
        <v>198</v>
      </c>
      <c r="C25">
        <v>24.087591240875909</v>
      </c>
      <c r="D25">
        <v>13.64285714285422</v>
      </c>
      <c r="E25">
        <v>10.224200078421109</v>
      </c>
      <c r="F25">
        <v>-5.431783497903254</v>
      </c>
      <c r="G25">
        <v>-2011596</v>
      </c>
      <c r="H25">
        <v>4.5910205293382331</v>
      </c>
      <c r="I25">
        <v>370338.03</v>
      </c>
      <c r="J25">
        <v>14.935293547065511</v>
      </c>
      <c r="K25">
        <v>0.1841015939582302</v>
      </c>
    </row>
    <row r="26" spans="1:11" s="2" customFormat="1" x14ac:dyDescent="0.3">
      <c r="A26" s="2" t="s">
        <v>16</v>
      </c>
      <c r="B26" s="2">
        <v>35</v>
      </c>
      <c r="C26" s="2">
        <v>4.2579075425790753</v>
      </c>
      <c r="D26" s="2">
        <v>12.5000000000028</v>
      </c>
      <c r="E26" s="2">
        <v>10.256687029531911</v>
      </c>
      <c r="F26" s="2">
        <v>-6.1589676023706286</v>
      </c>
      <c r="G26" s="2">
        <v>-564178</v>
      </c>
      <c r="H26" s="2">
        <v>1.2876108225513401</v>
      </c>
      <c r="I26" s="2">
        <v>91602.69</v>
      </c>
      <c r="J26" s="2">
        <v>3.6942278513790279</v>
      </c>
      <c r="K26" s="2">
        <v>0.1623648742063675</v>
      </c>
    </row>
    <row r="27" spans="1:11" x14ac:dyDescent="0.3">
      <c r="A27" t="s">
        <v>17</v>
      </c>
      <c r="B27">
        <v>90</v>
      </c>
      <c r="C27">
        <v>10.948905109489051</v>
      </c>
      <c r="D27">
        <v>16.000000000000551</v>
      </c>
      <c r="E27">
        <v>10.74844508309838</v>
      </c>
      <c r="F27">
        <v>-4.6537806439079894</v>
      </c>
      <c r="G27">
        <v>-778099</v>
      </c>
      <c r="H27">
        <v>1.7758379330927041</v>
      </c>
      <c r="I27">
        <v>167197.18</v>
      </c>
      <c r="J27">
        <v>6.7428639817022029</v>
      </c>
      <c r="K27">
        <v>0.2148790578062689</v>
      </c>
    </row>
    <row r="28" spans="1:11" x14ac:dyDescent="0.3">
      <c r="A28" s="1" t="s">
        <v>20</v>
      </c>
    </row>
    <row r="29" spans="1:11" x14ac:dyDescent="0.3"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1" x14ac:dyDescent="0.3">
      <c r="A30" t="s">
        <v>11</v>
      </c>
    </row>
    <row r="31" spans="1:11" x14ac:dyDescent="0.3">
      <c r="A31" t="s">
        <v>12</v>
      </c>
      <c r="B31">
        <v>264</v>
      </c>
      <c r="C31">
        <v>32.352941176470587</v>
      </c>
      <c r="D31">
        <v>20.686274509807841</v>
      </c>
      <c r="E31">
        <v>28.085527814226769</v>
      </c>
      <c r="F31">
        <v>-45.195109256089353</v>
      </c>
      <c r="G31">
        <v>-175220587.11000001</v>
      </c>
      <c r="H31">
        <v>44.264513771486513</v>
      </c>
      <c r="I31">
        <v>3876981.16</v>
      </c>
      <c r="J31">
        <v>29.784667477312919</v>
      </c>
      <c r="K31">
        <v>2.212628792052904E-2</v>
      </c>
    </row>
    <row r="32" spans="1:11" s="2" customFormat="1" x14ac:dyDescent="0.3">
      <c r="A32" s="2" t="s">
        <v>13</v>
      </c>
      <c r="B32" s="2">
        <v>98</v>
      </c>
      <c r="C32" s="2">
        <v>12.009803921568629</v>
      </c>
      <c r="D32" s="2">
        <v>21.380952380955669</v>
      </c>
      <c r="E32" s="2">
        <v>30.549245133058541</v>
      </c>
      <c r="F32" s="2">
        <v>-94.901301232044474</v>
      </c>
      <c r="G32" s="2">
        <v>-214331629.81</v>
      </c>
      <c r="H32" s="2">
        <v>54.144809898587788</v>
      </c>
      <c r="I32" s="2">
        <v>2258468.8199999998</v>
      </c>
      <c r="J32" s="2">
        <v>17.35054673610518</v>
      </c>
      <c r="K32" s="2">
        <v>1.053726331480836E-2</v>
      </c>
    </row>
    <row r="33" spans="1:11" x14ac:dyDescent="0.3">
      <c r="A33" t="s">
        <v>14</v>
      </c>
      <c r="B33">
        <v>79</v>
      </c>
      <c r="C33">
        <v>9.6813725490196081</v>
      </c>
      <c r="D33">
        <v>20.666666666670601</v>
      </c>
      <c r="E33">
        <v>26.392539611031971</v>
      </c>
      <c r="F33">
        <v>-49.56755023896492</v>
      </c>
      <c r="G33">
        <v>-55894681.479999997</v>
      </c>
      <c r="H33">
        <v>14.120206643133139</v>
      </c>
      <c r="I33">
        <v>1127646.6399999999</v>
      </c>
      <c r="J33">
        <v>8.6630754234331082</v>
      </c>
      <c r="K33">
        <v>2.017448905945533E-2</v>
      </c>
    </row>
    <row r="34" spans="1:11" x14ac:dyDescent="0.3">
      <c r="A34" t="s">
        <v>15</v>
      </c>
      <c r="B34">
        <v>209</v>
      </c>
      <c r="C34">
        <v>25.612745098039209</v>
      </c>
      <c r="D34">
        <v>21.894736842108081</v>
      </c>
      <c r="E34">
        <v>27.5817641192019</v>
      </c>
      <c r="F34">
        <v>19.106809267383412</v>
      </c>
      <c r="G34">
        <v>57417736.68</v>
      </c>
      <c r="H34">
        <v>-14.504963360292249</v>
      </c>
      <c r="I34">
        <v>3005092.89</v>
      </c>
      <c r="J34">
        <v>23.086439880220428</v>
      </c>
      <c r="K34">
        <v>5.2337362351078998E-2</v>
      </c>
    </row>
    <row r="35" spans="1:11" s="2" customFormat="1" x14ac:dyDescent="0.3">
      <c r="A35" s="2" t="s">
        <v>16</v>
      </c>
      <c r="B35" s="2">
        <v>87</v>
      </c>
      <c r="C35" s="2">
        <v>10.66176470588235</v>
      </c>
      <c r="D35" s="2">
        <v>22.24000000000251</v>
      </c>
      <c r="E35" s="2">
        <v>29.902657588774421</v>
      </c>
      <c r="F35" s="2">
        <v>-3.1424398331957248</v>
      </c>
      <c r="G35" s="2">
        <v>-4980594.2699999996</v>
      </c>
      <c r="H35" s="2">
        <v>1.258205940813331</v>
      </c>
      <c r="I35" s="2">
        <v>1584944.99</v>
      </c>
      <c r="J35" s="2">
        <v>12.17624165524267</v>
      </c>
      <c r="K35" s="2">
        <v>0.3182240720844744</v>
      </c>
    </row>
    <row r="36" spans="1:11" x14ac:dyDescent="0.3">
      <c r="A36" t="s">
        <v>17</v>
      </c>
      <c r="B36">
        <v>79</v>
      </c>
      <c r="C36">
        <v>9.6813725490196081</v>
      </c>
      <c r="D36">
        <v>21.50000000000318</v>
      </c>
      <c r="E36">
        <v>26.718384126810228</v>
      </c>
      <c r="F36">
        <v>-2.4400282538172049</v>
      </c>
      <c r="G36">
        <v>-2839135.55</v>
      </c>
      <c r="H36">
        <v>0.71722710627146191</v>
      </c>
      <c r="I36">
        <v>1163566.67</v>
      </c>
      <c r="J36">
        <v>8.939028827685684</v>
      </c>
      <c r="K36">
        <v>0.40983131995934469</v>
      </c>
    </row>
    <row r="38" spans="1:11" x14ac:dyDescent="0.3">
      <c r="C38">
        <f>SUM(B6,B9,B15,B18,B24,B27,B33,B36)/(SUM(B5,B8,B14,B17,B23,B26,B32,B35)+SUM(B6,B9,B15,B18,B24,B27,B33,B36))</f>
        <v>0.56338983050847458</v>
      </c>
      <c r="F38">
        <f>AVERAGE(F5,F8,F14,F17,F23,F26,F32,F35)</f>
        <v>-32.396776194740099</v>
      </c>
    </row>
    <row r="39" spans="1:11" x14ac:dyDescent="0.3">
      <c r="F39">
        <f>AVERAGE(F6,F9,F15,F18,F24,F27,F33,F36)</f>
        <v>-11.878503342205102</v>
      </c>
    </row>
    <row r="41" spans="1:11" x14ac:dyDescent="0.3">
      <c r="A41" t="str">
        <f>A1</f>
        <v>EURUSD</v>
      </c>
      <c r="B41">
        <f>C5+C8</f>
        <v>21.046228710462291</v>
      </c>
    </row>
    <row r="42" spans="1:11" x14ac:dyDescent="0.3">
      <c r="A42" t="str">
        <f>A10</f>
        <v>GBPUSD</v>
      </c>
      <c r="B42">
        <f>C14+C17</f>
        <v>17.761557177615575</v>
      </c>
    </row>
    <row r="43" spans="1:11" x14ac:dyDescent="0.3">
      <c r="A43" t="str">
        <f>A19</f>
        <v>USDJPY</v>
      </c>
      <c r="B43">
        <f>C23+C26</f>
        <v>17.031630170316305</v>
      </c>
    </row>
    <row r="44" spans="1:11" x14ac:dyDescent="0.3">
      <c r="A44" t="str">
        <f>A28</f>
        <v>XAUUSD</v>
      </c>
      <c r="B44">
        <f>C32+C35</f>
        <v>22.671568627450981</v>
      </c>
    </row>
    <row r="46" spans="1:11" x14ac:dyDescent="0.3">
      <c r="A46" t="s">
        <v>21</v>
      </c>
      <c r="B46">
        <f>AVERAGE(B41:B44)</f>
        <v>19.62774617146129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Wieczorek</cp:lastModifiedBy>
  <dcterms:created xsi:type="dcterms:W3CDTF">2023-03-20T12:45:02Z</dcterms:created>
  <dcterms:modified xsi:type="dcterms:W3CDTF">2023-03-30T19:06:05Z</dcterms:modified>
</cp:coreProperties>
</file>