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wieczorek\PycharmProjects\volatility_trend\processed_CI_test_data\"/>
    </mc:Choice>
  </mc:AlternateContent>
  <xr:revisionPtr revIDLastSave="0" documentId="13_ncr:1_{E6B93BC8-AB53-4429-B621-6C4EDF4E3C77}" xr6:coauthVersionLast="47" xr6:coauthVersionMax="47" xr10:uidLastSave="{00000000-0000-0000-0000-000000000000}"/>
  <bookViews>
    <workbookView xWindow="-15300" yWindow="864" windowWidth="15156" windowHeight="16152" xr2:uid="{00000000-000D-0000-FFFF-FFFF00000000}"/>
  </bookViews>
  <sheets>
    <sheet name="Pivo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F38" i="1"/>
  <c r="C38" i="1"/>
</calcChain>
</file>

<file path=xl/sharedStrings.xml><?xml version="1.0" encoding="utf-8"?>
<sst xmlns="http://schemas.openxmlformats.org/spreadsheetml/2006/main" count="72" uniqueCount="21">
  <si>
    <t>EURUSD</t>
  </si>
  <si>
    <t>count_of_occurrences</t>
  </si>
  <si>
    <t>percentage_of_occurrences</t>
  </si>
  <si>
    <t>typical_spread_in_points</t>
  </si>
  <si>
    <t>weighted_avg_execution_spread_$</t>
  </si>
  <si>
    <t>PnL_per_lot</t>
  </si>
  <si>
    <t>total_profit</t>
  </si>
  <si>
    <t>pct_total_profit</t>
  </si>
  <si>
    <t>total_volume</t>
  </si>
  <si>
    <t>pct_total_volume</t>
  </si>
  <si>
    <t>pct_impact_on_PnL_exec_spread</t>
  </si>
  <si>
    <t>Volatility_Trend</t>
  </si>
  <si>
    <t>High Volatility + No Trend</t>
  </si>
  <si>
    <t>High Volatility + Trend</t>
  </si>
  <si>
    <t>High Volatility + Trend False</t>
  </si>
  <si>
    <t>Low Volatility + No Trend</t>
  </si>
  <si>
    <t>Low Volatility + Trend</t>
  </si>
  <si>
    <t>Low Volatility + Trend False</t>
  </si>
  <si>
    <t>GBPUSD</t>
  </si>
  <si>
    <t>USDJPY</t>
  </si>
  <si>
    <t>XAUUSD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</si>
</sst>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zoomScale="70" zoomScaleNormal="70" workbookViewId="0">
      <selection activeCell="C38" sqref="C38:F39"/>
    </sheetView>
  </sheetViews>
  <sheetFormatPr defaultRowHeight="14.4" x14ac:dyDescent="0.3"/>
  <cols>
    <col min="1" max="1" width="31" customWidth="1"/>
    <col min="2" max="2" width="22" customWidth="1"/>
    <col min="3" max="3" width="27" customWidth="1"/>
    <col min="4" max="4" width="26" customWidth="1"/>
    <col min="5" max="5" width="33" customWidth="1"/>
    <col min="6" max="6" width="21" customWidth="1"/>
    <col min="7" max="7" width="20" customWidth="1"/>
    <col min="8" max="8" width="21" customWidth="1"/>
    <col min="9" max="10" width="20" customWidth="1"/>
    <col min="11" max="11" width="31" customWidth="1"/>
  </cols>
  <sheetData>
    <row r="1" spans="1:11" x14ac:dyDescent="0.3">
      <c r="A1" s="1" t="s">
        <v>0</v>
      </c>
    </row>
    <row r="2" spans="1:11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 t="s">
        <v>11</v>
      </c>
    </row>
    <row r="4" spans="1:11" x14ac:dyDescent="0.3">
      <c r="A4" t="s">
        <v>12</v>
      </c>
      <c r="B4">
        <v>228</v>
      </c>
      <c r="C4">
        <v>27.737226277372262</v>
      </c>
      <c r="D4">
        <v>9.2499999999980833</v>
      </c>
      <c r="E4">
        <v>8.8148721146562838</v>
      </c>
      <c r="F4">
        <v>-6.7457252164274673</v>
      </c>
      <c r="G4">
        <v>-25591105.57</v>
      </c>
      <c r="H4">
        <v>23.410969401498331</v>
      </c>
      <c r="I4">
        <v>3793677.44</v>
      </c>
      <c r="J4">
        <v>30.609657094489538</v>
      </c>
      <c r="K4">
        <v>0.14824203001402411</v>
      </c>
    </row>
    <row r="5" spans="1:11" s="2" customFormat="1" x14ac:dyDescent="0.3">
      <c r="A5" s="2" t="s">
        <v>13</v>
      </c>
      <c r="B5" s="2">
        <v>178</v>
      </c>
      <c r="C5" s="2">
        <v>21.654501216545011</v>
      </c>
      <c r="D5" s="2">
        <v>9.0714285714289193</v>
      </c>
      <c r="E5" s="2">
        <v>8.8857567455145698</v>
      </c>
      <c r="F5" s="2">
        <v>-24.79062148709404</v>
      </c>
      <c r="G5" s="2">
        <v>-70731995.840000004</v>
      </c>
      <c r="H5" s="2">
        <v>64.706254514394047</v>
      </c>
      <c r="I5" s="2">
        <v>2853175.58</v>
      </c>
      <c r="J5" s="2">
        <v>23.021125943214429</v>
      </c>
      <c r="K5" s="2">
        <v>4.0337835036551972E-2</v>
      </c>
    </row>
    <row r="6" spans="1:11" s="3" customFormat="1" x14ac:dyDescent="0.3">
      <c r="A6" s="3" t="s">
        <v>14</v>
      </c>
      <c r="B6" s="3">
        <v>71</v>
      </c>
      <c r="C6" s="3">
        <v>8.6374695863746958</v>
      </c>
      <c r="D6" s="3">
        <v>9.142857142855183</v>
      </c>
      <c r="E6" s="3">
        <v>8.8359472955126481</v>
      </c>
      <c r="F6" s="3">
        <v>-8.0519806623307648</v>
      </c>
      <c r="G6" s="3">
        <v>-9242656.0299999993</v>
      </c>
      <c r="H6" s="3">
        <v>8.4552633693388355</v>
      </c>
      <c r="I6" s="3">
        <v>1147873.6000000001</v>
      </c>
      <c r="J6" s="3">
        <v>9.2617302971908053</v>
      </c>
      <c r="K6" s="3">
        <v>0.1241930454053693</v>
      </c>
    </row>
    <row r="7" spans="1:11" x14ac:dyDescent="0.3">
      <c r="A7" t="s">
        <v>15</v>
      </c>
      <c r="B7">
        <v>181</v>
      </c>
      <c r="C7">
        <v>22.019464720194652</v>
      </c>
      <c r="D7">
        <v>11.61111111110961</v>
      </c>
      <c r="E7">
        <v>8.864680378392034</v>
      </c>
      <c r="F7">
        <v>2.595486371774145</v>
      </c>
      <c r="G7">
        <v>6553113.5800000001</v>
      </c>
      <c r="H7">
        <v>-5.9948461814705087</v>
      </c>
      <c r="I7">
        <v>2524811.4</v>
      </c>
      <c r="J7">
        <v>20.371687473318261</v>
      </c>
      <c r="K7">
        <v>0.38528424224260133</v>
      </c>
    </row>
    <row r="8" spans="1:11" s="2" customFormat="1" x14ac:dyDescent="0.3">
      <c r="A8" s="2" t="s">
        <v>16</v>
      </c>
      <c r="B8" s="2">
        <v>92</v>
      </c>
      <c r="C8" s="2">
        <v>11.192214111922141</v>
      </c>
      <c r="D8" s="2">
        <v>8.0769230769243716</v>
      </c>
      <c r="E8" s="2">
        <v>8.7180888301703892</v>
      </c>
      <c r="F8" s="2">
        <v>-6.0665393965800094</v>
      </c>
      <c r="G8" s="2">
        <v>-7309618.0899999999</v>
      </c>
      <c r="H8" s="2">
        <v>6.6869031888265029</v>
      </c>
      <c r="I8" s="2">
        <v>1204907.3799999999</v>
      </c>
      <c r="J8" s="2">
        <v>9.721912923735502</v>
      </c>
      <c r="K8" s="2">
        <v>0.16483862291634449</v>
      </c>
    </row>
    <row r="9" spans="1:11" s="3" customFormat="1" x14ac:dyDescent="0.3">
      <c r="A9" s="3" t="s">
        <v>17</v>
      </c>
      <c r="B9" s="3">
        <v>72</v>
      </c>
      <c r="C9" s="3">
        <v>8.7591240875912408</v>
      </c>
      <c r="D9" s="3">
        <v>11.315789473679949</v>
      </c>
      <c r="E9" s="3">
        <v>9.9112370590628416</v>
      </c>
      <c r="F9" s="3">
        <v>-3.4398434758692908</v>
      </c>
      <c r="G9" s="3">
        <v>-2990193.81</v>
      </c>
      <c r="H9" s="3">
        <v>2.7354557074127892</v>
      </c>
      <c r="I9" s="3">
        <v>869281.94</v>
      </c>
      <c r="J9" s="3">
        <v>7.013886268051464</v>
      </c>
      <c r="K9" s="3">
        <v>0.29071090211373279</v>
      </c>
    </row>
    <row r="10" spans="1:11" x14ac:dyDescent="0.3">
      <c r="A10" s="1" t="s">
        <v>18</v>
      </c>
    </row>
    <row r="11" spans="1:11" x14ac:dyDescent="0.3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11" x14ac:dyDescent="0.3">
      <c r="A12" t="s">
        <v>11</v>
      </c>
    </row>
    <row r="13" spans="1:11" x14ac:dyDescent="0.3">
      <c r="A13" t="s">
        <v>12</v>
      </c>
      <c r="B13">
        <v>235</v>
      </c>
      <c r="C13">
        <v>28.588807785888079</v>
      </c>
      <c r="D13">
        <v>9.6415094339618559</v>
      </c>
      <c r="E13">
        <v>11.901818829884011</v>
      </c>
      <c r="F13">
        <v>-4.7213406522349359</v>
      </c>
      <c r="G13">
        <v>-10093953.468202</v>
      </c>
      <c r="H13">
        <v>10.448786253709081</v>
      </c>
      <c r="I13">
        <v>2137942.21</v>
      </c>
      <c r="J13">
        <v>28.489129141268531</v>
      </c>
      <c r="K13">
        <v>0.21180424664478109</v>
      </c>
    </row>
    <row r="14" spans="1:11" s="2" customFormat="1" x14ac:dyDescent="0.3">
      <c r="A14" s="2" t="s">
        <v>13</v>
      </c>
      <c r="B14" s="2">
        <v>144</v>
      </c>
      <c r="C14" s="2">
        <v>17.518248175182482</v>
      </c>
      <c r="D14" s="2">
        <v>11.942857142855891</v>
      </c>
      <c r="E14" s="2">
        <v>12.59781422780158</v>
      </c>
      <c r="F14" s="2">
        <v>-42.933086069174337</v>
      </c>
      <c r="G14" s="2">
        <v>-54881301.239919901</v>
      </c>
      <c r="H14" s="2">
        <v>56.810543835753123</v>
      </c>
      <c r="I14" s="2">
        <v>1278298.54</v>
      </c>
      <c r="J14" s="2">
        <v>17.033955369240321</v>
      </c>
      <c r="K14" s="2">
        <v>2.329205961082758E-2</v>
      </c>
    </row>
    <row r="15" spans="1:11" s="3" customFormat="1" x14ac:dyDescent="0.3">
      <c r="A15" s="3" t="s">
        <v>14</v>
      </c>
      <c r="B15" s="3">
        <v>85</v>
      </c>
      <c r="C15" s="3">
        <v>10.340632603406331</v>
      </c>
      <c r="D15" s="3">
        <v>11.642857142854171</v>
      </c>
      <c r="E15" s="3">
        <v>12.31164018863582</v>
      </c>
      <c r="F15" s="3">
        <v>-5.9951150889431757</v>
      </c>
      <c r="G15" s="3">
        <v>-5120851.3523474</v>
      </c>
      <c r="H15" s="3">
        <v>5.3008646598433353</v>
      </c>
      <c r="I15" s="3">
        <v>854170.65</v>
      </c>
      <c r="J15" s="3">
        <v>11.38224309464908</v>
      </c>
      <c r="K15" s="3">
        <v>0.16680246920435371</v>
      </c>
    </row>
    <row r="16" spans="1:11" x14ac:dyDescent="0.3">
      <c r="A16" t="s">
        <v>15</v>
      </c>
      <c r="B16">
        <v>203</v>
      </c>
      <c r="C16">
        <v>24.69586374695864</v>
      </c>
      <c r="D16">
        <v>13.894736842104351</v>
      </c>
      <c r="E16">
        <v>14.15804538846599</v>
      </c>
      <c r="F16">
        <v>0.95729112679197914</v>
      </c>
      <c r="G16">
        <v>1712412.9935369999</v>
      </c>
      <c r="H16">
        <v>-1.772609454155663</v>
      </c>
      <c r="I16">
        <v>1788811.1</v>
      </c>
      <c r="J16">
        <v>23.836785764772671</v>
      </c>
      <c r="K16">
        <v>1.044614299676154</v>
      </c>
    </row>
    <row r="17" spans="1:11" s="2" customFormat="1" x14ac:dyDescent="0.3">
      <c r="A17" s="2" t="s">
        <v>16</v>
      </c>
      <c r="B17" s="2">
        <v>44</v>
      </c>
      <c r="C17" s="2">
        <v>5.3527980535279802</v>
      </c>
      <c r="D17" s="2">
        <v>10.6666666666663</v>
      </c>
      <c r="E17" s="2">
        <v>13.777443733862739</v>
      </c>
      <c r="F17" s="2">
        <v>-46.429688126651108</v>
      </c>
      <c r="G17" s="2">
        <v>-18233243.106090002</v>
      </c>
      <c r="H17" s="2">
        <v>18.87419637187854</v>
      </c>
      <c r="I17" s="2">
        <v>392706.56</v>
      </c>
      <c r="J17" s="2">
        <v>5.2330076323547203</v>
      </c>
      <c r="K17" s="2">
        <v>2.1537943508735089E-2</v>
      </c>
    </row>
    <row r="18" spans="1:11" s="3" customFormat="1" x14ac:dyDescent="0.3">
      <c r="A18" s="3" t="s">
        <v>17</v>
      </c>
      <c r="B18" s="3">
        <v>111</v>
      </c>
      <c r="C18" s="3">
        <v>13.503649635036499</v>
      </c>
      <c r="D18" s="3">
        <v>13.187499999999661</v>
      </c>
      <c r="E18" s="3">
        <v>12.896875166755709</v>
      </c>
      <c r="F18" s="3">
        <v>-9.4891047799584012</v>
      </c>
      <c r="G18" s="3">
        <v>-9987140.3494434692</v>
      </c>
      <c r="H18" s="3">
        <v>10.3382183329716</v>
      </c>
      <c r="I18" s="3">
        <v>1052484.99</v>
      </c>
      <c r="J18" s="3">
        <v>14.024878997714691</v>
      </c>
      <c r="K18" s="3">
        <v>0.1053840191660718</v>
      </c>
    </row>
    <row r="19" spans="1:11" x14ac:dyDescent="0.3">
      <c r="A19" s="1" t="s">
        <v>19</v>
      </c>
    </row>
    <row r="20" spans="1:11" x14ac:dyDescent="0.3"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 x14ac:dyDescent="0.3">
      <c r="A21" t="s">
        <v>11</v>
      </c>
    </row>
    <row r="22" spans="1:11" x14ac:dyDescent="0.3">
      <c r="A22" t="s">
        <v>12</v>
      </c>
      <c r="B22">
        <v>237</v>
      </c>
      <c r="C22">
        <v>28.832116788321169</v>
      </c>
      <c r="D22">
        <v>13.333333333331369</v>
      </c>
      <c r="E22">
        <v>10.102279505126029</v>
      </c>
      <c r="F22">
        <v>-10.702024353544539</v>
      </c>
      <c r="G22">
        <v>-8131177</v>
      </c>
      <c r="H22">
        <v>18.557603283503681</v>
      </c>
      <c r="I22">
        <v>759779.34</v>
      </c>
      <c r="J22">
        <v>30.64099972097301</v>
      </c>
      <c r="K22">
        <v>9.3440265781940299E-2</v>
      </c>
    </row>
    <row r="23" spans="1:11" s="2" customFormat="1" x14ac:dyDescent="0.3">
      <c r="A23" s="2" t="s">
        <v>13</v>
      </c>
      <c r="B23" s="2">
        <v>188</v>
      </c>
      <c r="C23" s="2">
        <v>22.871046228710458</v>
      </c>
      <c r="D23" s="2">
        <v>13.511627906977081</v>
      </c>
      <c r="E23" s="2">
        <v>9.983439648405076</v>
      </c>
      <c r="F23" s="2">
        <v>-35.214181995671957</v>
      </c>
      <c r="G23" s="2">
        <v>-28210427</v>
      </c>
      <c r="H23" s="2">
        <v>64.384026165491278</v>
      </c>
      <c r="I23" s="2">
        <v>801109.82</v>
      </c>
      <c r="J23" s="2">
        <v>32.307808963440273</v>
      </c>
      <c r="K23" s="2">
        <v>2.8397649564113291E-2</v>
      </c>
    </row>
    <row r="24" spans="1:11" s="3" customFormat="1" x14ac:dyDescent="0.3">
      <c r="A24" s="3" t="s">
        <v>14</v>
      </c>
      <c r="B24" s="3">
        <v>74</v>
      </c>
      <c r="C24" s="3">
        <v>9.002433090024331</v>
      </c>
      <c r="D24" s="3">
        <v>11.925925925922799</v>
      </c>
      <c r="E24" s="3">
        <v>10.732825925721199</v>
      </c>
      <c r="F24" s="3">
        <v>-14.22841744120525</v>
      </c>
      <c r="G24" s="3">
        <v>-4120402</v>
      </c>
      <c r="H24" s="3">
        <v>9.4039012660227588</v>
      </c>
      <c r="I24" s="3">
        <v>289589.62</v>
      </c>
      <c r="J24" s="3">
        <v>11.678805935439989</v>
      </c>
      <c r="K24" s="3">
        <v>7.028188511703469E-2</v>
      </c>
    </row>
    <row r="25" spans="1:11" x14ac:dyDescent="0.3">
      <c r="A25" t="s">
        <v>15</v>
      </c>
      <c r="B25">
        <v>167</v>
      </c>
      <c r="C25">
        <v>20.31630170316302</v>
      </c>
      <c r="D25">
        <v>11.41176470587828</v>
      </c>
      <c r="E25">
        <v>9.8664048176724553</v>
      </c>
      <c r="F25">
        <v>-2.8980964975789898</v>
      </c>
      <c r="G25">
        <v>-845526</v>
      </c>
      <c r="H25">
        <v>1.9297250661113059</v>
      </c>
      <c r="I25">
        <v>291752.19</v>
      </c>
      <c r="J25">
        <v>11.76601981883748</v>
      </c>
      <c r="K25">
        <v>0.34505407284932688</v>
      </c>
    </row>
    <row r="26" spans="1:11" s="2" customFormat="1" x14ac:dyDescent="0.3">
      <c r="A26" s="2" t="s">
        <v>16</v>
      </c>
      <c r="B26" s="2">
        <v>82</v>
      </c>
      <c r="C26" s="2">
        <v>9.9756690997566917</v>
      </c>
      <c r="D26" s="2">
        <v>14.09999999999906</v>
      </c>
      <c r="E26" s="2">
        <v>10.669583499813781</v>
      </c>
      <c r="F26" s="2">
        <v>-11.342606809179831</v>
      </c>
      <c r="G26" s="2">
        <v>-1966905</v>
      </c>
      <c r="H26" s="2">
        <v>4.489023260265987</v>
      </c>
      <c r="I26" s="2">
        <v>173408.55</v>
      </c>
      <c r="J26" s="2">
        <v>6.9933611674204421</v>
      </c>
      <c r="K26" s="2">
        <v>8.8163154804121194E-2</v>
      </c>
    </row>
    <row r="27" spans="1:11" s="3" customFormat="1" x14ac:dyDescent="0.3">
      <c r="A27" s="3" t="s">
        <v>17</v>
      </c>
      <c r="B27" s="3">
        <v>74</v>
      </c>
      <c r="C27" s="3">
        <v>9.002433090024331</v>
      </c>
      <c r="D27" s="3">
        <v>17.333333333333929</v>
      </c>
      <c r="E27" s="3">
        <v>11.06428617272679</v>
      </c>
      <c r="F27" s="3">
        <v>-3.301935464670811</v>
      </c>
      <c r="G27" s="3">
        <v>-541442</v>
      </c>
      <c r="H27" s="3">
        <v>1.235720958604984</v>
      </c>
      <c r="I27" s="3">
        <v>163977.16</v>
      </c>
      <c r="J27" s="3">
        <v>6.6130043938888177</v>
      </c>
      <c r="K27" s="3">
        <v>0.30285267858791892</v>
      </c>
    </row>
    <row r="28" spans="1:11" x14ac:dyDescent="0.3">
      <c r="A28" s="1" t="s">
        <v>20</v>
      </c>
    </row>
    <row r="29" spans="1:11" x14ac:dyDescent="0.3"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1" x14ac:dyDescent="0.3">
      <c r="A30" t="s">
        <v>11</v>
      </c>
    </row>
    <row r="31" spans="1:11" x14ac:dyDescent="0.3">
      <c r="A31" t="s">
        <v>12</v>
      </c>
      <c r="B31">
        <v>202</v>
      </c>
      <c r="C31">
        <v>24.75490196078432</v>
      </c>
      <c r="D31">
        <v>20.261904761909069</v>
      </c>
      <c r="E31">
        <v>27.420601064934409</v>
      </c>
      <c r="F31">
        <v>-44.497258465684332</v>
      </c>
      <c r="G31">
        <v>-157777204.34</v>
      </c>
      <c r="H31">
        <v>39.857937640342449</v>
      </c>
      <c r="I31">
        <v>3545773.6</v>
      </c>
      <c r="J31">
        <v>27.240185924925861</v>
      </c>
      <c r="K31">
        <v>2.247329463614452E-2</v>
      </c>
    </row>
    <row r="32" spans="1:11" s="2" customFormat="1" x14ac:dyDescent="0.3">
      <c r="A32" s="2" t="s">
        <v>13</v>
      </c>
      <c r="B32" s="2">
        <v>171</v>
      </c>
      <c r="C32" s="2">
        <v>20.955882352941181</v>
      </c>
      <c r="D32" s="2">
        <v>21.807692307695209</v>
      </c>
      <c r="E32" s="2">
        <v>30.683927647927849</v>
      </c>
      <c r="F32" s="2">
        <v>-88.192432590728998</v>
      </c>
      <c r="G32" s="2">
        <v>-252643797.16</v>
      </c>
      <c r="H32" s="2">
        <v>63.823292816893172</v>
      </c>
      <c r="I32" s="2">
        <v>2864687.93</v>
      </c>
      <c r="J32" s="2">
        <v>22.007787476924921</v>
      </c>
      <c r="K32" s="2">
        <v>1.133884133393461E-2</v>
      </c>
    </row>
    <row r="33" spans="1:11" s="3" customFormat="1" x14ac:dyDescent="0.3">
      <c r="A33" s="3" t="s">
        <v>14</v>
      </c>
      <c r="B33" s="3">
        <v>59</v>
      </c>
      <c r="C33" s="3">
        <v>7.2303921568627461</v>
      </c>
      <c r="D33" s="3">
        <v>21.000000000003631</v>
      </c>
      <c r="E33" s="3">
        <v>26.48861261230395</v>
      </c>
      <c r="F33" s="3">
        <v>-45.578934077334701</v>
      </c>
      <c r="G33" s="3">
        <v>-33899392.840000004</v>
      </c>
      <c r="H33" s="3">
        <v>8.5637205419771956</v>
      </c>
      <c r="I33" s="3">
        <v>743751.33</v>
      </c>
      <c r="J33" s="3">
        <v>5.7138234971095976</v>
      </c>
      <c r="K33" s="3">
        <v>2.193996020844366E-2</v>
      </c>
    </row>
    <row r="34" spans="1:11" x14ac:dyDescent="0.3">
      <c r="A34" t="s">
        <v>15</v>
      </c>
      <c r="B34">
        <v>218</v>
      </c>
      <c r="C34">
        <v>26.7156862745098</v>
      </c>
      <c r="D34">
        <v>22.151515151517739</v>
      </c>
      <c r="E34">
        <v>27.418568584826762</v>
      </c>
      <c r="F34">
        <v>17.694072524698999</v>
      </c>
      <c r="G34">
        <v>60014839.590000004</v>
      </c>
      <c r="H34">
        <v>-15.16104778177346</v>
      </c>
      <c r="I34">
        <v>3391804.77</v>
      </c>
      <c r="J34">
        <v>26.05732993100586</v>
      </c>
      <c r="K34">
        <v>5.6516101570404938E-2</v>
      </c>
    </row>
    <row r="35" spans="1:11" s="2" customFormat="1" x14ac:dyDescent="0.3">
      <c r="A35" s="2" t="s">
        <v>16</v>
      </c>
      <c r="B35" s="2">
        <v>125</v>
      </c>
      <c r="C35" s="2">
        <v>15.31862745098039</v>
      </c>
      <c r="D35" s="2">
        <v>21.935483870970529</v>
      </c>
      <c r="E35" s="2">
        <v>29.22094767991112</v>
      </c>
      <c r="F35" s="2">
        <v>-2.8817851649700881</v>
      </c>
      <c r="G35" s="2">
        <v>-5745981.7000000002</v>
      </c>
      <c r="H35" s="2">
        <v>1.4515593760149199</v>
      </c>
      <c r="I35" s="2">
        <v>1993896.62</v>
      </c>
      <c r="J35" s="2">
        <v>15.317987207045951</v>
      </c>
      <c r="K35" s="2">
        <v>0.34700713021762669</v>
      </c>
    </row>
    <row r="36" spans="1:11" s="3" customFormat="1" x14ac:dyDescent="0.3">
      <c r="A36" s="3" t="s">
        <v>17</v>
      </c>
      <c r="B36" s="3">
        <v>41</v>
      </c>
      <c r="C36" s="3">
        <v>5.0245098039215694</v>
      </c>
      <c r="D36" s="3">
        <v>21.333333333336661</v>
      </c>
      <c r="E36" s="3">
        <v>27.146945806520751</v>
      </c>
      <c r="F36" s="3">
        <v>-12.15921588201287</v>
      </c>
      <c r="G36" s="3">
        <v>-5797355.0899999999</v>
      </c>
      <c r="H36" s="3">
        <v>1.4645374065457459</v>
      </c>
      <c r="I36" s="3">
        <v>476786.92</v>
      </c>
      <c r="J36" s="3">
        <v>3.6628859629878092</v>
      </c>
      <c r="K36" s="3">
        <v>8.2242145357358132E-2</v>
      </c>
    </row>
    <row r="38" spans="1:11" x14ac:dyDescent="0.3">
      <c r="C38">
        <f>SUM(B6,B9,B15,B18,B24,B27,B33,B36)/(SUM(B5,B8,B14,B17,B23,B26,B32,B35)+SUM(B6,B9,B15,B18,B24,B27,B33,B36))</f>
        <v>0.3643699565487275</v>
      </c>
      <c r="F38">
        <f>AVERAGE(F5,F8,F14,F17,F23,F26,F32,F35)</f>
        <v>-32.231367705006299</v>
      </c>
    </row>
    <row r="39" spans="1:11" x14ac:dyDescent="0.3">
      <c r="F39">
        <f>AVERAGE(F6,F9,F15,F18,F24,F27,F33,F36)</f>
        <v>-12.780568359040659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Wieczorek</cp:lastModifiedBy>
  <dcterms:created xsi:type="dcterms:W3CDTF">2023-03-30T18:14:41Z</dcterms:created>
  <dcterms:modified xsi:type="dcterms:W3CDTF">2023-03-30T18:28:29Z</dcterms:modified>
</cp:coreProperties>
</file>