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wieczorek\PycharmProjects\volatility_trend\processed_CI_test_data\"/>
    </mc:Choice>
  </mc:AlternateContent>
  <xr:revisionPtr revIDLastSave="0" documentId="13_ncr:1_{FCF7F4EA-66AC-439E-A5DF-A5D414F85CC3}" xr6:coauthVersionLast="47" xr6:coauthVersionMax="47" xr10:uidLastSave="{00000000-0000-0000-0000-000000000000}"/>
  <bookViews>
    <workbookView minimized="1" xWindow="15420" yWindow="96" windowWidth="15156" windowHeight="16152" xr2:uid="{00000000-000D-0000-FFFF-FFFF00000000}"/>
  </bookViews>
  <sheets>
    <sheet name="Pivo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6" i="1" l="1"/>
  <c r="B44" i="1"/>
  <c r="A44" i="1"/>
  <c r="B43" i="1"/>
  <c r="A43" i="1"/>
  <c r="B42" i="1"/>
  <c r="A42" i="1"/>
  <c r="B41" i="1"/>
  <c r="A41" i="1"/>
  <c r="F39" i="1"/>
  <c r="F38" i="1"/>
  <c r="C38" i="1"/>
</calcChain>
</file>

<file path=xl/sharedStrings.xml><?xml version="1.0" encoding="utf-8"?>
<sst xmlns="http://schemas.openxmlformats.org/spreadsheetml/2006/main" count="73" uniqueCount="22">
  <si>
    <t>EURUSD</t>
  </si>
  <si>
    <t>count_of_occurrences</t>
  </si>
  <si>
    <t>percentage_of_occurrences</t>
  </si>
  <si>
    <t>typical_spread_in_points</t>
  </si>
  <si>
    <t>weighted_avg_execution_spread_$</t>
  </si>
  <si>
    <t>PnL_per_lot</t>
  </si>
  <si>
    <t>total_profit</t>
  </si>
  <si>
    <t>pct_total_profit</t>
  </si>
  <si>
    <t>total_volume</t>
  </si>
  <si>
    <t>pct_total_volume</t>
  </si>
  <si>
    <t>pct_impact_on_PnL_exec_spread</t>
  </si>
  <si>
    <t>Volatility_Trend</t>
  </si>
  <si>
    <t>High Volatility + No Trend</t>
  </si>
  <si>
    <t>High Volatility + Trend</t>
  </si>
  <si>
    <t>High Volatility + Trend False</t>
  </si>
  <si>
    <t>Low Volatility + No Trend</t>
  </si>
  <si>
    <t>Low Volatility + Trend</t>
  </si>
  <si>
    <t>Low Volatility + Trend False</t>
  </si>
  <si>
    <t>GBPUSD</t>
  </si>
  <si>
    <t>USDJPY</t>
  </si>
  <si>
    <t>XAUUSD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</si>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</sst>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zoomScale="70" zoomScaleNormal="70" workbookViewId="0">
      <selection activeCell="C38" sqref="C38"/>
    </sheetView>
  </sheetViews>
  <sheetFormatPr defaultRowHeight="14.4" x14ac:dyDescent="0.3"/>
  <cols>
    <col min="1" max="1" width="31" customWidth="1"/>
    <col min="2" max="2" width="22" customWidth="1"/>
    <col min="3" max="3" width="27" customWidth="1"/>
    <col min="4" max="4" width="26" customWidth="1"/>
    <col min="5" max="5" width="33" customWidth="1"/>
    <col min="6" max="8" width="21" customWidth="1"/>
    <col min="9" max="9" width="14" customWidth="1"/>
    <col min="10" max="10" width="20" customWidth="1"/>
    <col min="11" max="11" width="31" customWidth="1"/>
  </cols>
  <sheetData>
    <row r="1" spans="1:11" x14ac:dyDescent="0.3">
      <c r="A1" s="1" t="s">
        <v>0</v>
      </c>
    </row>
    <row r="2" spans="1:11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">
      <c r="A3" t="s">
        <v>11</v>
      </c>
    </row>
    <row r="4" spans="1:11" x14ac:dyDescent="0.3">
      <c r="A4" t="s">
        <v>12</v>
      </c>
      <c r="B4">
        <v>227</v>
      </c>
      <c r="C4">
        <v>27.615571776155718</v>
      </c>
      <c r="D4">
        <v>9.2391304347804439</v>
      </c>
      <c r="E4">
        <v>8.8304314568030371</v>
      </c>
      <c r="F4">
        <v>-5.8318752957936431</v>
      </c>
      <c r="G4">
        <v>-21396324.899999999</v>
      </c>
      <c r="H4">
        <v>19.573546995391371</v>
      </c>
      <c r="I4">
        <v>3668858.44</v>
      </c>
      <c r="J4">
        <v>29.602542797266349</v>
      </c>
      <c r="K4">
        <v>0.17147143059133491</v>
      </c>
    </row>
    <row r="5" spans="1:11" s="2" customFormat="1" x14ac:dyDescent="0.3">
      <c r="A5" s="2" t="s">
        <v>13</v>
      </c>
      <c r="B5" s="2">
        <v>210</v>
      </c>
      <c r="C5" s="2">
        <v>25.54744525547445</v>
      </c>
      <c r="D5" s="2">
        <v>9.0857142857144879</v>
      </c>
      <c r="E5" s="2">
        <v>8.8968419221294077</v>
      </c>
      <c r="F5" s="2">
        <v>-23.16640930229369</v>
      </c>
      <c r="G5" s="2">
        <v>-79815607.349999994</v>
      </c>
      <c r="H5" s="2">
        <v>73.01602255212201</v>
      </c>
      <c r="I5" s="2">
        <v>3445316.29</v>
      </c>
      <c r="J5" s="2">
        <v>27.798871118299111</v>
      </c>
      <c r="K5" s="2">
        <v>4.3165947167349353E-2</v>
      </c>
    </row>
    <row r="6" spans="1:11" s="3" customFormat="1" x14ac:dyDescent="0.3">
      <c r="A6" s="3" t="s">
        <v>14</v>
      </c>
      <c r="B6" s="3">
        <v>40</v>
      </c>
      <c r="C6" s="3">
        <v>4.8661800486618008</v>
      </c>
      <c r="D6" s="3">
        <v>9.1999999999980968</v>
      </c>
      <c r="E6" s="3">
        <v>8.6568531958677877</v>
      </c>
      <c r="F6" s="3">
        <v>-6.3974918797154476</v>
      </c>
      <c r="G6" s="3">
        <v>-4353825.1900000004</v>
      </c>
      <c r="H6" s="3">
        <v>3.982917737717834</v>
      </c>
      <c r="I6" s="3">
        <v>680551.89</v>
      </c>
      <c r="J6" s="3">
        <v>5.491099419329327</v>
      </c>
      <c r="K6" s="3">
        <v>0.15631125741178409</v>
      </c>
    </row>
    <row r="7" spans="1:11" x14ac:dyDescent="0.3">
      <c r="A7" t="s">
        <v>15</v>
      </c>
      <c r="B7">
        <v>174</v>
      </c>
      <c r="C7">
        <v>21.167883211678831</v>
      </c>
      <c r="D7">
        <v>12.129032258062489</v>
      </c>
      <c r="E7">
        <v>8.9738636704686794</v>
      </c>
      <c r="F7">
        <v>2.8052198945678</v>
      </c>
      <c r="G7">
        <v>6510831.9199999999</v>
      </c>
      <c r="H7">
        <v>-5.9561665454619366</v>
      </c>
      <c r="I7">
        <v>2320970.25</v>
      </c>
      <c r="J7">
        <v>18.726975237781861</v>
      </c>
      <c r="K7">
        <v>0.3564782931763964</v>
      </c>
    </row>
    <row r="8" spans="1:11" s="2" customFormat="1" x14ac:dyDescent="0.3">
      <c r="A8" s="2" t="s">
        <v>16</v>
      </c>
      <c r="B8" s="2">
        <v>135</v>
      </c>
      <c r="C8" s="2">
        <v>16.423357664233581</v>
      </c>
      <c r="D8" s="2">
        <v>10.17857142856888</v>
      </c>
      <c r="E8" s="2">
        <v>9.1321888185247193</v>
      </c>
      <c r="F8" s="2">
        <v>-5.6843292631042317</v>
      </c>
      <c r="G8" s="2">
        <v>-9912935.5099999998</v>
      </c>
      <c r="H8" s="2">
        <v>9.0684409576931078</v>
      </c>
      <c r="I8" s="2">
        <v>1743905.93</v>
      </c>
      <c r="J8" s="2">
        <v>14.07087538848503</v>
      </c>
      <c r="K8" s="2">
        <v>0.17592225110723031</v>
      </c>
    </row>
    <row r="9" spans="1:11" s="3" customFormat="1" x14ac:dyDescent="0.3">
      <c r="A9" s="3" t="s">
        <v>17</v>
      </c>
      <c r="B9" s="3">
        <v>36</v>
      </c>
      <c r="C9" s="3">
        <v>4.3795620437956204</v>
      </c>
      <c r="D9" s="3">
        <v>8.5555555555573264</v>
      </c>
      <c r="E9" s="3">
        <v>8.6947709897441392</v>
      </c>
      <c r="F9" s="3">
        <v>-0.64515801876468759</v>
      </c>
      <c r="G9" s="3">
        <v>-344594.73000000021</v>
      </c>
      <c r="H9" s="3">
        <v>0.3152383025376102</v>
      </c>
      <c r="I9" s="3">
        <v>534124.54</v>
      </c>
      <c r="J9" s="3">
        <v>4.3096360388383372</v>
      </c>
      <c r="K9" s="3">
        <v>1.550007859957695</v>
      </c>
    </row>
    <row r="10" spans="1:11" x14ac:dyDescent="0.3">
      <c r="A10" s="1" t="s">
        <v>18</v>
      </c>
    </row>
    <row r="11" spans="1:11" x14ac:dyDescent="0.3"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</row>
    <row r="12" spans="1:11" x14ac:dyDescent="0.3">
      <c r="A12" t="s">
        <v>11</v>
      </c>
    </row>
    <row r="13" spans="1:11" x14ac:dyDescent="0.3">
      <c r="A13" t="s">
        <v>12</v>
      </c>
      <c r="B13">
        <v>212</v>
      </c>
      <c r="C13">
        <v>25.79075425790754</v>
      </c>
      <c r="D13">
        <v>9.8372093023250979</v>
      </c>
      <c r="E13">
        <v>11.993615437030231</v>
      </c>
      <c r="F13">
        <v>-2.6811816043625791</v>
      </c>
      <c r="G13">
        <v>-5020595.5635513999</v>
      </c>
      <c r="H13">
        <v>5.197084578914053</v>
      </c>
      <c r="I13">
        <v>1872530.96</v>
      </c>
      <c r="J13">
        <v>24.952393984710909</v>
      </c>
      <c r="K13">
        <v>0.37296988699791522</v>
      </c>
    </row>
    <row r="14" spans="1:11" s="2" customFormat="1" x14ac:dyDescent="0.3">
      <c r="A14" s="2" t="s">
        <v>13</v>
      </c>
      <c r="B14" s="2">
        <v>172</v>
      </c>
      <c r="C14" s="2">
        <v>20.924574209245741</v>
      </c>
      <c r="D14" s="2">
        <v>11.954545454544551</v>
      </c>
      <c r="E14" s="2">
        <v>12.78801676236348</v>
      </c>
      <c r="F14" s="2">
        <v>-37.451725039481659</v>
      </c>
      <c r="G14" s="2">
        <v>-57398805.9189649</v>
      </c>
      <c r="H14" s="2">
        <v>59.416546366567168</v>
      </c>
      <c r="I14" s="2">
        <v>1532607.8</v>
      </c>
      <c r="J14" s="2">
        <v>20.422751060757371</v>
      </c>
      <c r="K14" s="2">
        <v>2.670103977709434E-2</v>
      </c>
    </row>
    <row r="15" spans="1:11" s="3" customFormat="1" x14ac:dyDescent="0.3">
      <c r="A15" s="3" t="s">
        <v>14</v>
      </c>
      <c r="B15" s="3">
        <v>80</v>
      </c>
      <c r="C15" s="3">
        <v>9.7323600973236015</v>
      </c>
      <c r="D15" s="3">
        <v>10.551724137927989</v>
      </c>
      <c r="E15" s="3">
        <v>11.47839872036997</v>
      </c>
      <c r="F15" s="3">
        <v>-8.8720066058635574</v>
      </c>
      <c r="G15" s="3">
        <v>-7676704.5779529996</v>
      </c>
      <c r="H15" s="3">
        <v>7.9465638038243069</v>
      </c>
      <c r="I15" s="3">
        <v>865272.64</v>
      </c>
      <c r="J15" s="3">
        <v>11.53018255968966</v>
      </c>
      <c r="K15" s="3">
        <v>0.1127140729740997</v>
      </c>
    </row>
    <row r="16" spans="1:11" x14ac:dyDescent="0.3">
      <c r="A16" t="s">
        <v>15</v>
      </c>
      <c r="B16">
        <v>208</v>
      </c>
      <c r="C16">
        <v>25.30413625304136</v>
      </c>
      <c r="D16">
        <v>12.7692307692301</v>
      </c>
      <c r="E16">
        <v>13.513725746200469</v>
      </c>
      <c r="F16">
        <v>4.2735773487052793</v>
      </c>
      <c r="G16">
        <v>7700791.849126</v>
      </c>
      <c r="H16">
        <v>-7.9714978149344891</v>
      </c>
      <c r="I16">
        <v>1801954.48</v>
      </c>
      <c r="J16">
        <v>24.011927753373371</v>
      </c>
      <c r="K16">
        <v>0.23399599876271329</v>
      </c>
    </row>
    <row r="17" spans="1:11" s="2" customFormat="1" x14ac:dyDescent="0.3">
      <c r="A17" s="2" t="s">
        <v>16</v>
      </c>
      <c r="B17" s="2">
        <v>71</v>
      </c>
      <c r="C17" s="2">
        <v>8.6374695863746958</v>
      </c>
      <c r="D17" s="2">
        <v>11.29999999999983</v>
      </c>
      <c r="E17" s="2">
        <v>14.25178616091554</v>
      </c>
      <c r="F17" s="2">
        <v>-38.854284132534097</v>
      </c>
      <c r="G17" s="2">
        <v>-26610921.150187999</v>
      </c>
      <c r="H17" s="2">
        <v>27.54637496482821</v>
      </c>
      <c r="I17" s="2">
        <v>684890.27</v>
      </c>
      <c r="J17" s="2">
        <v>9.1264989569705328</v>
      </c>
      <c r="K17" s="2">
        <v>2.5737187605591828E-2</v>
      </c>
    </row>
    <row r="18" spans="1:11" s="3" customFormat="1" x14ac:dyDescent="0.3">
      <c r="A18" s="3" t="s">
        <v>17</v>
      </c>
      <c r="B18" s="3">
        <v>79</v>
      </c>
      <c r="C18" s="3">
        <v>9.6107055961070547</v>
      </c>
      <c r="D18" s="3">
        <v>15.1999999999991</v>
      </c>
      <c r="E18" s="3">
        <v>13.781377337559309</v>
      </c>
      <c r="F18" s="3">
        <v>-10.16898992961792</v>
      </c>
      <c r="G18" s="3">
        <v>-7597841.1609344706</v>
      </c>
      <c r="H18" s="3">
        <v>7.8649281008007517</v>
      </c>
      <c r="I18" s="3">
        <v>747157.9</v>
      </c>
      <c r="J18" s="3">
        <v>9.9562456844981799</v>
      </c>
      <c r="K18" s="3">
        <v>9.8338183725349942E-2</v>
      </c>
    </row>
    <row r="19" spans="1:11" x14ac:dyDescent="0.3">
      <c r="A19" s="1" t="s">
        <v>19</v>
      </c>
    </row>
    <row r="20" spans="1:11" x14ac:dyDescent="0.3"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</row>
    <row r="21" spans="1:11" x14ac:dyDescent="0.3">
      <c r="A21" t="s">
        <v>11</v>
      </c>
    </row>
    <row r="22" spans="1:11" x14ac:dyDescent="0.3">
      <c r="A22" t="s">
        <v>12</v>
      </c>
      <c r="B22">
        <v>208</v>
      </c>
      <c r="C22">
        <v>25.30413625304136</v>
      </c>
      <c r="D22">
        <v>13.057142857139381</v>
      </c>
      <c r="E22">
        <v>10.05797544284551</v>
      </c>
      <c r="F22">
        <v>-10.86372172608572</v>
      </c>
      <c r="G22">
        <v>-7457314</v>
      </c>
      <c r="H22">
        <v>17.0196608403086</v>
      </c>
      <c r="I22">
        <v>686441.92</v>
      </c>
      <c r="J22">
        <v>27.683388546974928</v>
      </c>
      <c r="K22">
        <v>9.2049485914097229E-2</v>
      </c>
    </row>
    <row r="23" spans="1:11" s="2" customFormat="1" x14ac:dyDescent="0.3">
      <c r="A23" s="2" t="s">
        <v>13</v>
      </c>
      <c r="B23" s="2">
        <v>224</v>
      </c>
      <c r="C23" s="2">
        <v>27.250608272506081</v>
      </c>
      <c r="D23" s="2">
        <v>13.55769230769304</v>
      </c>
      <c r="E23" s="2">
        <v>10.07936855000824</v>
      </c>
      <c r="F23" s="2">
        <v>-33.736204029164952</v>
      </c>
      <c r="G23" s="2">
        <v>-30839372</v>
      </c>
      <c r="H23" s="2">
        <v>70.384008500662503</v>
      </c>
      <c r="I23" s="2">
        <v>914132.84</v>
      </c>
      <c r="J23" s="2">
        <v>36.865893320253029</v>
      </c>
      <c r="K23" s="2">
        <v>2.9641746271616681E-2</v>
      </c>
    </row>
    <row r="24" spans="1:11" s="3" customFormat="1" x14ac:dyDescent="0.3">
      <c r="A24" s="3" t="s">
        <v>14</v>
      </c>
      <c r="B24" s="3">
        <v>67</v>
      </c>
      <c r="C24" s="3">
        <v>8.1508515815085154</v>
      </c>
      <c r="D24" s="3">
        <v>11.86363636363351</v>
      </c>
      <c r="E24" s="3">
        <v>10.75554413598727</v>
      </c>
      <c r="F24" s="3">
        <v>-8.6646065157335208</v>
      </c>
      <c r="G24" s="3">
        <v>-2165320</v>
      </c>
      <c r="H24" s="3">
        <v>4.94186137404661</v>
      </c>
      <c r="I24" s="3">
        <v>249904.02</v>
      </c>
      <c r="J24" s="3">
        <v>10.0783327526253</v>
      </c>
      <c r="K24" s="3">
        <v>0.11541204995104649</v>
      </c>
    </row>
    <row r="25" spans="1:11" x14ac:dyDescent="0.3">
      <c r="A25" t="s">
        <v>15</v>
      </c>
      <c r="B25">
        <v>143</v>
      </c>
      <c r="C25">
        <v>17.396593673965938</v>
      </c>
      <c r="D25">
        <v>13.235294117643329</v>
      </c>
      <c r="E25">
        <v>9.9450098084960761</v>
      </c>
      <c r="F25">
        <v>-2.6804567934053671</v>
      </c>
      <c r="G25">
        <v>-688378</v>
      </c>
      <c r="H25">
        <v>1.571069702835358</v>
      </c>
      <c r="I25">
        <v>256813.69</v>
      </c>
      <c r="J25">
        <v>10.3569915491938</v>
      </c>
      <c r="K25">
        <v>0.37307074020378339</v>
      </c>
    </row>
    <row r="26" spans="1:11" s="2" customFormat="1" x14ac:dyDescent="0.3">
      <c r="A26" s="2" t="s">
        <v>16</v>
      </c>
      <c r="B26" s="2">
        <v>116</v>
      </c>
      <c r="C26" s="2">
        <v>14.111922141119219</v>
      </c>
      <c r="D26" s="2">
        <v>14.842105263158411</v>
      </c>
      <c r="E26" s="2">
        <v>10.76022012932601</v>
      </c>
      <c r="F26" s="2">
        <v>-9.8859898350128805</v>
      </c>
      <c r="G26" s="2">
        <v>-2536224</v>
      </c>
      <c r="H26" s="2">
        <v>5.7883672720567807</v>
      </c>
      <c r="I26" s="2">
        <v>256547.3</v>
      </c>
      <c r="J26" s="2">
        <v>10.34624835641935</v>
      </c>
      <c r="K26" s="2">
        <v>0.10115324987067389</v>
      </c>
    </row>
    <row r="27" spans="1:11" s="3" customFormat="1" x14ac:dyDescent="0.3">
      <c r="A27" s="3" t="s">
        <v>17</v>
      </c>
      <c r="B27" s="3">
        <v>64</v>
      </c>
      <c r="C27" s="3">
        <v>7.785888077858881</v>
      </c>
      <c r="D27" s="3">
        <v>15.555555555553971</v>
      </c>
      <c r="E27" s="3">
        <v>10.46253114428761</v>
      </c>
      <c r="F27" s="3">
        <v>-1.1165525146594431</v>
      </c>
      <c r="G27" s="3">
        <v>-129271</v>
      </c>
      <c r="H27" s="3">
        <v>0.29503231009013881</v>
      </c>
      <c r="I27" s="3">
        <v>115776.91</v>
      </c>
      <c r="J27" s="3">
        <v>4.6691454745335879</v>
      </c>
      <c r="K27" s="3">
        <v>0.89561394280232998</v>
      </c>
    </row>
    <row r="28" spans="1:11" x14ac:dyDescent="0.3">
      <c r="A28" s="1" t="s">
        <v>20</v>
      </c>
    </row>
    <row r="29" spans="1:11" x14ac:dyDescent="0.3"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</row>
    <row r="30" spans="1:11" x14ac:dyDescent="0.3">
      <c r="A30" t="s">
        <v>11</v>
      </c>
    </row>
    <row r="31" spans="1:11" x14ac:dyDescent="0.3">
      <c r="A31" t="s">
        <v>12</v>
      </c>
      <c r="B31">
        <v>199</v>
      </c>
      <c r="C31">
        <v>24.38725490196078</v>
      </c>
      <c r="D31">
        <v>20.386363636367829</v>
      </c>
      <c r="E31">
        <v>26.872416921315619</v>
      </c>
      <c r="F31">
        <v>-43.412688031171257</v>
      </c>
      <c r="G31">
        <v>-152330936.44999999</v>
      </c>
      <c r="H31">
        <v>38.482092461437936</v>
      </c>
      <c r="I31">
        <v>3508903.58</v>
      </c>
      <c r="J31">
        <v>26.95693428137599</v>
      </c>
      <c r="K31">
        <v>2.3034740426162461E-2</v>
      </c>
    </row>
    <row r="32" spans="1:11" s="2" customFormat="1" x14ac:dyDescent="0.3">
      <c r="A32" s="2" t="s">
        <v>13</v>
      </c>
      <c r="B32" s="2">
        <v>184</v>
      </c>
      <c r="C32" s="2">
        <v>22.549019607843139</v>
      </c>
      <c r="D32" s="2">
        <v>21.517241379313511</v>
      </c>
      <c r="E32" s="2">
        <v>30.8398867701193</v>
      </c>
      <c r="F32" s="2">
        <v>-85.583501766656397</v>
      </c>
      <c r="G32" s="2">
        <v>-275089662.42000002</v>
      </c>
      <c r="H32" s="2">
        <v>69.493604327095255</v>
      </c>
      <c r="I32" s="2">
        <v>3214283.79</v>
      </c>
      <c r="J32" s="2">
        <v>24.693536004406869</v>
      </c>
      <c r="K32" s="2">
        <v>1.1684495017818999E-2</v>
      </c>
    </row>
    <row r="33" spans="1:11" s="3" customFormat="1" x14ac:dyDescent="0.3">
      <c r="A33" s="3" t="s">
        <v>14</v>
      </c>
      <c r="B33" s="3">
        <v>49</v>
      </c>
      <c r="C33" s="3">
        <v>6.0049019607843137</v>
      </c>
      <c r="D33" s="3">
        <v>21.400000000003271</v>
      </c>
      <c r="E33" s="3">
        <v>26.908430941535009</v>
      </c>
      <c r="F33" s="3">
        <v>-39.208343501912147</v>
      </c>
      <c r="G33" s="3">
        <v>-16899795.469999999</v>
      </c>
      <c r="H33" s="3">
        <v>4.2692542106796063</v>
      </c>
      <c r="I33" s="3">
        <v>431025.49</v>
      </c>
      <c r="J33" s="3">
        <v>3.3113266131775232</v>
      </c>
      <c r="K33" s="3">
        <v>2.5504775532055601E-2</v>
      </c>
    </row>
    <row r="34" spans="1:11" x14ac:dyDescent="0.3">
      <c r="A34" t="s">
        <v>15</v>
      </c>
      <c r="B34">
        <v>211</v>
      </c>
      <c r="C34">
        <v>25.8578431372549</v>
      </c>
      <c r="D34">
        <v>22.307692307694751</v>
      </c>
      <c r="E34">
        <v>27.255203051763051</v>
      </c>
      <c r="F34">
        <v>19.731885017456221</v>
      </c>
      <c r="G34">
        <v>61283922.670000002</v>
      </c>
      <c r="H34">
        <v>-15.481645643008539</v>
      </c>
      <c r="I34">
        <v>3105832.14</v>
      </c>
      <c r="J34">
        <v>23.860362924810079</v>
      </c>
      <c r="K34">
        <v>5.0679395258756532E-2</v>
      </c>
    </row>
    <row r="35" spans="1:11" s="2" customFormat="1" x14ac:dyDescent="0.3">
      <c r="A35" s="2" t="s">
        <v>16</v>
      </c>
      <c r="B35" s="2">
        <v>130</v>
      </c>
      <c r="C35" s="2">
        <v>15.93137254901961</v>
      </c>
      <c r="D35" s="2">
        <v>21.837837837840709</v>
      </c>
      <c r="E35" s="2">
        <v>29.187919021328021</v>
      </c>
      <c r="F35" s="2">
        <v>-3.401448083694619</v>
      </c>
      <c r="G35" s="2">
        <v>-7641865.1399999997</v>
      </c>
      <c r="H35" s="2">
        <v>1.93050057820556</v>
      </c>
      <c r="I35" s="2">
        <v>2246650.5299999998</v>
      </c>
      <c r="J35" s="2">
        <v>17.25975345564455</v>
      </c>
      <c r="K35" s="2">
        <v>0.29399243363250449</v>
      </c>
    </row>
    <row r="36" spans="1:11" s="3" customFormat="1" x14ac:dyDescent="0.3">
      <c r="A36" s="3" t="s">
        <v>17</v>
      </c>
      <c r="B36" s="3">
        <v>43</v>
      </c>
      <c r="C36" s="3">
        <v>5.2696078431372548</v>
      </c>
      <c r="D36" s="3">
        <v>21.50000000000318</v>
      </c>
      <c r="E36" s="3">
        <v>27.331805110296589</v>
      </c>
      <c r="F36" s="3">
        <v>-10.13823049094124</v>
      </c>
      <c r="G36" s="3">
        <v>-5170554.7300000004</v>
      </c>
      <c r="H36" s="3">
        <v>1.3061940655901829</v>
      </c>
      <c r="I36" s="3">
        <v>510005.64</v>
      </c>
      <c r="J36" s="3">
        <v>3.918086720584983</v>
      </c>
      <c r="K36" s="3">
        <v>9.8636542234221761E-2</v>
      </c>
    </row>
    <row r="38" spans="1:11" x14ac:dyDescent="0.3">
      <c r="C38">
        <f>SUM(B6,B9,B15,B18,B24,B27,B33,B36)/(SUM(B5,B8,B14,B17,B23,B26,B32,B35)+SUM(B6,B9,B15,B18,B24,B27,B33,B36))</f>
        <v>0.26941176470588235</v>
      </c>
      <c r="F38">
        <f>AVERAGE(F5,F8,F14,F17,F23,F26,F32,F35)</f>
        <v>-29.720486431492816</v>
      </c>
    </row>
    <row r="39" spans="1:11" x14ac:dyDescent="0.3">
      <c r="F39">
        <f>AVERAGE(F6,F9,F15,F18,F24,F27,F33,F36)</f>
        <v>-10.651422432150996</v>
      </c>
    </row>
    <row r="41" spans="1:11" x14ac:dyDescent="0.3">
      <c r="A41" t="str">
        <f>A1</f>
        <v>EURUSD</v>
      </c>
      <c r="B41">
        <f>C5+C8</f>
        <v>41.970802919708035</v>
      </c>
    </row>
    <row r="42" spans="1:11" x14ac:dyDescent="0.3">
      <c r="A42" t="str">
        <f>A10</f>
        <v>GBPUSD</v>
      </c>
      <c r="B42">
        <f>C14+C17</f>
        <v>29.562043795620436</v>
      </c>
    </row>
    <row r="43" spans="1:11" x14ac:dyDescent="0.3">
      <c r="A43" t="str">
        <f>A19</f>
        <v>USDJPY</v>
      </c>
      <c r="B43">
        <f>C23+C26</f>
        <v>41.362530413625301</v>
      </c>
    </row>
    <row r="44" spans="1:11" x14ac:dyDescent="0.3">
      <c r="A44" t="str">
        <f>A28</f>
        <v>XAUUSD</v>
      </c>
      <c r="B44">
        <f>C32+C35</f>
        <v>38.480392156862749</v>
      </c>
    </row>
    <row r="46" spans="1:11" x14ac:dyDescent="0.3">
      <c r="A46" t="s">
        <v>21</v>
      </c>
      <c r="B46">
        <f>AVERAGE(B41:B44)</f>
        <v>37.843942321454136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Wieczorek</cp:lastModifiedBy>
  <dcterms:created xsi:type="dcterms:W3CDTF">2023-03-30T18:41:14Z</dcterms:created>
  <dcterms:modified xsi:type="dcterms:W3CDTF">2023-03-30T19:56:19Z</dcterms:modified>
</cp:coreProperties>
</file>