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8_{DD90DEF6-914F-42D2-B73D-2124D2D2F3C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1" i="1"/>
  <c r="H25" i="1"/>
  <c r="H22" i="1"/>
  <c r="H16" i="1"/>
  <c r="H13" i="1"/>
  <c r="H7" i="1"/>
  <c r="H4" i="1"/>
  <c r="H8" i="1"/>
  <c r="H14" i="1"/>
  <c r="H17" i="1"/>
  <c r="H23" i="1"/>
  <c r="H26" i="1"/>
  <c r="H32" i="1"/>
  <c r="H35" i="1"/>
  <c r="H5" i="1"/>
  <c r="C39" i="1"/>
  <c r="C40" i="1"/>
  <c r="C41" i="1"/>
  <c r="C42" i="1"/>
</calcChain>
</file>

<file path=xl/sharedStrings.xml><?xml version="1.0" encoding="utf-8"?>
<sst xmlns="http://schemas.openxmlformats.org/spreadsheetml/2006/main" count="82" uniqueCount="28">
  <si>
    <t>EURUSD</t>
  </si>
  <si>
    <t>count_of_occurrences</t>
  </si>
  <si>
    <t>percentage_of_occurrences</t>
  </si>
  <si>
    <t>typical_spread_in_points</t>
  </si>
  <si>
    <t>weighted_avg_execution_spread_$</t>
  </si>
  <si>
    <t>volume_weighted_avg_spread_in_USD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</si>
  <si>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</si>
  <si>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</si>
  <si>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</si>
  <si>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</si>
  <si>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</si>
  <si>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</si>
  <si>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Volatility_Trend_actionable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</si>
  <si>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</si>
  <si>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</si>
  <si>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</si>
  <si>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</si>
  <si>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</si>
  <si>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</si>
  <si>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</si>
  <si>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</si>
  <si>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</si>
  <si>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xauusd</t>
  </si>
  <si>
    <t>usdjpy</t>
  </si>
  <si>
    <t>gbpusd</t>
  </si>
  <si>
    <t>eurusd</t>
  </si>
  <si>
    <t>erroneus trend indications</t>
  </si>
  <si>
    <t>PnL_per_lot_times_weights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</si>
</sst>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2" fillId="0" borderId="0" xfId="0" applyFont="1"/>
    <xf numFmtId="0" fontId="4" fillId="0" borderId="0" xfId="0" applyFont="1"/>
    <xf numFmtId="10" fontId="0" fillId="2" borderId="0" xfId="0" applyNumberFormat="1" applyFill="1"/>
    <xf numFmtId="10" fontId="0" fillId="3" borderId="0" xfId="0" applyNumberFormat="1" applyFill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="80" zoomScaleNormal="80" workbookViewId="0">
      <selection activeCell="H39" sqref="H39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6" width="35" customWidth="1"/>
    <col min="7" max="7" width="21" customWidth="1"/>
    <col min="8" max="8" width="25.44140625" style="10" bestFit="1" customWidth="1"/>
    <col min="9" max="10" width="21" customWidth="1"/>
    <col min="11" max="12" width="20" customWidth="1"/>
    <col min="13" max="13" width="31" style="4" customWidth="1"/>
  </cols>
  <sheetData>
    <row r="1" spans="1:13" x14ac:dyDescent="0.3">
      <c r="A1" s="1" t="s">
        <v>0</v>
      </c>
    </row>
    <row r="2" spans="1:13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s="9" t="s">
        <v>6</v>
      </c>
      <c r="H2" s="11" t="s">
        <v>27</v>
      </c>
      <c r="I2" t="s">
        <v>7</v>
      </c>
      <c r="J2" t="s">
        <v>8</v>
      </c>
      <c r="K2" t="s">
        <v>9</v>
      </c>
      <c r="L2" t="s">
        <v>10</v>
      </c>
      <c r="M2" s="4" t="s">
        <v>11</v>
      </c>
    </row>
    <row r="3" spans="1:13" x14ac:dyDescent="0.3">
      <c r="A3" t="s">
        <v>12</v>
      </c>
    </row>
    <row r="4" spans="1:13" x14ac:dyDescent="0.3">
      <c r="A4" t="s">
        <v>13</v>
      </c>
      <c r="B4">
        <v>224</v>
      </c>
      <c r="C4">
        <v>26.508875739644971</v>
      </c>
      <c r="D4">
        <v>9.2972972972948131</v>
      </c>
      <c r="E4">
        <v>9.0553622781095893</v>
      </c>
      <c r="F4">
        <v>7.1122130811722082</v>
      </c>
      <c r="G4" s="5">
        <v>-8.533735184840701</v>
      </c>
      <c r="H4" s="12">
        <f>G4</f>
        <v>-8.533735184840701</v>
      </c>
      <c r="I4">
        <v>-30020683.640000001</v>
      </c>
      <c r="J4">
        <v>26.874212426986869</v>
      </c>
      <c r="K4">
        <v>3517883.2</v>
      </c>
      <c r="L4">
        <v>27.562070969106049</v>
      </c>
      <c r="M4" s="4">
        <v>0.1171819816692222</v>
      </c>
    </row>
    <row r="5" spans="1:13" s="2" customFormat="1" x14ac:dyDescent="0.3">
      <c r="A5" s="2" t="s">
        <v>14</v>
      </c>
      <c r="B5" s="2">
        <v>178</v>
      </c>
      <c r="C5" s="2">
        <v>21.065088757396449</v>
      </c>
      <c r="D5" s="2">
        <v>9.031250000000183</v>
      </c>
      <c r="E5" s="2">
        <v>8.9357303373577253</v>
      </c>
      <c r="F5" s="2">
        <v>7.5140128801796804</v>
      </c>
      <c r="G5" s="2">
        <v>-15.156494655615811</v>
      </c>
      <c r="H5" s="10">
        <f>(G5*B5+G6*B6)/SUM(B5:B6)</f>
        <v>-11.94200196889968</v>
      </c>
      <c r="I5" s="2">
        <v>-42795458.020000003</v>
      </c>
      <c r="J5" s="2">
        <v>38.310061274130227</v>
      </c>
      <c r="K5" s="2">
        <v>2823572.27</v>
      </c>
      <c r="L5" s="2">
        <v>22.122252180555581</v>
      </c>
      <c r="M5" s="7">
        <v>6.5978316406391402E-2</v>
      </c>
    </row>
    <row r="6" spans="1:13" s="3" customFormat="1" x14ac:dyDescent="0.3">
      <c r="A6" s="3" t="s">
        <v>15</v>
      </c>
      <c r="B6" s="3">
        <v>74</v>
      </c>
      <c r="C6" s="3">
        <v>8.7573964497041423</v>
      </c>
      <c r="D6" s="3">
        <v>9.1666666666662344</v>
      </c>
      <c r="E6" s="3">
        <v>9.1565424560731721</v>
      </c>
      <c r="F6" s="3">
        <v>6.38452903952758</v>
      </c>
      <c r="G6" s="3">
        <v>-4.2098438846365509</v>
      </c>
      <c r="H6" s="10"/>
      <c r="I6" s="3">
        <v>-4446241.6900000004</v>
      </c>
      <c r="J6" s="3">
        <v>3.9802306007307542</v>
      </c>
      <c r="K6" s="3">
        <v>1056153.58</v>
      </c>
      <c r="L6" s="3">
        <v>8.2748000065026091</v>
      </c>
      <c r="M6" s="8">
        <v>0.23753849962213819</v>
      </c>
    </row>
    <row r="7" spans="1:13" x14ac:dyDescent="0.3">
      <c r="A7" t="s">
        <v>16</v>
      </c>
      <c r="B7">
        <v>165</v>
      </c>
      <c r="C7">
        <v>19.526627218934909</v>
      </c>
      <c r="D7">
        <v>10.91304347825959</v>
      </c>
      <c r="E7">
        <v>9.2383669503307075</v>
      </c>
      <c r="F7">
        <v>7.6957696221051357</v>
      </c>
      <c r="G7" s="5">
        <v>-8.0520723524514324</v>
      </c>
      <c r="H7" s="12">
        <f>G7</f>
        <v>-8.0520723524514324</v>
      </c>
      <c r="I7">
        <v>-19718996.170000002</v>
      </c>
      <c r="J7">
        <v>17.652245973953459</v>
      </c>
      <c r="K7">
        <v>2448934.2999999998</v>
      </c>
      <c r="L7">
        <v>19.187021608698672</v>
      </c>
      <c r="M7" s="4">
        <v>0.12419163120107241</v>
      </c>
    </row>
    <row r="8" spans="1:13" s="2" customFormat="1" x14ac:dyDescent="0.3">
      <c r="A8" s="2" t="s">
        <v>17</v>
      </c>
      <c r="B8" s="2">
        <v>115</v>
      </c>
      <c r="C8" s="2">
        <v>13.609467455621299</v>
      </c>
      <c r="D8" s="2">
        <v>8.5000000000012559</v>
      </c>
      <c r="E8" s="2">
        <v>8.3372008035757563</v>
      </c>
      <c r="F8" s="2">
        <v>7.6399412457296574</v>
      </c>
      <c r="G8" s="2">
        <v>-7.9691155875812534</v>
      </c>
      <c r="H8" s="10">
        <f t="shared" ref="H6:H36" si="0">(G8*B8+G9*B9)/SUM(B8:B9)</f>
        <v>-4.875562540403207</v>
      </c>
      <c r="I8" s="2">
        <v>-13671626.869999999</v>
      </c>
      <c r="J8" s="2">
        <v>12.23870212726713</v>
      </c>
      <c r="K8" s="2">
        <v>1715576.43</v>
      </c>
      <c r="L8" s="2">
        <v>13.441276082328599</v>
      </c>
      <c r="M8" s="7">
        <v>0.1254844391463413</v>
      </c>
    </row>
    <row r="9" spans="1:13" s="3" customFormat="1" x14ac:dyDescent="0.3">
      <c r="A9" s="3" t="s">
        <v>18</v>
      </c>
      <c r="B9" s="3">
        <v>89</v>
      </c>
      <c r="C9" s="3">
        <v>10.532544378698219</v>
      </c>
      <c r="D9" s="3">
        <v>12.137931034478679</v>
      </c>
      <c r="E9" s="3">
        <v>10.399576969839289</v>
      </c>
      <c r="F9" s="3">
        <v>6.8853182201596201</v>
      </c>
      <c r="G9" s="3">
        <v>-0.87827489517314727</v>
      </c>
      <c r="H9" s="10"/>
      <c r="I9" s="3">
        <v>-1055136.58</v>
      </c>
      <c r="J9" s="3">
        <v>0.9445475969315541</v>
      </c>
      <c r="K9" s="3">
        <v>1201373.95</v>
      </c>
      <c r="L9" s="3">
        <v>9.4125791528084992</v>
      </c>
      <c r="M9" s="8">
        <v>1.1385956782959801</v>
      </c>
    </row>
    <row r="10" spans="1:13" x14ac:dyDescent="0.3">
      <c r="A10" s="1" t="s">
        <v>19</v>
      </c>
    </row>
    <row r="11" spans="1:13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I11" t="s">
        <v>7</v>
      </c>
      <c r="J11" t="s">
        <v>8</v>
      </c>
      <c r="K11" t="s">
        <v>9</v>
      </c>
      <c r="L11" t="s">
        <v>10</v>
      </c>
      <c r="M11" s="4" t="s">
        <v>11</v>
      </c>
    </row>
    <row r="12" spans="1:13" x14ac:dyDescent="0.3">
      <c r="A12" t="s">
        <v>12</v>
      </c>
    </row>
    <row r="13" spans="1:13" x14ac:dyDescent="0.3">
      <c r="A13" t="s">
        <v>13</v>
      </c>
      <c r="B13">
        <v>191</v>
      </c>
      <c r="C13">
        <v>22.603550295857989</v>
      </c>
      <c r="D13">
        <v>9.7692307692300222</v>
      </c>
      <c r="E13">
        <v>13.495234959467741</v>
      </c>
      <c r="F13">
        <v>10.38123290727183</v>
      </c>
      <c r="G13" s="6">
        <v>-8.6655340676581076</v>
      </c>
      <c r="H13" s="12">
        <f>G13</f>
        <v>-8.6655340676581076</v>
      </c>
      <c r="I13">
        <v>-15255234.943330999</v>
      </c>
      <c r="J13">
        <v>15.90560396047926</v>
      </c>
      <c r="K13">
        <v>1760449.48</v>
      </c>
      <c r="L13">
        <v>22.515531542335211</v>
      </c>
      <c r="M13" s="4">
        <v>0.1153996963363452</v>
      </c>
    </row>
    <row r="14" spans="1:13" s="2" customFormat="1" x14ac:dyDescent="0.3">
      <c r="A14" s="2" t="s">
        <v>14</v>
      </c>
      <c r="B14" s="2">
        <v>147</v>
      </c>
      <c r="C14" s="2">
        <v>17.396449704142011</v>
      </c>
      <c r="D14" s="2">
        <v>11.67741935483814</v>
      </c>
      <c r="E14" s="2">
        <v>13.438152706888889</v>
      </c>
      <c r="F14" s="2">
        <v>10.901736979262269</v>
      </c>
      <c r="G14" s="2">
        <v>-51.003868043777608</v>
      </c>
      <c r="H14" s="10">
        <f t="shared" si="0"/>
        <v>-35.524819928414139</v>
      </c>
      <c r="I14" s="2">
        <v>-67098892.952200003</v>
      </c>
      <c r="J14" s="2">
        <v>69.959487444724417</v>
      </c>
      <c r="K14" s="2">
        <v>1315564.79</v>
      </c>
      <c r="L14" s="2">
        <v>16.825612357379661</v>
      </c>
      <c r="M14" s="7">
        <v>1.960635611286737E-2</v>
      </c>
    </row>
    <row r="15" spans="1:13" s="3" customFormat="1" x14ac:dyDescent="0.3">
      <c r="A15" s="3" t="s">
        <v>15</v>
      </c>
      <c r="B15" s="3">
        <v>121</v>
      </c>
      <c r="C15" s="3">
        <v>14.319526627218931</v>
      </c>
      <c r="D15" s="3">
        <v>11.063829787231869</v>
      </c>
      <c r="E15" s="3">
        <v>12.694256882929411</v>
      </c>
      <c r="F15" s="3">
        <v>9.7541868630920909</v>
      </c>
      <c r="G15" s="3">
        <v>-16.719695358509771</v>
      </c>
      <c r="H15" s="10"/>
      <c r="I15" s="3">
        <v>-23068285.907109</v>
      </c>
      <c r="J15" s="3">
        <v>24.05174492877816</v>
      </c>
      <c r="K15" s="3">
        <v>1379707.31</v>
      </c>
      <c r="L15" s="3">
        <v>17.645972696413569</v>
      </c>
      <c r="M15" s="8">
        <v>5.9809702184019348E-2</v>
      </c>
    </row>
    <row r="16" spans="1:13" x14ac:dyDescent="0.3">
      <c r="A16" t="s">
        <v>16</v>
      </c>
      <c r="B16">
        <v>203</v>
      </c>
      <c r="C16">
        <v>24.023668639053259</v>
      </c>
      <c r="D16">
        <v>12.222222222223881</v>
      </c>
      <c r="E16">
        <v>12.701667001860759</v>
      </c>
      <c r="F16">
        <v>11.07955341298381</v>
      </c>
      <c r="G16" s="6">
        <v>7.5491445877961603</v>
      </c>
      <c r="H16" s="12">
        <f>G16</f>
        <v>7.5491445877961603</v>
      </c>
      <c r="I16">
        <v>13482213.521613</v>
      </c>
      <c r="J16">
        <v>-14.0569941781946</v>
      </c>
      <c r="K16">
        <v>1785925.99</v>
      </c>
      <c r="L16">
        <v>22.841367171820941</v>
      </c>
      <c r="M16" s="4">
        <v>0.13246533939972291</v>
      </c>
    </row>
    <row r="17" spans="1:13" s="2" customFormat="1" x14ac:dyDescent="0.3">
      <c r="A17" s="2" t="s">
        <v>17</v>
      </c>
      <c r="B17" s="2">
        <v>56</v>
      </c>
      <c r="C17" s="2">
        <v>6.6272189349112427</v>
      </c>
      <c r="D17" s="2">
        <v>10.3333333333326</v>
      </c>
      <c r="E17" s="2">
        <v>13.266647438157889</v>
      </c>
      <c r="F17" s="2">
        <v>10.293898338123251</v>
      </c>
      <c r="G17" s="2">
        <v>-19.564898499889761</v>
      </c>
      <c r="H17" s="10">
        <f t="shared" si="0"/>
        <v>-3.1404095410577226</v>
      </c>
      <c r="I17" s="2">
        <v>-8630772.8473899998</v>
      </c>
      <c r="J17" s="2">
        <v>8.9987243915542408</v>
      </c>
      <c r="K17" s="2">
        <v>441135.58</v>
      </c>
      <c r="L17" s="2">
        <v>5.6419693826921629</v>
      </c>
      <c r="M17" s="7">
        <v>5.1111944179298173E-2</v>
      </c>
    </row>
    <row r="18" spans="1:13" s="3" customFormat="1" x14ac:dyDescent="0.3">
      <c r="A18" s="3" t="s">
        <v>18</v>
      </c>
      <c r="B18" s="3">
        <v>127</v>
      </c>
      <c r="C18" s="3">
        <v>15.029585798816569</v>
      </c>
      <c r="D18" s="3">
        <v>14.269230769228979</v>
      </c>
      <c r="E18" s="3">
        <v>13.0508891398866</v>
      </c>
      <c r="F18" s="3">
        <v>11.8728387854699</v>
      </c>
      <c r="G18" s="3">
        <v>4.1018848029942001</v>
      </c>
      <c r="H18" s="10"/>
      <c r="I18" s="3">
        <v>4659903.1606511297</v>
      </c>
      <c r="J18" s="3">
        <v>-4.8585665473414563</v>
      </c>
      <c r="K18" s="3">
        <v>1136039.5</v>
      </c>
      <c r="L18" s="3">
        <v>14.52954684935845</v>
      </c>
      <c r="M18" s="8">
        <v>0.24379036663097969</v>
      </c>
    </row>
    <row r="19" spans="1:13" x14ac:dyDescent="0.3">
      <c r="A19" s="1" t="s">
        <v>20</v>
      </c>
    </row>
    <row r="20" spans="1:13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7</v>
      </c>
      <c r="J20" t="s">
        <v>8</v>
      </c>
      <c r="K20" t="s">
        <v>9</v>
      </c>
      <c r="L20" t="s">
        <v>10</v>
      </c>
      <c r="M20" s="4" t="s">
        <v>11</v>
      </c>
    </row>
    <row r="21" spans="1:13" x14ac:dyDescent="0.3">
      <c r="A21" t="s">
        <v>12</v>
      </c>
    </row>
    <row r="22" spans="1:13" x14ac:dyDescent="0.3">
      <c r="A22" t="s">
        <v>13</v>
      </c>
      <c r="B22">
        <v>222</v>
      </c>
      <c r="C22">
        <v>26.27218934911242</v>
      </c>
      <c r="D22">
        <v>13.7962962962958</v>
      </c>
      <c r="E22">
        <v>10.34570982073333</v>
      </c>
      <c r="F22">
        <v>8.8971049930822819</v>
      </c>
      <c r="G22" s="5">
        <v>-15.866058068630741</v>
      </c>
      <c r="H22" s="12">
        <f>G22</f>
        <v>-15.866058068630741</v>
      </c>
      <c r="I22">
        <v>-12363920.699999999</v>
      </c>
      <c r="J22">
        <v>27.52533393641421</v>
      </c>
      <c r="K22">
        <v>779268.59</v>
      </c>
      <c r="L22">
        <v>29.899060723415161</v>
      </c>
      <c r="M22" s="4">
        <v>6.3027627635948852E-2</v>
      </c>
    </row>
    <row r="23" spans="1:13" s="2" customFormat="1" x14ac:dyDescent="0.3">
      <c r="A23" s="2" t="s">
        <v>14</v>
      </c>
      <c r="B23" s="2">
        <v>184</v>
      </c>
      <c r="C23" s="2">
        <v>21.77514792899408</v>
      </c>
      <c r="D23" s="2">
        <v>13.85185185185162</v>
      </c>
      <c r="E23" s="2">
        <v>10.84302050786923</v>
      </c>
      <c r="F23" s="2">
        <v>8.9935125409297338</v>
      </c>
      <c r="G23" s="2">
        <v>-22.911563920884891</v>
      </c>
      <c r="H23" s="10">
        <f t="shared" si="0"/>
        <v>-16.380939503548294</v>
      </c>
      <c r="I23" s="2">
        <v>-15807951.98</v>
      </c>
      <c r="J23" s="2">
        <v>35.192651882691237</v>
      </c>
      <c r="K23" s="2">
        <v>689955.17</v>
      </c>
      <c r="L23" s="2">
        <v>26.472273859086549</v>
      </c>
      <c r="M23" s="7">
        <v>4.3646082103040398E-2</v>
      </c>
    </row>
    <row r="24" spans="1:13" s="3" customFormat="1" x14ac:dyDescent="0.3">
      <c r="A24" s="3" t="s">
        <v>15</v>
      </c>
      <c r="B24" s="3">
        <v>101</v>
      </c>
      <c r="C24" s="3">
        <v>11.952662721893491</v>
      </c>
      <c r="D24" s="3">
        <v>11.68965517241074</v>
      </c>
      <c r="E24" s="3">
        <v>10.310660210721521</v>
      </c>
      <c r="F24" s="3">
        <v>9.8371959491495851</v>
      </c>
      <c r="G24" s="3">
        <v>-4.4835643274103241</v>
      </c>
      <c r="H24" s="10"/>
      <c r="I24" s="3">
        <v>-1495155</v>
      </c>
      <c r="J24" s="3">
        <v>3.3286076205341071</v>
      </c>
      <c r="K24" s="3">
        <v>333474.64</v>
      </c>
      <c r="L24" s="3">
        <v>12.79479070377905</v>
      </c>
      <c r="M24" s="8">
        <v>0.22303683564580259</v>
      </c>
    </row>
    <row r="25" spans="1:13" x14ac:dyDescent="0.3">
      <c r="A25" t="s">
        <v>16</v>
      </c>
      <c r="B25">
        <v>167</v>
      </c>
      <c r="C25">
        <v>19.76331360946746</v>
      </c>
      <c r="D25">
        <v>12.27272727272382</v>
      </c>
      <c r="E25">
        <v>10.3400216369697</v>
      </c>
      <c r="F25">
        <v>9.0116561371033352</v>
      </c>
      <c r="G25" s="5">
        <v>-20.27928733512519</v>
      </c>
      <c r="H25" s="12">
        <f>G25</f>
        <v>-20.27928733512519</v>
      </c>
      <c r="I25">
        <v>-7731629.5800000001</v>
      </c>
      <c r="J25">
        <v>17.212637578802809</v>
      </c>
      <c r="K25">
        <v>381257.46</v>
      </c>
      <c r="L25">
        <v>14.62812705924029</v>
      </c>
      <c r="M25" s="4">
        <v>4.9311397559219337E-2</v>
      </c>
    </row>
    <row r="26" spans="1:13" s="2" customFormat="1" x14ac:dyDescent="0.3">
      <c r="A26" s="2" t="s">
        <v>17</v>
      </c>
      <c r="B26" s="2">
        <v>74</v>
      </c>
      <c r="C26" s="2">
        <v>8.7573964497041423</v>
      </c>
      <c r="D26" s="2">
        <v>16.750000000001751</v>
      </c>
      <c r="E26" s="2">
        <v>9.89648471824</v>
      </c>
      <c r="F26" s="2">
        <v>8.743770098402738</v>
      </c>
      <c r="G26" s="2">
        <v>-32.579732191450631</v>
      </c>
      <c r="H26" s="10">
        <f t="shared" si="0"/>
        <v>-17.943457566820122</v>
      </c>
      <c r="I26" s="2">
        <v>-5880247.1200000001</v>
      </c>
      <c r="J26" s="2">
        <v>13.090974095833371</v>
      </c>
      <c r="K26" s="2">
        <v>180487.89</v>
      </c>
      <c r="L26" s="2">
        <v>6.9249786943819656</v>
      </c>
      <c r="M26" s="7">
        <v>3.069392940751102E-2</v>
      </c>
    </row>
    <row r="27" spans="1:13" s="3" customFormat="1" x14ac:dyDescent="0.3">
      <c r="A27" s="3" t="s">
        <v>18</v>
      </c>
      <c r="B27" s="3">
        <v>97</v>
      </c>
      <c r="C27" s="3">
        <v>11.4792899408284</v>
      </c>
      <c r="D27" s="3">
        <v>15.36842105263012</v>
      </c>
      <c r="E27" s="3">
        <v>10.88627881675362</v>
      </c>
      <c r="F27" s="3">
        <v>9.9869488397985471</v>
      </c>
      <c r="G27" s="3">
        <v>-6.7776398119473598</v>
      </c>
      <c r="H27" s="10"/>
      <c r="I27" s="3">
        <v>-1639426.96</v>
      </c>
      <c r="J27" s="3">
        <v>3.6497948857242659</v>
      </c>
      <c r="K27" s="3">
        <v>241887.59</v>
      </c>
      <c r="L27" s="3">
        <v>9.2807689600969923</v>
      </c>
      <c r="M27" s="8">
        <v>0.14754398695505169</v>
      </c>
    </row>
    <row r="28" spans="1:13" x14ac:dyDescent="0.3">
      <c r="A28" s="1" t="s">
        <v>21</v>
      </c>
    </row>
    <row r="29" spans="1:13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I29" t="s">
        <v>7</v>
      </c>
      <c r="J29" t="s">
        <v>8</v>
      </c>
      <c r="K29" t="s">
        <v>9</v>
      </c>
      <c r="L29" t="s">
        <v>10</v>
      </c>
      <c r="M29" s="4" t="s">
        <v>11</v>
      </c>
    </row>
    <row r="30" spans="1:13" x14ac:dyDescent="0.3">
      <c r="A30" t="s">
        <v>12</v>
      </c>
    </row>
    <row r="31" spans="1:13" x14ac:dyDescent="0.3">
      <c r="A31" t="s">
        <v>13</v>
      </c>
      <c r="B31">
        <v>233</v>
      </c>
      <c r="C31">
        <v>27.837514934289121</v>
      </c>
      <c r="D31">
        <v>21.16666666667015</v>
      </c>
      <c r="E31">
        <v>26.82667748783582</v>
      </c>
      <c r="F31">
        <v>24.128330777051548</v>
      </c>
      <c r="G31" s="5">
        <v>-27.037190646642401</v>
      </c>
      <c r="H31" s="12">
        <f>G31</f>
        <v>-27.037190646642401</v>
      </c>
      <c r="I31">
        <v>-86911257.519999996</v>
      </c>
      <c r="J31">
        <v>19.941884625732669</v>
      </c>
      <c r="K31">
        <v>3214507.7</v>
      </c>
      <c r="L31">
        <v>23.704754187932931</v>
      </c>
      <c r="M31" s="4">
        <v>3.6986091235192163E-2</v>
      </c>
    </row>
    <row r="32" spans="1:13" s="2" customFormat="1" x14ac:dyDescent="0.3">
      <c r="A32" s="2" t="s">
        <v>14</v>
      </c>
      <c r="B32" s="2">
        <v>161</v>
      </c>
      <c r="C32" s="2">
        <v>19.23536439665472</v>
      </c>
      <c r="D32" s="2">
        <v>20.560000000004031</v>
      </c>
      <c r="E32" s="2">
        <v>30.005987505528459</v>
      </c>
      <c r="F32" s="2">
        <v>28.480323000381699</v>
      </c>
      <c r="G32" s="2">
        <v>-56.55299493781866</v>
      </c>
      <c r="H32" s="10">
        <f t="shared" si="0"/>
        <v>-45.693531460037896</v>
      </c>
      <c r="I32" s="2">
        <v>-159628013.27000001</v>
      </c>
      <c r="J32" s="2">
        <v>36.62682504545198</v>
      </c>
      <c r="K32" s="2">
        <v>2822627.05</v>
      </c>
      <c r="L32" s="2">
        <v>20.814907484732501</v>
      </c>
      <c r="M32" s="7">
        <v>1.7682529476989211E-2</v>
      </c>
    </row>
    <row r="33" spans="1:13" s="3" customFormat="1" x14ac:dyDescent="0.3">
      <c r="A33" s="3" t="s">
        <v>15</v>
      </c>
      <c r="B33" s="3">
        <v>59</v>
      </c>
      <c r="C33" s="3">
        <v>7.0489844683393077</v>
      </c>
      <c r="D33" s="3">
        <v>21.500000000003169</v>
      </c>
      <c r="E33" s="3">
        <v>26.041435631818182</v>
      </c>
      <c r="F33" s="3">
        <v>23.386557063699211</v>
      </c>
      <c r="G33" s="3">
        <v>-16.060080274907339</v>
      </c>
      <c r="H33" s="10"/>
      <c r="I33" s="3">
        <v>-12651056.5</v>
      </c>
      <c r="J33" s="3">
        <v>2.9027989735227262</v>
      </c>
      <c r="K33" s="3">
        <v>787733.08</v>
      </c>
      <c r="L33" s="3">
        <v>5.8089825160796176</v>
      </c>
      <c r="M33" s="8">
        <v>6.2266189389004779E-2</v>
      </c>
    </row>
    <row r="34" spans="1:13" x14ac:dyDescent="0.3">
      <c r="A34" t="s">
        <v>16</v>
      </c>
      <c r="B34">
        <v>216</v>
      </c>
      <c r="C34">
        <v>25.806451612903221</v>
      </c>
      <c r="D34">
        <v>20.85714285714662</v>
      </c>
      <c r="E34">
        <v>27.876636521799998</v>
      </c>
      <c r="F34">
        <v>25.44870525644453</v>
      </c>
      <c r="G34" s="5">
        <v>-28.807020921533031</v>
      </c>
      <c r="H34" s="12">
        <f>G34</f>
        <v>-28.807020921533031</v>
      </c>
      <c r="I34">
        <v>-105837652.53</v>
      </c>
      <c r="J34">
        <v>24.284566994395998</v>
      </c>
      <c r="K34">
        <v>3674022.83</v>
      </c>
      <c r="L34">
        <v>27.093358048575741</v>
      </c>
      <c r="M34" s="4">
        <v>3.4713759632552188E-2</v>
      </c>
    </row>
    <row r="35" spans="1:13" s="2" customFormat="1" x14ac:dyDescent="0.3">
      <c r="A35" s="2" t="s">
        <v>17</v>
      </c>
      <c r="B35" s="2">
        <v>121</v>
      </c>
      <c r="C35" s="2">
        <v>14.45639187574672</v>
      </c>
      <c r="D35" s="2">
        <v>23.035714285716072</v>
      </c>
      <c r="E35" s="2">
        <v>30.363856519411769</v>
      </c>
      <c r="F35" s="2">
        <v>28.70698385327384</v>
      </c>
      <c r="G35" s="2">
        <v>-25.953374944309409</v>
      </c>
      <c r="H35" s="10">
        <f t="shared" si="0"/>
        <v>-23.076862010717086</v>
      </c>
      <c r="I35" s="2">
        <v>-57584745.170000002</v>
      </c>
      <c r="J35" s="2">
        <v>13.21288377536246</v>
      </c>
      <c r="K35" s="2">
        <v>2218776.7599999998</v>
      </c>
      <c r="L35" s="2">
        <v>16.36193240218347</v>
      </c>
      <c r="M35" s="7">
        <v>3.8530634345082047E-2</v>
      </c>
    </row>
    <row r="36" spans="1:13" s="3" customFormat="1" x14ac:dyDescent="0.3">
      <c r="A36" s="3" t="s">
        <v>18</v>
      </c>
      <c r="B36" s="3">
        <v>47</v>
      </c>
      <c r="C36" s="3">
        <v>5.6152927120669061</v>
      </c>
      <c r="D36" s="3">
        <v>22.000000000002721</v>
      </c>
      <c r="E36" s="3">
        <v>27.10441818918919</v>
      </c>
      <c r="F36" s="3">
        <v>25.65633327316327</v>
      </c>
      <c r="G36" s="3">
        <v>-15.67137126678792</v>
      </c>
      <c r="H36" s="10"/>
      <c r="I36" s="3">
        <v>-13209962.539999999</v>
      </c>
      <c r="J36" s="3">
        <v>3.031040585534154</v>
      </c>
      <c r="K36" s="3">
        <v>842935.97</v>
      </c>
      <c r="L36" s="3">
        <v>6.2160653604957314</v>
      </c>
      <c r="M36" s="8">
        <v>6.3810625310069952E-2</v>
      </c>
    </row>
    <row r="38" spans="1:13" x14ac:dyDescent="0.3">
      <c r="C38" t="s">
        <v>26</v>
      </c>
    </row>
    <row r="39" spans="1:13" x14ac:dyDescent="0.3">
      <c r="B39" t="s">
        <v>25</v>
      </c>
      <c r="C39" s="4">
        <f>(B9+B6)/(B9+B6+B8+B5)</f>
        <v>0.35745614035087719</v>
      </c>
    </row>
    <row r="40" spans="1:13" x14ac:dyDescent="0.3">
      <c r="B40" t="s">
        <v>24</v>
      </c>
      <c r="C40" s="4">
        <f>(B18+B14)/(B18+B14+B17+B15)</f>
        <v>0.60753880266075388</v>
      </c>
    </row>
    <row r="41" spans="1:13" x14ac:dyDescent="0.3">
      <c r="B41" t="s">
        <v>23</v>
      </c>
      <c r="C41" s="4">
        <f>(B27+B23)/(B27+B24+B26+B23)</f>
        <v>0.61622807017543857</v>
      </c>
    </row>
    <row r="42" spans="1:13" x14ac:dyDescent="0.3">
      <c r="B42" t="s">
        <v>22</v>
      </c>
      <c r="C42" s="4">
        <f>(B36+B33)/(B36+B33+B35+B32)</f>
        <v>0.27319587628865977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2023-04-01T17:24:03Z</dcterms:created>
  <dcterms:modified xsi:type="dcterms:W3CDTF">2023-04-01T18:43:15Z</dcterms:modified>
</cp:coreProperties>
</file>