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lee/My_Google_Drive/Works/Class/Case_Studies_in_Stat/R.WD/Economic_Activity/data/"/>
    </mc:Choice>
  </mc:AlternateContent>
  <xr:revisionPtr revIDLastSave="0" documentId="8_{71703718-D7FB-034A-8786-D60B53F5B3FC}" xr6:coauthVersionLast="47" xr6:coauthVersionMax="47" xr10:uidLastSave="{00000000-0000-0000-0000-000000000000}"/>
  <bookViews>
    <workbookView xWindow="46040" yWindow="3740" windowWidth="41740" windowHeight="21660" xr2:uid="{44F07521-8CE4-7D4D-8E3E-C8F5CC414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S7" i="1"/>
  <c r="T7" i="1"/>
  <c r="U7" i="1"/>
  <c r="V7" i="1"/>
  <c r="W7" i="1"/>
  <c r="X7" i="1"/>
  <c r="Y7" i="1"/>
  <c r="Z7" i="1"/>
  <c r="C7" i="1"/>
  <c r="D7" i="1"/>
  <c r="E7" i="1"/>
  <c r="F7" i="1"/>
  <c r="G7" i="1"/>
  <c r="H7" i="1"/>
  <c r="I7" i="1"/>
  <c r="J7" i="1"/>
  <c r="K7" i="1"/>
  <c r="L7" i="1"/>
  <c r="M7" i="1"/>
  <c r="B7" i="1"/>
  <c r="Z8" i="1"/>
  <c r="N8" i="1"/>
  <c r="O8" i="1"/>
  <c r="P8" i="1"/>
  <c r="Q8" i="1"/>
  <c r="R8" i="1"/>
  <c r="S8" i="1"/>
  <c r="T8" i="1"/>
  <c r="U8" i="1"/>
  <c r="V8" i="1"/>
  <c r="W8" i="1"/>
  <c r="X8" i="1"/>
  <c r="Y8" i="1"/>
  <c r="C8" i="1"/>
  <c r="D8" i="1"/>
  <c r="E8" i="1"/>
  <c r="F8" i="1"/>
  <c r="G8" i="1"/>
  <c r="H8" i="1"/>
  <c r="I8" i="1"/>
  <c r="J8" i="1"/>
  <c r="K8" i="1"/>
  <c r="L8" i="1"/>
  <c r="M8" i="1"/>
  <c r="B8" i="1"/>
  <c r="T9" i="1"/>
  <c r="U9" i="1"/>
  <c r="V9" i="1"/>
  <c r="W9" i="1"/>
  <c r="X9" i="1"/>
  <c r="Y9" i="1"/>
  <c r="Z9" i="1"/>
  <c r="K9" i="1"/>
  <c r="L9" i="1"/>
  <c r="M9" i="1"/>
  <c r="N9" i="1"/>
  <c r="O9" i="1"/>
  <c r="P9" i="1"/>
  <c r="Q9" i="1"/>
  <c r="R9" i="1"/>
  <c r="S9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<sst xmlns="http://schemas.openxmlformats.org/spreadsheetml/2006/main" count="9" uniqueCount="9">
  <si>
    <t>비금융법인(사용)</t>
  </si>
  <si>
    <t>금융법인(사용)</t>
  </si>
  <si>
    <t>일반정부(사용)</t>
  </si>
  <si>
    <t>가계 및 비영리단체(사용)</t>
  </si>
  <si>
    <t>국내(사용)</t>
  </si>
  <si>
    <t>Year</t>
    <phoneticPr fontId="2" type="noConversion"/>
  </si>
  <si>
    <r>
      <rPr>
        <sz val="12"/>
        <color rgb="FF555555"/>
        <rFont val="맑은 고딕"/>
        <family val="2"/>
        <charset val="129"/>
      </rPr>
      <t>법인</t>
    </r>
    <r>
      <rPr>
        <sz val="12"/>
        <color rgb="FF555555"/>
        <rFont val="Noto Sans KR"/>
      </rPr>
      <t>(%)</t>
    </r>
    <phoneticPr fontId="2" type="noConversion"/>
  </si>
  <si>
    <r>
      <rPr>
        <sz val="12"/>
        <color rgb="FF555555"/>
        <rFont val="맑은 고딕"/>
        <family val="2"/>
        <charset val="129"/>
      </rPr>
      <t>일반정부</t>
    </r>
    <r>
      <rPr>
        <sz val="12"/>
        <color rgb="FF555555"/>
        <rFont val="Noto Sans KR"/>
      </rPr>
      <t>(%)</t>
    </r>
    <phoneticPr fontId="2" type="noConversion"/>
  </si>
  <si>
    <r>
      <rPr>
        <sz val="12"/>
        <color rgb="FF555555"/>
        <rFont val="맑은 고딕"/>
        <family val="2"/>
        <charset val="129"/>
      </rPr>
      <t>가계</t>
    </r>
    <r>
      <rPr>
        <sz val="12"/>
        <color rgb="FF555555"/>
        <rFont val="Noto Sans KR"/>
      </rPr>
      <t xml:space="preserve"> </t>
    </r>
    <r>
      <rPr>
        <sz val="12"/>
        <color rgb="FF555555"/>
        <rFont val="맑은 고딕"/>
        <family val="2"/>
        <charset val="129"/>
      </rPr>
      <t>및</t>
    </r>
    <r>
      <rPr>
        <sz val="12"/>
        <color rgb="FF555555"/>
        <rFont val="Noto Sans KR"/>
      </rPr>
      <t xml:space="preserve"> </t>
    </r>
    <r>
      <rPr>
        <sz val="12"/>
        <color rgb="FF555555"/>
        <rFont val="맑은 고딕"/>
        <family val="2"/>
        <charset val="129"/>
      </rPr>
      <t>비영리단체</t>
    </r>
    <r>
      <rPr>
        <sz val="12"/>
        <color rgb="FF555555"/>
        <rFont val="Noto Sans KR"/>
      </rPr>
      <t>(%)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</si>
</sst>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83" formatCode="0.0"/>
    <numFmt numFmtId="186" formatCode="0_);[Red]\(0\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555555"/>
      <name val="Noto Sans KR"/>
    </font>
    <font>
      <sz val="12"/>
      <color rgb="FF555555"/>
      <name val="맑은 고딕"/>
      <family val="2"/>
      <charset val="129"/>
    </font>
    <font>
      <sz val="12"/>
      <color rgb="FF555555"/>
      <name val="Noto Sans KR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D2D5DA"/>
      </right>
      <top/>
      <bottom style="thin">
        <color rgb="FFD2D5DA"/>
      </bottom>
      <diagonal/>
    </border>
    <border>
      <left/>
      <right style="thin">
        <color rgb="FFD2D5DA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83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186" fontId="3" fillId="0" borderId="1" xfId="1" applyNumberFormat="1" applyFont="1" applyBorder="1" applyAlignment="1">
      <alignment horizontal="right" vertical="center"/>
    </xf>
    <xf numFmtId="49" fontId="3" fillId="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EA32-8E10-794E-B7BE-F1446103FFC8}">
  <dimension ref="A1:Z9"/>
  <sheetViews>
    <sheetView tabSelected="1" workbookViewId="0">
      <selection activeCell="C13" sqref="C13"/>
    </sheetView>
  </sheetViews>
  <sheetFormatPr baseColWidth="10" defaultRowHeight="18"/>
  <cols>
    <col min="1" max="1" width="22.7109375" customWidth="1"/>
    <col min="2" max="26" width="12.140625" bestFit="1" customWidth="1"/>
  </cols>
  <sheetData>
    <row r="1" spans="1:26">
      <c r="A1" t="s">
        <v>5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</row>
    <row r="2" spans="1:26">
      <c r="A2" s="2" t="s">
        <v>0</v>
      </c>
      <c r="B2" s="3">
        <v>73954.7</v>
      </c>
      <c r="C2" s="3">
        <v>52509.9</v>
      </c>
      <c r="D2" s="3">
        <v>76271.3</v>
      </c>
      <c r="E2" s="3">
        <v>91946.9</v>
      </c>
      <c r="F2" s="3">
        <v>99969.600000000006</v>
      </c>
      <c r="G2" s="3">
        <v>125037.2</v>
      </c>
      <c r="H2" s="3">
        <v>133212.70000000001</v>
      </c>
      <c r="I2" s="3">
        <v>165862.5</v>
      </c>
      <c r="J2" s="3">
        <v>170344.2</v>
      </c>
      <c r="K2" s="3">
        <v>176435.7</v>
      </c>
      <c r="L2" s="3">
        <v>193438</v>
      </c>
      <c r="M2" s="3">
        <v>198146.6</v>
      </c>
      <c r="N2" s="3">
        <v>221606.39999999999</v>
      </c>
      <c r="O2" s="3">
        <v>273064</v>
      </c>
      <c r="P2" s="3">
        <v>282513.59999999998</v>
      </c>
      <c r="Q2" s="3">
        <v>296579.09999999998</v>
      </c>
      <c r="R2" s="3">
        <v>307722.5</v>
      </c>
      <c r="S2" s="3">
        <v>318944</v>
      </c>
      <c r="T2" s="3">
        <v>335611.7</v>
      </c>
      <c r="U2" s="3">
        <v>359061.4</v>
      </c>
      <c r="V2" s="3">
        <v>381404.6</v>
      </c>
      <c r="W2" s="3">
        <v>374430.1</v>
      </c>
      <c r="X2" s="3">
        <v>371768</v>
      </c>
      <c r="Y2" s="3">
        <v>398990.2</v>
      </c>
      <c r="Z2" s="3">
        <v>421627.4</v>
      </c>
    </row>
    <row r="3" spans="1:26">
      <c r="A3" s="2" t="s">
        <v>1</v>
      </c>
      <c r="B3" s="3">
        <v>7281.5</v>
      </c>
      <c r="C3" s="3">
        <v>9437.6</v>
      </c>
      <c r="D3" s="3">
        <v>13827.2</v>
      </c>
      <c r="E3" s="3">
        <v>8965</v>
      </c>
      <c r="F3" s="3">
        <v>15273.3</v>
      </c>
      <c r="G3" s="3">
        <v>18345.8</v>
      </c>
      <c r="H3" s="3">
        <v>19300</v>
      </c>
      <c r="I3" s="3">
        <v>16693.099999999999</v>
      </c>
      <c r="J3" s="3">
        <v>9931.1</v>
      </c>
      <c r="K3" s="3">
        <v>10036.1</v>
      </c>
      <c r="L3" s="3">
        <v>14318.9</v>
      </c>
      <c r="M3" s="3">
        <v>35082.300000000003</v>
      </c>
      <c r="N3" s="3">
        <v>31976.7</v>
      </c>
      <c r="O3" s="3">
        <v>37954</v>
      </c>
      <c r="P3" s="3">
        <v>38476.400000000001</v>
      </c>
      <c r="Q3" s="3">
        <v>40826.300000000003</v>
      </c>
      <c r="R3" s="3">
        <v>37807.199999999997</v>
      </c>
      <c r="S3" s="3">
        <v>40737.9</v>
      </c>
      <c r="T3" s="3">
        <v>36839.9</v>
      </c>
      <c r="U3" s="3">
        <v>40871.599999999999</v>
      </c>
      <c r="V3" s="3">
        <v>45518.2</v>
      </c>
      <c r="W3" s="3">
        <v>38891.5</v>
      </c>
      <c r="X3" s="3">
        <v>42441.8</v>
      </c>
      <c r="Y3" s="3">
        <v>38497.599999999999</v>
      </c>
      <c r="Z3" s="3">
        <v>35708.5</v>
      </c>
    </row>
    <row r="4" spans="1:26">
      <c r="A4" s="2" t="s">
        <v>2</v>
      </c>
      <c r="B4" s="3">
        <v>108347.3</v>
      </c>
      <c r="C4" s="3">
        <v>106410.1</v>
      </c>
      <c r="D4" s="3">
        <v>114752.7</v>
      </c>
      <c r="E4" s="3">
        <v>142385</v>
      </c>
      <c r="F4" s="3">
        <v>153152.79999999999</v>
      </c>
      <c r="G4" s="3">
        <v>169680</v>
      </c>
      <c r="H4" s="3">
        <v>184439.6</v>
      </c>
      <c r="I4" s="3">
        <v>189309.5</v>
      </c>
      <c r="J4" s="3">
        <v>211749.7</v>
      </c>
      <c r="K4" s="3">
        <v>231050.7</v>
      </c>
      <c r="L4" s="3">
        <v>259532.4</v>
      </c>
      <c r="M4" s="3">
        <v>262766.59999999998</v>
      </c>
      <c r="N4" s="3">
        <v>267204.40000000002</v>
      </c>
      <c r="O4" s="3">
        <v>285793.40000000002</v>
      </c>
      <c r="P4" s="3">
        <v>309739.90000000002</v>
      </c>
      <c r="Q4" s="3">
        <v>319318.09999999998</v>
      </c>
      <c r="R4" s="3">
        <v>331005.59999999998</v>
      </c>
      <c r="S4" s="3">
        <v>342111.7</v>
      </c>
      <c r="T4" s="3">
        <v>360765.7</v>
      </c>
      <c r="U4" s="3">
        <v>393270.8</v>
      </c>
      <c r="V4" s="3">
        <v>427109.2</v>
      </c>
      <c r="W4" s="3">
        <v>459663.6</v>
      </c>
      <c r="X4" s="3">
        <v>462298</v>
      </c>
      <c r="Y4" s="3">
        <v>418852.4</v>
      </c>
      <c r="Z4" s="3">
        <v>478628.4</v>
      </c>
    </row>
    <row r="5" spans="1:26">
      <c r="A5" s="2" t="s">
        <v>3</v>
      </c>
      <c r="B5" s="3">
        <v>350390.9</v>
      </c>
      <c r="C5" s="3">
        <v>366246.5</v>
      </c>
      <c r="D5" s="3">
        <v>381230.2</v>
      </c>
      <c r="E5" s="3">
        <v>403898.6</v>
      </c>
      <c r="F5" s="3">
        <v>432603.2</v>
      </c>
      <c r="G5" s="3">
        <v>466829.3</v>
      </c>
      <c r="H5" s="3">
        <v>494340.2</v>
      </c>
      <c r="I5" s="3">
        <v>532359.30000000005</v>
      </c>
      <c r="J5" s="3">
        <v>556248.69999999995</v>
      </c>
      <c r="K5" s="3">
        <v>581833.5</v>
      </c>
      <c r="L5" s="3">
        <v>617108.9</v>
      </c>
      <c r="M5" s="3">
        <v>658676.69999999995</v>
      </c>
      <c r="N5" s="3">
        <v>681634.6</v>
      </c>
      <c r="O5" s="3">
        <v>722576</v>
      </c>
      <c r="P5" s="3">
        <v>762753.3</v>
      </c>
      <c r="Q5" s="3">
        <v>793887.9</v>
      </c>
      <c r="R5" s="3">
        <v>831189.6</v>
      </c>
      <c r="S5" s="3">
        <v>865319.8</v>
      </c>
      <c r="T5" s="3">
        <v>925744.6</v>
      </c>
      <c r="U5" s="3">
        <v>948800.5</v>
      </c>
      <c r="V5" s="3">
        <v>982709.9</v>
      </c>
      <c r="W5" s="3">
        <v>1025640</v>
      </c>
      <c r="X5" s="3">
        <v>1058703.8</v>
      </c>
      <c r="Y5" s="3">
        <v>1098173</v>
      </c>
      <c r="Z5" s="3">
        <v>1154794.2</v>
      </c>
    </row>
    <row r="6" spans="1:26">
      <c r="A6" s="2" t="s">
        <v>4</v>
      </c>
      <c r="B6" s="3">
        <v>539974.5</v>
      </c>
      <c r="C6" s="3">
        <v>534604.1</v>
      </c>
      <c r="D6" s="3">
        <v>586081.4</v>
      </c>
      <c r="E6" s="3">
        <v>647195.6</v>
      </c>
      <c r="F6" s="3">
        <v>700999</v>
      </c>
      <c r="G6" s="3">
        <v>779892.2</v>
      </c>
      <c r="H6" s="3">
        <v>831292.4</v>
      </c>
      <c r="I6" s="3">
        <v>904224.4</v>
      </c>
      <c r="J6" s="3">
        <v>948273.9</v>
      </c>
      <c r="K6" s="3">
        <v>999356</v>
      </c>
      <c r="L6" s="3">
        <v>1084398.3</v>
      </c>
      <c r="M6" s="3">
        <v>1154672.2</v>
      </c>
      <c r="N6" s="3">
        <v>1202422</v>
      </c>
      <c r="O6" s="3">
        <v>1319387.5</v>
      </c>
      <c r="P6" s="3">
        <v>1393483.2</v>
      </c>
      <c r="Q6" s="3">
        <v>1450611.4</v>
      </c>
      <c r="R6" s="3">
        <v>1507724.9</v>
      </c>
      <c r="S6" s="3">
        <v>1567113.4</v>
      </c>
      <c r="T6" s="3">
        <v>1658961.9</v>
      </c>
      <c r="U6" s="3">
        <v>1742004.3</v>
      </c>
      <c r="V6" s="3">
        <v>1836741.9</v>
      </c>
      <c r="W6" s="3">
        <v>1898625.2</v>
      </c>
      <c r="X6" s="3">
        <v>1935211.7</v>
      </c>
      <c r="Y6" s="3">
        <v>1954513.2</v>
      </c>
      <c r="Z6" s="3">
        <v>2090758.5</v>
      </c>
    </row>
    <row r="7" spans="1:26" ht="19">
      <c r="A7" s="4" t="s">
        <v>6</v>
      </c>
      <c r="B7" s="1">
        <f>B4*100/B6</f>
        <v>20.065262341092033</v>
      </c>
      <c r="C7" s="1">
        <f t="shared" ref="C7:N7" si="0">C4*100/C6</f>
        <v>19.90446762379862</v>
      </c>
      <c r="D7" s="1">
        <f t="shared" si="0"/>
        <v>19.579652246257943</v>
      </c>
      <c r="E7" s="1">
        <f t="shared" si="0"/>
        <v>22.000304081177315</v>
      </c>
      <c r="F7" s="1">
        <f t="shared" si="0"/>
        <v>21.847791508975046</v>
      </c>
      <c r="G7" s="1">
        <f t="shared" si="0"/>
        <v>21.756853062512999</v>
      </c>
      <c r="H7" s="1">
        <f t="shared" si="0"/>
        <v>22.187090847937501</v>
      </c>
      <c r="I7" s="1">
        <f t="shared" si="0"/>
        <v>20.936119396910765</v>
      </c>
      <c r="J7" s="1">
        <f t="shared" si="0"/>
        <v>22.330014566466502</v>
      </c>
      <c r="K7" s="1">
        <f t="shared" si="0"/>
        <v>23.119959253759422</v>
      </c>
      <c r="L7" s="1">
        <f t="shared" si="0"/>
        <v>23.933309375346678</v>
      </c>
      <c r="M7" s="1">
        <f t="shared" si="0"/>
        <v>22.756813578780193</v>
      </c>
      <c r="N7" s="1">
        <f t="shared" si="0"/>
        <v>22.22218156354425</v>
      </c>
      <c r="O7" s="1">
        <f t="shared" ref="O7" si="1">O4*100/O6</f>
        <v>21.661066214436627</v>
      </c>
      <c r="P7" s="1">
        <f t="shared" ref="P7" si="2">P4*100/P6</f>
        <v>22.227745551578952</v>
      </c>
      <c r="Q7" s="1">
        <f t="shared" ref="Q7" si="3">Q4*100/Q6</f>
        <v>22.012656180697324</v>
      </c>
      <c r="R7" s="1">
        <f t="shared" ref="R7" si="4">R4*100/R6</f>
        <v>21.95397847445512</v>
      </c>
      <c r="S7" s="1">
        <f t="shared" ref="S7" si="5">S4*100/S6</f>
        <v>21.830692022670473</v>
      </c>
      <c r="T7" s="1">
        <f t="shared" ref="T7" si="6">T4*100/T6</f>
        <v>21.746472899709151</v>
      </c>
      <c r="U7" s="1">
        <f t="shared" ref="U7" si="7">U4*100/U6</f>
        <v>22.575765168891948</v>
      </c>
      <c r="V7" s="1">
        <f t="shared" ref="V7" si="8">V4*100/V6</f>
        <v>23.25363187936204</v>
      </c>
      <c r="W7" s="1">
        <f t="shared" ref="W7" si="9">W4*100/W6</f>
        <v>24.210339144345078</v>
      </c>
      <c r="X7" s="1">
        <f t="shared" ref="X7" si="10">X4*100/X6</f>
        <v>23.888755943342012</v>
      </c>
      <c r="Y7" s="1">
        <f t="shared" ref="Y7:Z7" si="11">Y4*100/Y6</f>
        <v>21.430011319442613</v>
      </c>
      <c r="Z7" s="1">
        <f t="shared" si="11"/>
        <v>22.892572241126846</v>
      </c>
    </row>
    <row r="8" spans="1:26" ht="19">
      <c r="A8" s="4" t="s">
        <v>7</v>
      </c>
      <c r="B8" s="1">
        <f>(B2+B3)*100/B6</f>
        <v>15.044451173157251</v>
      </c>
      <c r="C8" s="1">
        <f t="shared" ref="C8:Y8" si="12">(C2+C3)*100/C6</f>
        <v>11.587546747209759</v>
      </c>
      <c r="D8" s="1">
        <f t="shared" si="12"/>
        <v>15.373035213197348</v>
      </c>
      <c r="E8" s="1">
        <f t="shared" si="12"/>
        <v>15.592179551282488</v>
      </c>
      <c r="F8" s="1">
        <f t="shared" si="12"/>
        <v>16.439809471910802</v>
      </c>
      <c r="G8" s="1">
        <f t="shared" si="12"/>
        <v>18.384976795510969</v>
      </c>
      <c r="H8" s="1">
        <f t="shared" si="12"/>
        <v>18.346456673969353</v>
      </c>
      <c r="I8" s="1">
        <f t="shared" si="12"/>
        <v>20.189191974912422</v>
      </c>
      <c r="J8" s="1">
        <f t="shared" si="12"/>
        <v>19.010889153439738</v>
      </c>
      <c r="K8" s="1">
        <f t="shared" si="12"/>
        <v>18.659196522560528</v>
      </c>
      <c r="L8" s="1">
        <f t="shared" si="12"/>
        <v>19.158726088006592</v>
      </c>
      <c r="M8" s="1">
        <f t="shared" si="12"/>
        <v>20.198710941512235</v>
      </c>
      <c r="N8" s="1">
        <f>(N2+N3)*100/N6</f>
        <v>21.08935964245498</v>
      </c>
      <c r="O8" s="1">
        <f t="shared" si="12"/>
        <v>23.572907883392862</v>
      </c>
      <c r="P8" s="1">
        <f t="shared" si="12"/>
        <v>23.035082159583983</v>
      </c>
      <c r="Q8" s="1">
        <f t="shared" si="12"/>
        <v>23.259530429720876</v>
      </c>
      <c r="R8" s="1">
        <f t="shared" si="12"/>
        <v>22.917290813463385</v>
      </c>
      <c r="S8" s="1">
        <f t="shared" si="12"/>
        <v>22.95187444635468</v>
      </c>
      <c r="T8" s="1">
        <f t="shared" si="12"/>
        <v>22.450883290327525</v>
      </c>
      <c r="U8" s="1">
        <f t="shared" si="12"/>
        <v>22.958209689838309</v>
      </c>
      <c r="V8" s="1">
        <f t="shared" si="12"/>
        <v>23.243483474733168</v>
      </c>
      <c r="W8" s="1">
        <f t="shared" si="12"/>
        <v>21.76952038769948</v>
      </c>
      <c r="X8" s="1">
        <f t="shared" si="12"/>
        <v>21.40384951165808</v>
      </c>
      <c r="Y8" s="1">
        <f t="shared" si="12"/>
        <v>22.383466123431656</v>
      </c>
      <c r="Z8" s="1">
        <f>(Z2+Z3)*100/Z6</f>
        <v>21.874161936923848</v>
      </c>
    </row>
    <row r="9" spans="1:26" ht="19">
      <c r="A9" s="5" t="s">
        <v>8</v>
      </c>
      <c r="B9" s="1">
        <f>B5/B6*100</f>
        <v>64.890267966357669</v>
      </c>
      <c r="C9" s="1">
        <f t="shared" ref="C9:Z9" si="13">C5/C6*100</f>
        <v>68.507985628991634</v>
      </c>
      <c r="D9" s="1">
        <f t="shared" si="13"/>
        <v>65.047312540544709</v>
      </c>
      <c r="E9" s="1">
        <f t="shared" si="13"/>
        <v>62.407500916260858</v>
      </c>
      <c r="F9" s="1">
        <f t="shared" si="13"/>
        <v>61.712384753758563</v>
      </c>
      <c r="G9" s="1">
        <f t="shared" si="13"/>
        <v>59.858182964260962</v>
      </c>
      <c r="H9" s="1">
        <f t="shared" si="13"/>
        <v>59.46646450755474</v>
      </c>
      <c r="I9" s="1">
        <f t="shared" si="13"/>
        <v>58.87468862817682</v>
      </c>
      <c r="J9" s="1">
        <f t="shared" si="13"/>
        <v>58.659075189141021</v>
      </c>
      <c r="K9" s="1">
        <f>K5/K6*100</f>
        <v>58.220844223680047</v>
      </c>
      <c r="L9" s="1">
        <f t="shared" si="13"/>
        <v>56.907955314942861</v>
      </c>
      <c r="M9" s="1">
        <f t="shared" si="13"/>
        <v>57.044475479707572</v>
      </c>
      <c r="N9" s="1">
        <f t="shared" si="13"/>
        <v>56.688467110548544</v>
      </c>
      <c r="O9" s="1">
        <f t="shared" si="13"/>
        <v>54.766018322896038</v>
      </c>
      <c r="P9" s="1">
        <f t="shared" si="13"/>
        <v>54.73717228883708</v>
      </c>
      <c r="Q9" s="1">
        <f t="shared" si="13"/>
        <v>54.727813389581804</v>
      </c>
      <c r="R9" s="1">
        <f t="shared" si="13"/>
        <v>55.128730712081499</v>
      </c>
      <c r="S9" s="1">
        <f t="shared" si="13"/>
        <v>55.217433530974859</v>
      </c>
      <c r="T9" s="1">
        <f>T5/T6*100</f>
        <v>55.802643809963328</v>
      </c>
      <c r="U9" s="1">
        <f t="shared" si="13"/>
        <v>54.466025141269746</v>
      </c>
      <c r="V9" s="1">
        <f t="shared" si="13"/>
        <v>53.5028846459048</v>
      </c>
      <c r="W9" s="1">
        <f t="shared" si="13"/>
        <v>54.020140467955443</v>
      </c>
      <c r="X9" s="1">
        <f t="shared" si="13"/>
        <v>54.707389377606596</v>
      </c>
      <c r="Y9" s="1">
        <f t="shared" si="13"/>
        <v>56.186522557125741</v>
      </c>
      <c r="Z9" s="1">
        <f t="shared" si="13"/>
        <v>55.23326582194931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Kee-Won</dc:creator>
  <cp:lastModifiedBy>Lee Kee-Won</cp:lastModifiedBy>
  <dcterms:created xsi:type="dcterms:W3CDTF">2022-10-29T12:58:02Z</dcterms:created>
  <dcterms:modified xsi:type="dcterms:W3CDTF">2022-10-30T16:37:20Z</dcterms:modified>
</cp:coreProperties>
</file>