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lei\Documents\GitHub\FINAL PROJECT\ANES\"/>
    </mc:Choice>
  </mc:AlternateContent>
  <xr:revisionPtr revIDLastSave="0" documentId="13_ncr:1_{84B3348D-A272-4606-B002-F698DCD74832}" xr6:coauthVersionLast="45" xr6:coauthVersionMax="45" xr10:uidLastSave="{00000000-0000-0000-0000-000000000000}"/>
  <bookViews>
    <workbookView xWindow="105" yWindow="-14085" windowWidth="21285" windowHeight="11490" xr2:uid="{D1DDD4D8-9A94-45D3-9A05-7B0F282509C8}"/>
  </bookViews>
  <sheets>
    <sheet name="indiv" sheetId="1" r:id="rId1"/>
    <sheet name="PCA" sheetId="3" r:id="rId2"/>
    <sheet name="Sheet2" sheetId="2" r:id="rId3"/>
    <sheet name="SEN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4" l="1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A69" i="4"/>
  <c r="A68" i="4"/>
  <c r="A67" i="4"/>
  <c r="A66" i="4"/>
  <c r="A65" i="4"/>
  <c r="A64" i="4"/>
  <c r="A9" i="4"/>
  <c r="A8" i="4"/>
  <c r="A7" i="4"/>
  <c r="A6" i="4"/>
  <c r="A5" i="4"/>
  <c r="A4" i="4"/>
  <c r="A3" i="4"/>
  <c r="A2" i="4"/>
  <c r="A1" i="4"/>
  <c r="A10" i="4"/>
  <c r="D10" i="4"/>
  <c r="C10" i="4"/>
  <c r="D64" i="4"/>
  <c r="C64" i="4"/>
  <c r="B64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1" i="4"/>
  <c r="C1" i="4"/>
  <c r="B1" i="4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C4" i="1"/>
</calcChain>
</file>

<file path=xl/sharedStrings.xml><?xml version="1.0" encoding="utf-8"?>
<sst xmlns="http://schemas.openxmlformats.org/spreadsheetml/2006/main" count="623" uniqueCount="41">
  <si>
    <t xml:space="preserve">kmeans.fit(anes) </t>
  </si>
  <si>
    <t xml:space="preserve"># from sklearn.cluster import KMeans </t>
  </si>
  <si>
    <t>clusters = 1</t>
  </si>
  <si>
    <t xml:space="preserve">kmeans = KMeans(n_clusters = clusters) </t>
  </si>
  <si>
    <t>print(kmeans.labels_)</t>
  </si>
  <si>
    <t xml:space="preserve">print(kmeans.inertia_) </t>
  </si>
  <si>
    <t>​</t>
  </si>
  <si>
    <t>[0 0 0 ... 0 0 0]</t>
  </si>
  <si>
    <t xml:space="preserve">kmeans.fit(A) </t>
  </si>
  <si>
    <t>clusters = 2</t>
  </si>
  <si>
    <t>clusters = 3</t>
  </si>
  <si>
    <t>clusters = 4</t>
  </si>
  <si>
    <t>clusters = 5</t>
  </si>
  <si>
    <t>clusters = 6</t>
  </si>
  <si>
    <t>clusters = 7</t>
  </si>
  <si>
    <t>clusters = 8</t>
  </si>
  <si>
    <t>clusters = 9</t>
  </si>
  <si>
    <t xml:space="preserve">kmeans.fit(X) </t>
  </si>
  <si>
    <t>clusters = 10</t>
  </si>
  <si>
    <t>clusters = 11</t>
  </si>
  <si>
    <t>k</t>
  </si>
  <si>
    <t>S</t>
  </si>
  <si>
    <t>d</t>
  </si>
  <si>
    <t>[0 0 0 ... 1 1 1]</t>
  </si>
  <si>
    <t>[0 2 2 ... 1 0 1]</t>
  </si>
  <si>
    <t>[3 0 2 ... 1 3 3]</t>
  </si>
  <si>
    <t>[3 0 4 ... 1 2 2]</t>
  </si>
  <si>
    <t>[3 5 4 ... 2 1 1]</t>
  </si>
  <si>
    <t>[6 3 1 ... 2 4 0]</t>
  </si>
  <si>
    <t>[3 4 6 ... 5 7 2]</t>
  </si>
  <si>
    <t>[4 8 2 ... 5 6 6]</t>
  </si>
  <si>
    <t>[0 4 5 ... 3 2 9]</t>
  </si>
  <si>
    <t>[ 5  6  1 ...  0  3 10]</t>
  </si>
  <si>
    <t/>
  </si>
  <si>
    <t>delta</t>
  </si>
  <si>
    <t>[2 1 1 ... 0 2 0]</t>
  </si>
  <si>
    <t>[0 3 1 ... 2 0 0]</t>
  </si>
  <si>
    <t>[2 4 1 ... 0 3 3]</t>
  </si>
  <si>
    <t>[0 2 3 ... 1 5 5]</t>
  </si>
  <si>
    <t>[0 4 3 ... 1 5 2]</t>
  </si>
  <si>
    <t>[6 7 1 ... 0 2 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</si>
</sst>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24292E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 vertical="top" wrapText="1"/>
    </xf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1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ANES Entropy: Elbow</a:t>
            </a:r>
            <a:r>
              <a:rPr lang="en-US" baseline="0"/>
              <a:t> at Two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13648293963253"/>
          <c:y val="0.1699118693456288"/>
          <c:w val="0.83953018372703414"/>
          <c:h val="0.62902477429932946"/>
        </c:manualLayout>
      </c:layout>
      <c:lineChart>
        <c:grouping val="standard"/>
        <c:varyColors val="0"/>
        <c:ser>
          <c:idx val="0"/>
          <c:order val="0"/>
          <c:tx>
            <c:strRef>
              <c:f>indiv!$A$2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indiv!$A$3:$A$13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A-4633-ABB5-7D9513D02BE8}"/>
            </c:ext>
          </c:extLst>
        </c:ser>
        <c:ser>
          <c:idx val="1"/>
          <c:order val="1"/>
          <c:tx>
            <c:strRef>
              <c:f>indiv!$B$2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indiv!$B$3:$B$13</c:f>
              <c:numCache>
                <c:formatCode>0</c:formatCode>
                <c:ptCount val="11"/>
                <c:pt idx="0">
                  <c:v>5277965.7241758201</c:v>
                </c:pt>
                <c:pt idx="1">
                  <c:v>1795319.99762792</c:v>
                </c:pt>
                <c:pt idx="2">
                  <c:v>1323786.6693776599</c:v>
                </c:pt>
                <c:pt idx="3">
                  <c:v>1067343.88275961</c:v>
                </c:pt>
                <c:pt idx="4">
                  <c:v>930528.71489499602</c:v>
                </c:pt>
                <c:pt idx="5">
                  <c:v>812666.99332131504</c:v>
                </c:pt>
                <c:pt idx="6">
                  <c:v>748900.38247503305</c:v>
                </c:pt>
                <c:pt idx="7">
                  <c:v>681700.74886550603</c:v>
                </c:pt>
                <c:pt idx="8">
                  <c:v>622047.07332711504</c:v>
                </c:pt>
                <c:pt idx="9">
                  <c:v>578075.24992821098</c:v>
                </c:pt>
                <c:pt idx="10">
                  <c:v>539045.65215837397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A-4633-ABB5-7D9513D02BE8}"/>
            </c:ext>
          </c:extLst>
        </c:ser>
        <c:ser>
          <c:idx val="2"/>
          <c:order val="2"/>
          <c:tx>
            <c:strRef>
              <c:f>indiv!$C$2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indiv!$C$3:$C$13</c:f>
              <c:numCache>
                <c:formatCode>0</c:formatCode>
                <c:ptCount val="11"/>
                <c:pt idx="1">
                  <c:v>3482645.7265479001</c:v>
                </c:pt>
                <c:pt idx="2">
                  <c:v>471533.32825026009</c:v>
                </c:pt>
                <c:pt idx="3">
                  <c:v>256442.78661804995</c:v>
                </c:pt>
                <c:pt idx="4">
                  <c:v>136815.16786461393</c:v>
                </c:pt>
                <c:pt idx="5">
                  <c:v>117861.72157368099</c:v>
                </c:pt>
                <c:pt idx="6">
                  <c:v>63766.610846281983</c:v>
                </c:pt>
                <c:pt idx="7">
                  <c:v>67199.633609527024</c:v>
                </c:pt>
                <c:pt idx="8">
                  <c:v>59653.675538390991</c:v>
                </c:pt>
                <c:pt idx="9">
                  <c:v>43971.82339890406</c:v>
                </c:pt>
                <c:pt idx="10">
                  <c:v>39029.597769837012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A-4633-ABB5-7D9513D0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96048"/>
        <c:axId val="542598608"/>
      </c:lineChart>
      <c:catAx>
        <c:axId val="54259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8608"/>
        <c:crosses val="autoZero"/>
        <c:auto val="1"/>
        <c:lblAlgn val="ctr"/>
        <c:lblOffset val="100"/>
        <c:noMultiLvlLbl val="0"/>
      </c:catAx>
      <c:valAx>
        <c:axId val="5425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9724409448812"/>
          <c:y val="0.86700005398322599"/>
          <c:w val="0.33596106736657916"/>
          <c:h val="0.1285480825789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Just Checking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indiv!$A$51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indiv!$A$52:$A$62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1-4885-BC94-F5D9DE5D5EE4}"/>
            </c:ext>
          </c:extLst>
        </c:ser>
        <c:ser>
          <c:idx val="1"/>
          <c:order val="1"/>
          <c:tx>
            <c:strRef>
              <c:f>indiv!$B$51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indiv!$B$52:$B$62</c:f>
              <c:numCache>
                <c:formatCode>0</c:formatCode>
                <c:ptCount val="11"/>
                <c:pt idx="0">
                  <c:v>514465.527472527</c:v>
                </c:pt>
                <c:pt idx="1">
                  <c:v>204909.497586935</c:v>
                </c:pt>
                <c:pt idx="2">
                  <c:v>144480.76210207699</c:v>
                </c:pt>
                <c:pt idx="3">
                  <c:v>122527.274918893</c:v>
                </c:pt>
                <c:pt idx="4">
                  <c:v>110229.14991788</c:v>
                </c:pt>
                <c:pt idx="5">
                  <c:v>102975.113949483</c:v>
                </c:pt>
                <c:pt idx="6">
                  <c:v>96959.184522726297</c:v>
                </c:pt>
                <c:pt idx="7">
                  <c:v>90706.576958981997</c:v>
                </c:pt>
                <c:pt idx="8">
                  <c:v>85198.143599432806</c:v>
                </c:pt>
                <c:pt idx="9">
                  <c:v>81743.094969975107</c:v>
                </c:pt>
                <c:pt idx="10">
                  <c:v>78862.957620869696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1-4885-BC94-F5D9DE5D5EE4}"/>
            </c:ext>
          </c:extLst>
        </c:ser>
        <c:ser>
          <c:idx val="2"/>
          <c:order val="2"/>
          <c:tx>
            <c:strRef>
              <c:f>indiv!$C$51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indiv!$C$52:$C$62</c:f>
              <c:numCache>
                <c:formatCode>0</c:formatCode>
                <c:ptCount val="11"/>
                <c:pt idx="1">
                  <c:v>309556.029885592</c:v>
                </c:pt>
                <c:pt idx="2">
                  <c:v>60428.735484858014</c:v>
                </c:pt>
                <c:pt idx="3">
                  <c:v>21953.487183183985</c:v>
                </c:pt>
                <c:pt idx="4">
                  <c:v>12298.125001013002</c:v>
                </c:pt>
                <c:pt idx="5">
                  <c:v>7254.0359683970019</c:v>
                </c:pt>
                <c:pt idx="6">
                  <c:v>6015.929426756702</c:v>
                </c:pt>
                <c:pt idx="7">
                  <c:v>6252.6075637442991</c:v>
                </c:pt>
                <c:pt idx="8">
                  <c:v>5508.4333595491917</c:v>
                </c:pt>
                <c:pt idx="9">
                  <c:v>3455.0486294576986</c:v>
                </c:pt>
                <c:pt idx="10">
                  <c:v>2880.137349105411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1-4885-BC94-F5D9DE5D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89008"/>
        <c:axId val="542589648"/>
      </c:lineChart>
      <c:catAx>
        <c:axId val="54258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89648"/>
        <c:crosses val="autoZero"/>
        <c:auto val="1"/>
        <c:lblAlgn val="ctr"/>
        <c:lblOffset val="100"/>
        <c:noMultiLvlLbl val="0"/>
      </c:catAx>
      <c:valAx>
        <c:axId val="5425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indiv!$A$51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indiv!$A$52:$A$62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4646-8342-BAAC007EEC29}"/>
            </c:ext>
          </c:extLst>
        </c:ser>
        <c:ser>
          <c:idx val="1"/>
          <c:order val="1"/>
          <c:tx>
            <c:strRef>
              <c:f>indiv!$B$51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indiv!$B$52:$B$62</c:f>
              <c:numCache>
                <c:formatCode>0</c:formatCode>
                <c:ptCount val="11"/>
                <c:pt idx="0">
                  <c:v>514465.527472527</c:v>
                </c:pt>
                <c:pt idx="1">
                  <c:v>204909.497586935</c:v>
                </c:pt>
                <c:pt idx="2">
                  <c:v>144480.76210207699</c:v>
                </c:pt>
                <c:pt idx="3">
                  <c:v>122527.274918893</c:v>
                </c:pt>
                <c:pt idx="4">
                  <c:v>110229.14991788</c:v>
                </c:pt>
                <c:pt idx="5">
                  <c:v>102975.113949483</c:v>
                </c:pt>
                <c:pt idx="6">
                  <c:v>96959.184522726297</c:v>
                </c:pt>
                <c:pt idx="7">
                  <c:v>90706.576958981997</c:v>
                </c:pt>
                <c:pt idx="8">
                  <c:v>85198.143599432806</c:v>
                </c:pt>
                <c:pt idx="9">
                  <c:v>81743.094969975107</c:v>
                </c:pt>
                <c:pt idx="10">
                  <c:v>78862.957620869696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4646-8342-BAAC007EEC29}"/>
            </c:ext>
          </c:extLst>
        </c:ser>
        <c:ser>
          <c:idx val="2"/>
          <c:order val="2"/>
          <c:tx>
            <c:strRef>
              <c:f>indiv!$C$51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indiv!$C$52:$C$62</c:f>
              <c:numCache>
                <c:formatCode>0</c:formatCode>
                <c:ptCount val="11"/>
                <c:pt idx="1">
                  <c:v>309556.029885592</c:v>
                </c:pt>
                <c:pt idx="2">
                  <c:v>60428.735484858014</c:v>
                </c:pt>
                <c:pt idx="3">
                  <c:v>21953.487183183985</c:v>
                </c:pt>
                <c:pt idx="4">
                  <c:v>12298.125001013002</c:v>
                </c:pt>
                <c:pt idx="5">
                  <c:v>7254.0359683970019</c:v>
                </c:pt>
                <c:pt idx="6">
                  <c:v>6015.929426756702</c:v>
                </c:pt>
                <c:pt idx="7">
                  <c:v>6252.6075637442991</c:v>
                </c:pt>
                <c:pt idx="8">
                  <c:v>5508.4333595491917</c:v>
                </c:pt>
                <c:pt idx="9">
                  <c:v>3455.0486294576986</c:v>
                </c:pt>
                <c:pt idx="10">
                  <c:v>2880.137349105411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4646-8342-BAAC007E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89008"/>
        <c:axId val="542589648"/>
      </c:lineChart>
      <c:catAx>
        <c:axId val="54258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89648"/>
        <c:crosses val="autoZero"/>
        <c:auto val="1"/>
        <c:lblAlgn val="ctr"/>
        <c:lblOffset val="100"/>
        <c:noMultiLvlLbl val="0"/>
      </c:catAx>
      <c:valAx>
        <c:axId val="5425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SENA!$H$3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SENA!$H$4:$H$11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9-4DC4-BA97-94D841CACD91}"/>
            </c:ext>
          </c:extLst>
        </c:ser>
        <c:ser>
          <c:idx val="1"/>
          <c:order val="1"/>
          <c:tx>
            <c:strRef>
              <c:f>SENA!$K$3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SENA!$K$4:$K$11</c:f>
              <c:numCache>
                <c:formatCode>General</c:formatCode>
                <c:ptCount val="8"/>
                <c:pt idx="0">
                  <c:v>514465.527472527</c:v>
                </c:pt>
                <c:pt idx="1">
                  <c:v>204909.497586935</c:v>
                </c:pt>
                <c:pt idx="2">
                  <c:v>144495.61079294101</c:v>
                </c:pt>
                <c:pt idx="3">
                  <c:v>122497.561310651</c:v>
                </c:pt>
                <c:pt idx="4">
                  <c:v>110229.14991788</c:v>
                </c:pt>
                <c:pt idx="5">
                  <c:v>103014.052199396</c:v>
                </c:pt>
                <c:pt idx="6">
                  <c:v>96855.180606462804</c:v>
                </c:pt>
                <c:pt idx="7">
                  <c:v>90761.674807594405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9-4DC4-BA97-94D841CA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90136"/>
        <c:axId val="468586936"/>
      </c:lineChart>
      <c:catAx>
        <c:axId val="46859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86936"/>
        <c:crosses val="autoZero"/>
        <c:auto val="1"/>
        <c:lblAlgn val="ctr"/>
        <c:lblOffset val="100"/>
        <c:noMultiLvlLbl val="0"/>
      </c:catAx>
      <c:valAx>
        <c:axId val="46858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9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2</xdr:row>
      <xdr:rowOff>31432</xdr:rowOff>
    </xdr:from>
    <xdr:to>
      <xdr:col>14</xdr:col>
      <xdr:colOff>300990</xdr:colOff>
      <xdr:row>17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F8C57-2D45-4921-8162-300695A56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426720</xdr:colOff>
      <xdr:row>20</xdr:row>
      <xdr:rowOff>85725</xdr:rowOff>
    </xdr:from>
    <xdr:to>
      <xdr:col>14</xdr:col>
      <xdr:colOff>360045</xdr:colOff>
      <xdr:row>40</xdr:row>
      <xdr:rowOff>95247</xdr:rowOff>
    </xdr:to>
    <xdr:pic>
      <xdr:nvPicPr>
        <xdr:cNvPr id="5" name="Picture 4" descr="C:\Users\kwlei\AppData\Local\Packages\Microsoft.Office.Desktop_8wekyb3d8bbwe\AC\INetCache\Content.MSO\94E0EB6B.tmp">
          <a:extLst>
            <a:ext uri="{FF2B5EF4-FFF2-40B4-BE49-F238E27FC236}">
              <a16:creationId xmlns:a16="http://schemas.microsoft.com/office/drawing/2014/main" id="{97409364-E45D-47F0-9947-45A2FAE72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1370" y="3705225"/>
          <a:ext cx="5427345" cy="3636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49</xdr:row>
      <xdr:rowOff>0</xdr:rowOff>
    </xdr:from>
    <xdr:to>
      <xdr:col>14</xdr:col>
      <xdr:colOff>39053</xdr:colOff>
      <xdr:row>68</xdr:row>
      <xdr:rowOff>86678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756A7C-68C6-4369-810F-E4889AE74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3</xdr:row>
      <xdr:rowOff>38100</xdr:rowOff>
    </xdr:from>
    <xdr:to>
      <xdr:col>15</xdr:col>
      <xdr:colOff>358140</xdr:colOff>
      <xdr:row>40</xdr:row>
      <xdr:rowOff>57150</xdr:rowOff>
    </xdr:to>
    <xdr:pic>
      <xdr:nvPicPr>
        <xdr:cNvPr id="2" name="Picture 1" descr="C:\Users\kwlei\AppData\Local\Packages\Microsoft.Office.Desktop_8wekyb3d8bbwe\AC\INetCache\Content.MSO\FA2A981F.tmp">
          <a:extLst>
            <a:ext uri="{FF2B5EF4-FFF2-40B4-BE49-F238E27FC236}">
              <a16:creationId xmlns:a16="http://schemas.microsoft.com/office/drawing/2014/main" id="{14AD22E5-D32B-4B9D-8EE6-582423631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581025"/>
          <a:ext cx="6848475" cy="671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399096</xdr:colOff>
      <xdr:row>8</xdr:row>
      <xdr:rowOff>107631</xdr:rowOff>
    </xdr:from>
    <xdr:to>
      <xdr:col>5</xdr:col>
      <xdr:colOff>5314949</xdr:colOff>
      <xdr:row>24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56890-612D-432F-B63D-0BBD1CFC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10</xdr:row>
      <xdr:rowOff>52387</xdr:rowOff>
    </xdr:from>
    <xdr:to>
      <xdr:col>7</xdr:col>
      <xdr:colOff>233362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23550-2078-46BB-B79A-7E22E4734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19FD-4B03-4CF3-A962-636E327AAB45}">
  <dimension ref="A1:AO95"/>
  <sheetViews>
    <sheetView tabSelected="1" workbookViewId="0">
      <selection activeCell="S62" sqref="S62"/>
    </sheetView>
  </sheetViews>
  <sheetFormatPr defaultRowHeight="14.4" x14ac:dyDescent="0.3"/>
  <cols>
    <col min="1" max="1" width="3.88671875" customWidth="1"/>
    <col min="2" max="2" width="5.21875" customWidth="1"/>
    <col min="3" max="3" width="9.33203125" customWidth="1"/>
  </cols>
  <sheetData>
    <row r="1" spans="1:41" x14ac:dyDescent="0.3">
      <c r="A1" s="6"/>
      <c r="B1" s="6"/>
      <c r="C1" s="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3">
      <c r="A2" s="8" t="s">
        <v>20</v>
      </c>
      <c r="B2" s="7" t="s">
        <v>21</v>
      </c>
      <c r="C2" s="7" t="s">
        <v>22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3">
      <c r="A3" s="7">
        <v>1</v>
      </c>
      <c r="B3" s="9">
        <v>5277965.7241758201</v>
      </c>
      <c r="C3" s="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3">
      <c r="A4" s="7">
        <v>2</v>
      </c>
      <c r="B4" s="9">
        <v>1795319.99762792</v>
      </c>
      <c r="C4" s="9">
        <f>B3-B4</f>
        <v>3482645.7265479001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3">
      <c r="A5" s="7">
        <v>3</v>
      </c>
      <c r="B5" s="9">
        <v>1323786.6693776599</v>
      </c>
      <c r="C5" s="9">
        <v>471533.32825026009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3">
      <c r="A6" s="7">
        <v>4</v>
      </c>
      <c r="B6" s="9">
        <v>1067343.88275961</v>
      </c>
      <c r="C6" s="9">
        <v>256442.78661804995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3">
      <c r="A7" s="7">
        <v>5</v>
      </c>
      <c r="B7" s="9">
        <v>930528.71489499602</v>
      </c>
      <c r="C7" s="9">
        <v>136815.16786461393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3">
      <c r="A8" s="7">
        <v>6</v>
      </c>
      <c r="B8" s="9">
        <v>812666.99332131504</v>
      </c>
      <c r="C8" s="9">
        <v>117861.72157368099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3">
      <c r="A9" s="7">
        <v>7</v>
      </c>
      <c r="B9" s="9">
        <v>748900.38247503305</v>
      </c>
      <c r="C9" s="9">
        <v>63766.610846281983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3">
      <c r="A10" s="7">
        <v>8</v>
      </c>
      <c r="B10" s="9">
        <v>681700.74886550603</v>
      </c>
      <c r="C10" s="9">
        <v>67199.633609527024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3">
      <c r="A11" s="7">
        <v>9</v>
      </c>
      <c r="B11" s="9">
        <v>622047.07332711504</v>
      </c>
      <c r="C11" s="9">
        <v>59653.675538390991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3">
      <c r="A12" s="7">
        <v>10</v>
      </c>
      <c r="B12" s="9">
        <v>578075.24992821098</v>
      </c>
      <c r="C12" s="9">
        <v>43971.82339890406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3">
      <c r="A13" s="7">
        <v>11</v>
      </c>
      <c r="B13" s="9">
        <v>539045.65215837397</v>
      </c>
      <c r="C13" s="9">
        <v>39029.597769837012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3">
      <c r="A14" s="6"/>
      <c r="B14" s="6"/>
      <c r="C14" s="6"/>
      <c r="D14" s="6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3">
      <c r="A15" s="6"/>
      <c r="B15" s="6"/>
      <c r="C15" s="6"/>
      <c r="D15" s="6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3">
      <c r="A16" s="6"/>
      <c r="B16" s="6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3">
      <c r="A17" s="6"/>
      <c r="B17" s="6"/>
      <c r="C17" s="6"/>
      <c r="D17" s="6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3">
      <c r="A18" s="6"/>
      <c r="B18" s="6"/>
      <c r="C18" s="6"/>
      <c r="D18" s="6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3">
      <c r="A19" s="6"/>
      <c r="B19" s="6"/>
      <c r="C19" s="6"/>
      <c r="D19" s="6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3">
      <c r="A20" s="6"/>
      <c r="B20" s="6"/>
      <c r="C20" s="6"/>
      <c r="D20" s="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3">
      <c r="A21" s="6"/>
      <c r="B21" s="6"/>
      <c r="C21" s="6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3">
      <c r="A22" s="6"/>
      <c r="B22" s="6"/>
      <c r="C22" s="6"/>
      <c r="D22" s="6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3">
      <c r="A23" s="6"/>
      <c r="B23" s="6"/>
      <c r="C23" s="6"/>
      <c r="D23" s="6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3">
      <c r="A24" s="6"/>
      <c r="B24" s="6"/>
      <c r="C24" s="6"/>
      <c r="D24" s="6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3">
      <c r="A25" s="6"/>
      <c r="B25" s="6"/>
      <c r="C25" s="6"/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3">
      <c r="A26" s="6"/>
      <c r="B26" s="6"/>
      <c r="C26" s="6"/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3">
      <c r="A27" s="6"/>
      <c r="B27" s="6"/>
      <c r="C27" s="6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3">
      <c r="A28" s="6"/>
      <c r="B28" s="6"/>
      <c r="C28" s="6"/>
      <c r="D28" s="6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3">
      <c r="A29" s="6"/>
      <c r="B29" s="6"/>
      <c r="C29" s="6"/>
      <c r="D29" s="6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3">
      <c r="A30" s="6"/>
      <c r="B30" s="6"/>
      <c r="C30" s="6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3">
      <c r="A31" s="6"/>
      <c r="B31" s="6"/>
      <c r="C31" s="6"/>
      <c r="D31" s="6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3">
      <c r="A32" s="6"/>
      <c r="B32" s="6"/>
      <c r="C32" s="6"/>
      <c r="D32" s="6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3">
      <c r="A33" s="6"/>
      <c r="B33" s="6"/>
      <c r="C33" s="6"/>
      <c r="D33" s="6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3">
      <c r="A34" s="6"/>
      <c r="B34" s="6"/>
      <c r="C34" s="6"/>
      <c r="D34" s="6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3">
      <c r="A35" s="6"/>
      <c r="B35" s="6"/>
      <c r="C35" s="6"/>
      <c r="D35" s="6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3">
      <c r="A36" s="6"/>
      <c r="B36" s="6"/>
      <c r="C36" s="6"/>
      <c r="D36" s="6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3">
      <c r="A37" s="6"/>
      <c r="B37" s="6"/>
      <c r="C37" s="6"/>
      <c r="D37" s="6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3">
      <c r="A38" s="6"/>
      <c r="B38" s="6"/>
      <c r="C38" s="6"/>
      <c r="D38" s="6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3">
      <c r="A39" s="6"/>
      <c r="B39" s="6"/>
      <c r="C39" s="6"/>
      <c r="D39" s="6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3">
      <c r="A40" s="6"/>
      <c r="B40" s="6"/>
      <c r="C40" s="6"/>
      <c r="D40" s="6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3">
      <c r="A41" s="6"/>
      <c r="B41" s="6"/>
      <c r="C41" s="6"/>
      <c r="D41" s="6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3">
      <c r="A42" s="6"/>
      <c r="B42" s="6"/>
      <c r="C42" s="6"/>
      <c r="D42" s="6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3">
      <c r="A43" s="6"/>
      <c r="B43" s="6"/>
      <c r="C43" s="6"/>
      <c r="D43" s="6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3">
      <c r="A44" s="6"/>
      <c r="B44" s="6"/>
      <c r="C44" s="6"/>
      <c r="D44" s="6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3">
      <c r="A45" s="6"/>
      <c r="B45" s="6"/>
      <c r="C45" s="6"/>
      <c r="D45" s="6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3">
      <c r="A46" s="6"/>
      <c r="B46" s="6"/>
      <c r="C46" s="6"/>
      <c r="D46" s="6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3">
      <c r="A47" s="6"/>
      <c r="B47" s="6"/>
      <c r="C47" s="6"/>
      <c r="D47" s="6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3">
      <c r="A48" s="6"/>
      <c r="B48" s="6"/>
      <c r="C48" s="6"/>
      <c r="D48" s="6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0" x14ac:dyDescent="0.3">
      <c r="A49" s="6"/>
      <c r="B49" s="6"/>
      <c r="C49" s="6"/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6"/>
      <c r="B50" s="6"/>
      <c r="C50" s="6"/>
      <c r="D50" s="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7" t="s">
        <v>20</v>
      </c>
      <c r="B51" s="7" t="s">
        <v>21</v>
      </c>
      <c r="C51" s="7" t="s">
        <v>34</v>
      </c>
      <c r="D51" s="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7">
        <v>1</v>
      </c>
      <c r="B52" s="9">
        <v>514465.527472527</v>
      </c>
      <c r="C52" s="9"/>
      <c r="D52" s="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7">
        <v>2</v>
      </c>
      <c r="B53" s="9">
        <v>204909.497586935</v>
      </c>
      <c r="C53" s="9">
        <v>309556.029885592</v>
      </c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7">
        <v>3</v>
      </c>
      <c r="B54" s="9">
        <v>144480.76210207699</v>
      </c>
      <c r="C54" s="9">
        <v>60428.735484858014</v>
      </c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7">
        <v>4</v>
      </c>
      <c r="B55" s="9">
        <v>122527.274918893</v>
      </c>
      <c r="C55" s="9">
        <v>21953.487183183985</v>
      </c>
      <c r="D55" s="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7">
        <v>5</v>
      </c>
      <c r="B56" s="9">
        <v>110229.14991788</v>
      </c>
      <c r="C56" s="9">
        <v>12298.125001013002</v>
      </c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7">
        <v>6</v>
      </c>
      <c r="B57" s="9">
        <v>102975.113949483</v>
      </c>
      <c r="C57" s="9">
        <v>7254.0359683970019</v>
      </c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7">
        <v>7</v>
      </c>
      <c r="B58" s="9">
        <v>96959.184522726297</v>
      </c>
      <c r="C58" s="9">
        <v>6015.929426756702</v>
      </c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7">
        <v>8</v>
      </c>
      <c r="B59" s="9">
        <v>90706.576958981997</v>
      </c>
      <c r="C59" s="9">
        <v>6252.6075637442991</v>
      </c>
      <c r="D59" s="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7">
        <v>9</v>
      </c>
      <c r="B60" s="9">
        <v>85198.143599432806</v>
      </c>
      <c r="C60" s="9">
        <v>5508.4333595491917</v>
      </c>
      <c r="D60" s="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7">
        <v>10</v>
      </c>
      <c r="B61" s="9">
        <v>81743.094969975107</v>
      </c>
      <c r="C61" s="9">
        <v>3455.0486294576986</v>
      </c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7">
        <v>11</v>
      </c>
      <c r="B62" s="9">
        <v>78862.957620869696</v>
      </c>
      <c r="C62" s="9">
        <v>2880.137349105411</v>
      </c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6"/>
      <c r="B63" s="6"/>
      <c r="C63" s="6"/>
      <c r="D63" s="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6"/>
      <c r="B64" s="6"/>
      <c r="C64" s="6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1" x14ac:dyDescent="0.3">
      <c r="A65" s="6"/>
      <c r="B65" s="6"/>
      <c r="C65" s="6"/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1" x14ac:dyDescent="0.3">
      <c r="A66" s="6"/>
      <c r="B66" s="6"/>
      <c r="C66" s="6"/>
      <c r="D66" s="6"/>
      <c r="E66" s="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3">
      <c r="A67" s="6"/>
      <c r="B67" s="6"/>
      <c r="C67" s="6"/>
      <c r="D67" s="6"/>
      <c r="E67" s="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3">
      <c r="A68" s="6"/>
      <c r="B68" s="6"/>
      <c r="C68" s="6"/>
      <c r="D68" s="6"/>
      <c r="E68" s="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3">
      <c r="A69" s="6"/>
      <c r="B69" s="6"/>
      <c r="C69" s="6"/>
      <c r="D69" s="6"/>
      <c r="E69" s="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3">
      <c r="A70" s="6"/>
      <c r="B70" s="6"/>
      <c r="C70" s="6"/>
      <c r="D70" s="6"/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3">
      <c r="A71" s="6"/>
      <c r="B71" s="6"/>
      <c r="C71" s="6"/>
      <c r="D71" s="6"/>
      <c r="E71" s="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3">
      <c r="A72" s="6"/>
      <c r="B72" s="6"/>
      <c r="C72" s="6"/>
      <c r="D72" s="6"/>
      <c r="E72" s="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3">
      <c r="A73" s="6"/>
      <c r="B73" s="6"/>
      <c r="C73" s="6"/>
      <c r="D73" s="6"/>
      <c r="E73" s="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3">
      <c r="A74" s="6"/>
      <c r="B74" s="6"/>
      <c r="C74" s="6"/>
      <c r="D74" s="6"/>
      <c r="E74" s="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3">
      <c r="A75" s="6"/>
      <c r="B75" s="6"/>
      <c r="C75" s="6"/>
      <c r="D75" s="6"/>
      <c r="E75" s="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3">
      <c r="A76" s="6"/>
      <c r="B76" s="6"/>
      <c r="C76" s="6"/>
      <c r="D76" s="6"/>
      <c r="E76" s="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3">
      <c r="A77" s="6"/>
      <c r="B77" s="6"/>
      <c r="C77" s="6"/>
      <c r="D77" s="6"/>
      <c r="E77" s="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3">
      <c r="A78" s="6"/>
      <c r="B78" s="6"/>
      <c r="C78" s="6"/>
      <c r="D78" s="6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3">
      <c r="A79" s="6"/>
      <c r="B79" s="6"/>
      <c r="C79" s="6"/>
      <c r="D79" s="6"/>
      <c r="E79" s="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3">
      <c r="A80" s="6"/>
      <c r="B80" s="6"/>
      <c r="C80" s="6"/>
      <c r="D80" s="6"/>
      <c r="E80" s="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3">
      <c r="A81" s="6"/>
      <c r="B81" s="6"/>
      <c r="C81" s="6"/>
      <c r="D81" s="6"/>
      <c r="E81" s="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3">
      <c r="A82" s="6"/>
      <c r="B82" s="6"/>
      <c r="C82" s="6"/>
      <c r="D82" s="6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</sheetData>
  <sortState xmlns:xlrd2="http://schemas.microsoft.com/office/spreadsheetml/2017/richdata2" ref="A3:A33">
    <sortCondition descending="1" ref="A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A280-E183-4C01-B910-BA0292F83B5D}">
  <dimension ref="A1:AH250"/>
  <sheetViews>
    <sheetView workbookViewId="0">
      <selection activeCell="E47" sqref="E47"/>
    </sheetView>
  </sheetViews>
  <sheetFormatPr defaultRowHeight="14.4" x14ac:dyDescent="0.3"/>
  <cols>
    <col min="18" max="18" width="8.88671875" customWidth="1"/>
  </cols>
  <sheetData>
    <row r="1" spans="1:3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x14ac:dyDescent="0.3"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3"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x14ac:dyDescent="0.3"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x14ac:dyDescent="0.3"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x14ac:dyDescent="0.3"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3"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3"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3"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3"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3"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8:34" x14ac:dyDescent="0.3"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8:34" x14ac:dyDescent="0.3"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8:34" x14ac:dyDescent="0.3"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8:34" x14ac:dyDescent="0.3"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8:34" x14ac:dyDescent="0.3"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8:34" x14ac:dyDescent="0.3"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8:34" x14ac:dyDescent="0.3"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8:34" x14ac:dyDescent="0.3"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8:34" x14ac:dyDescent="0.3"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8:34" x14ac:dyDescent="0.3"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8:34" x14ac:dyDescent="0.3"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8:34" x14ac:dyDescent="0.3"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8:34" x14ac:dyDescent="0.3"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8:34" x14ac:dyDescent="0.3"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8:34" x14ac:dyDescent="0.3"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8:34" x14ac:dyDescent="0.3"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8:34" x14ac:dyDescent="0.3"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8:34" x14ac:dyDescent="0.3"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8:34" x14ac:dyDescent="0.3"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8:34" x14ac:dyDescent="0.3"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8:34" x14ac:dyDescent="0.3"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8:34" x14ac:dyDescent="0.3"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8:34" x14ac:dyDescent="0.3"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8:34" x14ac:dyDescent="0.3"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8:34" x14ac:dyDescent="0.3"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8:34" x14ac:dyDescent="0.3"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8:34" x14ac:dyDescent="0.3"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8:34" x14ac:dyDescent="0.3"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8:34" x14ac:dyDescent="0.3"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8:34" x14ac:dyDescent="0.3"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8:34" x14ac:dyDescent="0.3"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8:34" x14ac:dyDescent="0.3"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8:34" x14ac:dyDescent="0.3"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8:34" x14ac:dyDescent="0.3"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8:34" x14ac:dyDescent="0.3"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8:34" x14ac:dyDescent="0.3"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8:34" x14ac:dyDescent="0.3"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8:34" x14ac:dyDescent="0.3"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8:34" x14ac:dyDescent="0.3"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8:34" x14ac:dyDescent="0.3"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8:34" x14ac:dyDescent="0.3"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8:34" x14ac:dyDescent="0.3"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8:34" x14ac:dyDescent="0.3"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8:34" x14ac:dyDescent="0.3"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8:34" x14ac:dyDescent="0.3"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8:34" x14ac:dyDescent="0.3"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8:34" x14ac:dyDescent="0.3"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8:34" x14ac:dyDescent="0.3"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8:34" x14ac:dyDescent="0.3"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8:34" x14ac:dyDescent="0.3"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8:34" x14ac:dyDescent="0.3"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8:34" x14ac:dyDescent="0.3"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8:34" x14ac:dyDescent="0.3"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8:34" x14ac:dyDescent="0.3"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8:34" x14ac:dyDescent="0.3"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8:34" x14ac:dyDescent="0.3"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8:34" x14ac:dyDescent="0.3"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8:34" x14ac:dyDescent="0.3"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8:34" x14ac:dyDescent="0.3"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8:34" x14ac:dyDescent="0.3"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8:34" x14ac:dyDescent="0.3"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8:34" x14ac:dyDescent="0.3"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8:34" x14ac:dyDescent="0.3"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8:34" x14ac:dyDescent="0.3"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8:34" x14ac:dyDescent="0.3"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8:34" x14ac:dyDescent="0.3"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8:34" x14ac:dyDescent="0.3"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8:34" x14ac:dyDescent="0.3"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8:34" x14ac:dyDescent="0.3"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8:34" x14ac:dyDescent="0.3"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8:34" x14ac:dyDescent="0.3"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8:34" x14ac:dyDescent="0.3"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8:34" x14ac:dyDescent="0.3"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8:34" x14ac:dyDescent="0.3"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8:34" x14ac:dyDescent="0.3"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8:34" x14ac:dyDescent="0.3"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8:34" x14ac:dyDescent="0.3"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8:34" x14ac:dyDescent="0.3"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8:34" x14ac:dyDescent="0.3"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8:34" x14ac:dyDescent="0.3"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8:34" x14ac:dyDescent="0.3"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8:34" x14ac:dyDescent="0.3"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8:34" x14ac:dyDescent="0.3"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8:34" x14ac:dyDescent="0.3"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8:34" x14ac:dyDescent="0.3"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8:34" x14ac:dyDescent="0.3"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8:34" x14ac:dyDescent="0.3"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8:34" x14ac:dyDescent="0.3"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8:34" x14ac:dyDescent="0.3"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8:34" x14ac:dyDescent="0.3"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8:34" x14ac:dyDescent="0.3"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8:34" x14ac:dyDescent="0.3"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8:34" x14ac:dyDescent="0.3"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8:34" x14ac:dyDescent="0.3"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8:34" x14ac:dyDescent="0.3"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8:34" x14ac:dyDescent="0.3"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8:34" x14ac:dyDescent="0.3"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8:34" x14ac:dyDescent="0.3"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8:34" x14ac:dyDescent="0.3"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8:34" x14ac:dyDescent="0.3"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8:34" x14ac:dyDescent="0.3"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8:34" x14ac:dyDescent="0.3"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8:34" x14ac:dyDescent="0.3"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8:34" x14ac:dyDescent="0.3"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8:34" x14ac:dyDescent="0.3"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8:34" x14ac:dyDescent="0.3"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8:34" x14ac:dyDescent="0.3"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8:34" x14ac:dyDescent="0.3"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8:34" x14ac:dyDescent="0.3"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8:34" x14ac:dyDescent="0.3"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8:34" x14ac:dyDescent="0.3"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8:34" x14ac:dyDescent="0.3"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8:34" x14ac:dyDescent="0.3"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8:34" x14ac:dyDescent="0.3"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8:34" x14ac:dyDescent="0.3"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8:34" x14ac:dyDescent="0.3"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8:34" x14ac:dyDescent="0.3"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8:34" x14ac:dyDescent="0.3"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8:34" x14ac:dyDescent="0.3"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8:34" x14ac:dyDescent="0.3"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8:34" x14ac:dyDescent="0.3"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8:34" x14ac:dyDescent="0.3"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8:34" x14ac:dyDescent="0.3"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8:34" x14ac:dyDescent="0.3"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8:34" x14ac:dyDescent="0.3"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8:34" x14ac:dyDescent="0.3"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8:34" x14ac:dyDescent="0.3"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8:34" x14ac:dyDescent="0.3"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8:34" x14ac:dyDescent="0.3"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8:34" x14ac:dyDescent="0.3"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8:34" x14ac:dyDescent="0.3"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8:34" x14ac:dyDescent="0.3"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8:34" x14ac:dyDescent="0.3"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8:34" x14ac:dyDescent="0.3"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8:34" x14ac:dyDescent="0.3"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8:34" x14ac:dyDescent="0.3"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8:34" x14ac:dyDescent="0.3"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8:34" x14ac:dyDescent="0.3"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8:34" x14ac:dyDescent="0.3"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8:34" x14ac:dyDescent="0.3"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8:34" x14ac:dyDescent="0.3"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8:34" x14ac:dyDescent="0.3"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8:34" x14ac:dyDescent="0.3"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8:34" x14ac:dyDescent="0.3"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8:34" x14ac:dyDescent="0.3"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8:34" x14ac:dyDescent="0.3"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8:34" x14ac:dyDescent="0.3"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8:34" x14ac:dyDescent="0.3"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8:34" x14ac:dyDescent="0.3"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8:34" x14ac:dyDescent="0.3"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8:34" x14ac:dyDescent="0.3"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8:34" x14ac:dyDescent="0.3"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8:34" x14ac:dyDescent="0.3"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8:34" x14ac:dyDescent="0.3"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3366-7810-44B1-822A-C6EE174A1E44}">
  <dimension ref="B1:J103"/>
  <sheetViews>
    <sheetView topLeftCell="A7" workbookViewId="0">
      <selection activeCell="B3" sqref="B3:D3"/>
    </sheetView>
  </sheetViews>
  <sheetFormatPr defaultRowHeight="15.6" x14ac:dyDescent="0.3"/>
  <cols>
    <col min="2" max="2" width="11.21875" customWidth="1"/>
    <col min="3" max="3" width="19.33203125" customWidth="1"/>
    <col min="4" max="4" width="10.44140625" customWidth="1"/>
    <col min="6" max="6" width="83.6640625" style="2" customWidth="1"/>
    <col min="7" max="7" width="14.21875" customWidth="1"/>
    <col min="8" max="8" width="8.109375" customWidth="1"/>
    <col min="9" max="9" width="6.88671875" customWidth="1"/>
    <col min="10" max="10" width="9.44140625" customWidth="1"/>
    <col min="11" max="57" width="6.88671875" customWidth="1"/>
  </cols>
  <sheetData>
    <row r="1" spans="2:10" ht="17.399999999999999" customHeight="1" x14ac:dyDescent="0.3"/>
    <row r="2" spans="2:10" s="4" customFormat="1" ht="17.399999999999999" customHeight="1" x14ac:dyDescent="0.3">
      <c r="F2" s="3" t="s">
        <v>1</v>
      </c>
      <c r="G2" s="4" t="s">
        <v>2</v>
      </c>
      <c r="H2" s="4">
        <v>1</v>
      </c>
      <c r="I2" s="4" t="s">
        <v>7</v>
      </c>
      <c r="J2" s="4">
        <v>514465.527472527</v>
      </c>
    </row>
    <row r="3" spans="2:10" s="4" customFormat="1" ht="17.399999999999999" customHeight="1" x14ac:dyDescent="0.3">
      <c r="B3" s="4" t="str">
        <f>IF(LEFT($F3,4)="clus",$F3,"")</f>
        <v>clusters = 1</v>
      </c>
      <c r="C3" s="4" t="str">
        <f>IF(LEFT($F3,4)="clus",$F9,"")</f>
        <v>[0 0 0 ... 0 0 0]</v>
      </c>
      <c r="D3" s="4">
        <f>IF(LEFT($F3,4)="clus",$F10,"")</f>
        <v>514465.527472527</v>
      </c>
      <c r="F3" s="5" t="s">
        <v>2</v>
      </c>
      <c r="G3" s="4" t="s">
        <v>9</v>
      </c>
      <c r="H3" s="4">
        <v>2</v>
      </c>
      <c r="I3" s="4" t="s">
        <v>23</v>
      </c>
      <c r="J3" s="4">
        <v>204909.497586935</v>
      </c>
    </row>
    <row r="4" spans="2:10" s="4" customFormat="1" ht="17.399999999999999" customHeight="1" x14ac:dyDescent="0.3">
      <c r="B4" s="4" t="str">
        <f t="shared" ref="B4:B67" si="0">IF(LEFT($F4,4)="clus",$F4,"")</f>
        <v/>
      </c>
      <c r="C4" s="4" t="str">
        <f t="shared" ref="C4:C12" si="1">IF(LEFT($F4,4)="clus",$F10,"")</f>
        <v/>
      </c>
      <c r="D4" s="4" t="str">
        <f t="shared" ref="D4:D12" si="2">IF(LEFT($F4,4)="clus",$F11,"")</f>
        <v/>
      </c>
      <c r="F4" s="5" t="s">
        <v>3</v>
      </c>
      <c r="G4" s="4" t="s">
        <v>10</v>
      </c>
      <c r="H4" s="4">
        <v>3</v>
      </c>
      <c r="I4" s="4" t="s">
        <v>24</v>
      </c>
      <c r="J4" s="4">
        <v>144480.76210207699</v>
      </c>
    </row>
    <row r="5" spans="2:10" s="4" customFormat="1" ht="17.399999999999999" customHeight="1" x14ac:dyDescent="0.3">
      <c r="B5" s="4" t="str">
        <f t="shared" si="0"/>
        <v/>
      </c>
      <c r="C5" s="4" t="str">
        <f t="shared" si="1"/>
        <v/>
      </c>
      <c r="D5" s="4" t="str">
        <f t="shared" si="2"/>
        <v/>
      </c>
      <c r="F5" s="5" t="s">
        <v>0</v>
      </c>
      <c r="G5" t="s">
        <v>11</v>
      </c>
      <c r="H5">
        <v>4</v>
      </c>
      <c r="I5" t="s">
        <v>25</v>
      </c>
      <c r="J5">
        <v>122527.274918893</v>
      </c>
    </row>
    <row r="6" spans="2:10" s="4" customFormat="1" ht="17.399999999999999" customHeight="1" x14ac:dyDescent="0.3">
      <c r="B6" s="4" t="str">
        <f t="shared" si="0"/>
        <v/>
      </c>
      <c r="C6" s="4" t="str">
        <f t="shared" si="1"/>
        <v/>
      </c>
      <c r="D6" s="4" t="str">
        <f t="shared" si="2"/>
        <v/>
      </c>
      <c r="F6" s="5" t="s">
        <v>4</v>
      </c>
      <c r="G6" t="s">
        <v>12</v>
      </c>
      <c r="H6">
        <v>5</v>
      </c>
      <c r="I6" t="s">
        <v>26</v>
      </c>
      <c r="J6">
        <v>110229.14991788</v>
      </c>
    </row>
    <row r="7" spans="2:10" s="4" customFormat="1" ht="17.399999999999999" customHeight="1" x14ac:dyDescent="0.3">
      <c r="B7" s="4" t="str">
        <f t="shared" si="0"/>
        <v/>
      </c>
      <c r="C7" s="4" t="str">
        <f t="shared" si="1"/>
        <v/>
      </c>
      <c r="D7" s="4" t="str">
        <f t="shared" si="2"/>
        <v/>
      </c>
      <c r="F7" s="5" t="s">
        <v>5</v>
      </c>
      <c r="G7" t="s">
        <v>13</v>
      </c>
      <c r="H7">
        <v>6</v>
      </c>
      <c r="I7" t="s">
        <v>27</v>
      </c>
      <c r="J7">
        <v>102975.113949483</v>
      </c>
    </row>
    <row r="8" spans="2:10" s="4" customFormat="1" ht="17.399999999999999" customHeight="1" x14ac:dyDescent="0.3">
      <c r="B8" s="4" t="str">
        <f t="shared" si="0"/>
        <v/>
      </c>
      <c r="C8" s="4" t="str">
        <f t="shared" si="1"/>
        <v/>
      </c>
      <c r="D8" s="4" t="str">
        <f t="shared" si="2"/>
        <v/>
      </c>
      <c r="F8" s="5" t="s">
        <v>6</v>
      </c>
      <c r="G8" t="s">
        <v>14</v>
      </c>
      <c r="H8">
        <v>7</v>
      </c>
      <c r="I8" t="s">
        <v>28</v>
      </c>
      <c r="J8">
        <v>96959.184522726297</v>
      </c>
    </row>
    <row r="9" spans="2:10" s="4" customFormat="1" ht="17.399999999999999" customHeight="1" x14ac:dyDescent="0.3">
      <c r="B9" s="4" t="str">
        <f t="shared" si="0"/>
        <v/>
      </c>
      <c r="C9" s="4" t="str">
        <f t="shared" si="1"/>
        <v/>
      </c>
      <c r="D9" s="4" t="str">
        <f t="shared" si="2"/>
        <v/>
      </c>
      <c r="F9" s="5" t="s">
        <v>7</v>
      </c>
      <c r="G9" t="s">
        <v>15</v>
      </c>
      <c r="H9">
        <v>8</v>
      </c>
      <c r="I9" t="s">
        <v>29</v>
      </c>
      <c r="J9">
        <v>90706.576958981997</v>
      </c>
    </row>
    <row r="10" spans="2:10" s="4" customFormat="1" ht="17.399999999999999" customHeight="1" x14ac:dyDescent="0.3">
      <c r="B10" s="4" t="str">
        <f t="shared" si="0"/>
        <v/>
      </c>
      <c r="C10" s="4" t="str">
        <f t="shared" si="1"/>
        <v/>
      </c>
      <c r="D10" s="4" t="str">
        <f t="shared" si="2"/>
        <v/>
      </c>
      <c r="F10" s="5">
        <v>514465.527472527</v>
      </c>
      <c r="G10" t="s">
        <v>16</v>
      </c>
      <c r="H10">
        <v>9</v>
      </c>
      <c r="I10" t="s">
        <v>30</v>
      </c>
      <c r="J10">
        <v>85198.143599432806</v>
      </c>
    </row>
    <row r="11" spans="2:10" s="4" customFormat="1" ht="17.399999999999999" customHeight="1" x14ac:dyDescent="0.3">
      <c r="B11" s="4" t="str">
        <f t="shared" si="0"/>
        <v/>
      </c>
      <c r="C11" s="4" t="str">
        <f t="shared" si="1"/>
        <v/>
      </c>
      <c r="D11" s="4" t="str">
        <f t="shared" si="2"/>
        <v/>
      </c>
      <c r="F11" s="5" t="s">
        <v>8</v>
      </c>
      <c r="G11" t="s">
        <v>18</v>
      </c>
      <c r="H11" s="4">
        <v>10</v>
      </c>
      <c r="I11" t="s">
        <v>31</v>
      </c>
      <c r="J11">
        <v>81743.094969975107</v>
      </c>
    </row>
    <row r="12" spans="2:10" s="4" customFormat="1" ht="17.399999999999999" customHeight="1" x14ac:dyDescent="0.3">
      <c r="B12" s="4" t="str">
        <f t="shared" si="0"/>
        <v/>
      </c>
      <c r="C12" s="4" t="str">
        <f t="shared" si="1"/>
        <v/>
      </c>
      <c r="D12" s="4" t="str">
        <f t="shared" si="2"/>
        <v/>
      </c>
      <c r="F12" s="5" t="s">
        <v>1</v>
      </c>
      <c r="G12" t="s">
        <v>19</v>
      </c>
      <c r="H12" s="4">
        <v>11</v>
      </c>
      <c r="I12" t="s">
        <v>32</v>
      </c>
      <c r="J12">
        <v>78862.957620869696</v>
      </c>
    </row>
    <row r="13" spans="2:10" s="4" customFormat="1" ht="17.399999999999999" customHeight="1" x14ac:dyDescent="0.3">
      <c r="B13" s="4" t="str">
        <f t="shared" si="0"/>
        <v>clusters = 2</v>
      </c>
      <c r="C13" s="4" t="str">
        <f>IF(LEFT($F13,4)="clus",$F18,"")</f>
        <v>[0 0 0 ... 1 1 1]</v>
      </c>
      <c r="D13" s="4">
        <f>IF(LEFT($F13,4)="clus",$F19,"")</f>
        <v>204909.497586935</v>
      </c>
      <c r="F13" s="5" t="s">
        <v>9</v>
      </c>
      <c r="G13" s="4" t="s">
        <v>33</v>
      </c>
      <c r="I13" s="4" t="s">
        <v>33</v>
      </c>
      <c r="J13" s="4" t="s">
        <v>33</v>
      </c>
    </row>
    <row r="14" spans="2:10" s="4" customFormat="1" ht="17.399999999999999" customHeight="1" x14ac:dyDescent="0.3">
      <c r="B14" s="4" t="str">
        <f t="shared" si="0"/>
        <v/>
      </c>
      <c r="C14" s="4" t="str">
        <f t="shared" ref="C14:C77" si="3">IF(LEFT($F14,4)="clus",$F19,"")</f>
        <v/>
      </c>
      <c r="D14" s="4" t="str">
        <f t="shared" ref="D14:D77" si="4">IF(LEFT($F14,4)="clus",$F20,"")</f>
        <v/>
      </c>
      <c r="F14" s="5" t="s">
        <v>3</v>
      </c>
      <c r="G14" s="4" t="s">
        <v>33</v>
      </c>
      <c r="I14" s="4" t="s">
        <v>33</v>
      </c>
      <c r="J14" s="4" t="s">
        <v>33</v>
      </c>
    </row>
    <row r="15" spans="2:10" s="4" customFormat="1" ht="17.399999999999999" customHeight="1" x14ac:dyDescent="0.3">
      <c r="B15" s="4" t="str">
        <f t="shared" si="0"/>
        <v/>
      </c>
      <c r="C15" s="4" t="str">
        <f t="shared" si="3"/>
        <v/>
      </c>
      <c r="D15" s="4" t="str">
        <f t="shared" si="4"/>
        <v/>
      </c>
      <c r="F15" s="5" t="s">
        <v>8</v>
      </c>
      <c r="G15" s="4" t="s">
        <v>33</v>
      </c>
      <c r="I15" s="4" t="s">
        <v>33</v>
      </c>
      <c r="J15" s="4" t="s">
        <v>33</v>
      </c>
    </row>
    <row r="16" spans="2:10" s="4" customFormat="1" ht="17.399999999999999" customHeight="1" x14ac:dyDescent="0.3">
      <c r="B16" s="4" t="str">
        <f t="shared" si="0"/>
        <v/>
      </c>
      <c r="C16" s="4" t="str">
        <f t="shared" si="3"/>
        <v/>
      </c>
      <c r="D16" s="4" t="str">
        <f t="shared" si="4"/>
        <v/>
      </c>
      <c r="F16" s="5" t="s">
        <v>4</v>
      </c>
      <c r="G16" s="4" t="s">
        <v>33</v>
      </c>
    </row>
    <row r="17" spans="2:10" s="4" customFormat="1" ht="18" customHeight="1" x14ac:dyDescent="0.3">
      <c r="B17" s="4" t="str">
        <f t="shared" si="0"/>
        <v/>
      </c>
      <c r="C17" s="4" t="str">
        <f t="shared" si="3"/>
        <v/>
      </c>
      <c r="D17" s="4" t="str">
        <f t="shared" si="4"/>
        <v/>
      </c>
      <c r="F17" s="5" t="s">
        <v>5</v>
      </c>
      <c r="G17" s="4" t="s">
        <v>33</v>
      </c>
    </row>
    <row r="18" spans="2:10" s="4" customFormat="1" ht="18" customHeight="1" x14ac:dyDescent="0.3">
      <c r="B18" s="4" t="str">
        <f t="shared" si="0"/>
        <v/>
      </c>
      <c r="C18" s="4" t="str">
        <f t="shared" si="3"/>
        <v/>
      </c>
      <c r="D18" s="4" t="str">
        <f t="shared" si="4"/>
        <v/>
      </c>
      <c r="F18" s="5" t="s">
        <v>23</v>
      </c>
      <c r="G18" s="4" t="s">
        <v>33</v>
      </c>
    </row>
    <row r="19" spans="2:10" s="4" customFormat="1" ht="18" customHeight="1" x14ac:dyDescent="0.3">
      <c r="B19" s="4" t="str">
        <f t="shared" si="0"/>
        <v/>
      </c>
      <c r="C19" s="4" t="str">
        <f t="shared" si="3"/>
        <v/>
      </c>
      <c r="D19" s="4" t="str">
        <f t="shared" si="4"/>
        <v/>
      </c>
      <c r="F19" s="5">
        <v>204909.497586935</v>
      </c>
      <c r="G19" s="4" t="s">
        <v>33</v>
      </c>
    </row>
    <row r="20" spans="2:10" s="4" customFormat="1" ht="18" customHeight="1" x14ac:dyDescent="0.3">
      <c r="B20" s="4" t="str">
        <f t="shared" si="0"/>
        <v/>
      </c>
      <c r="C20" s="4" t="str">
        <f t="shared" si="3"/>
        <v/>
      </c>
      <c r="D20" s="4" t="str">
        <f t="shared" si="4"/>
        <v/>
      </c>
      <c r="F20" s="5" t="s">
        <v>0</v>
      </c>
      <c r="G20" s="4" t="s">
        <v>33</v>
      </c>
    </row>
    <row r="21" spans="2:10" s="4" customFormat="1" ht="18" customHeight="1" x14ac:dyDescent="0.3">
      <c r="B21" s="4" t="str">
        <f t="shared" si="0"/>
        <v/>
      </c>
      <c r="C21" s="4" t="str">
        <f t="shared" si="3"/>
        <v/>
      </c>
      <c r="D21" s="4" t="str">
        <f t="shared" si="4"/>
        <v/>
      </c>
      <c r="F21" s="3" t="s">
        <v>1</v>
      </c>
      <c r="G21" s="4" t="s">
        <v>33</v>
      </c>
    </row>
    <row r="22" spans="2:10" s="4" customFormat="1" ht="18" customHeight="1" x14ac:dyDescent="0.3">
      <c r="B22" s="4" t="str">
        <f t="shared" si="0"/>
        <v>clusters = 3</v>
      </c>
      <c r="C22" s="4" t="str">
        <f t="shared" si="3"/>
        <v>[0 2 2 ... 1 0 1]</v>
      </c>
      <c r="D22" s="4">
        <f t="shared" si="4"/>
        <v>144480.76210207699</v>
      </c>
      <c r="F22" s="3" t="s">
        <v>10</v>
      </c>
      <c r="G22" s="4" t="s">
        <v>33</v>
      </c>
    </row>
    <row r="23" spans="2:10" s="4" customFormat="1" ht="18" customHeight="1" x14ac:dyDescent="0.3">
      <c r="B23" s="4" t="str">
        <f t="shared" si="0"/>
        <v/>
      </c>
      <c r="C23" s="4" t="str">
        <f t="shared" si="3"/>
        <v/>
      </c>
      <c r="D23" s="4" t="str">
        <f t="shared" si="4"/>
        <v/>
      </c>
      <c r="F23" s="3" t="s">
        <v>3</v>
      </c>
      <c r="G23" s="4" t="s">
        <v>33</v>
      </c>
    </row>
    <row r="24" spans="2:10" ht="18" customHeight="1" x14ac:dyDescent="0.3">
      <c r="B24" s="4" t="str">
        <f t="shared" si="0"/>
        <v/>
      </c>
      <c r="C24" s="4" t="str">
        <f t="shared" si="3"/>
        <v/>
      </c>
      <c r="D24" s="4" t="str">
        <f t="shared" si="4"/>
        <v/>
      </c>
      <c r="F24" s="2" t="s">
        <v>8</v>
      </c>
      <c r="G24" s="4" t="s">
        <v>33</v>
      </c>
    </row>
    <row r="25" spans="2:10" ht="18" customHeight="1" x14ac:dyDescent="0.3">
      <c r="B25" s="4" t="str">
        <f t="shared" si="0"/>
        <v/>
      </c>
      <c r="C25" s="4" t="str">
        <f t="shared" si="3"/>
        <v/>
      </c>
      <c r="D25" s="4" t="str">
        <f t="shared" si="4"/>
        <v/>
      </c>
      <c r="F25" s="2" t="s">
        <v>4</v>
      </c>
      <c r="G25" s="4" t="s">
        <v>33</v>
      </c>
    </row>
    <row r="26" spans="2:10" x14ac:dyDescent="0.3">
      <c r="B26" s="4" t="str">
        <f t="shared" si="0"/>
        <v/>
      </c>
      <c r="C26" s="4" t="str">
        <f t="shared" si="3"/>
        <v/>
      </c>
      <c r="D26" s="4" t="str">
        <f t="shared" si="4"/>
        <v/>
      </c>
      <c r="F26" s="2" t="s">
        <v>5</v>
      </c>
      <c r="G26" s="4" t="s">
        <v>33</v>
      </c>
    </row>
    <row r="27" spans="2:10" x14ac:dyDescent="0.3">
      <c r="B27" s="4" t="str">
        <f t="shared" si="0"/>
        <v/>
      </c>
      <c r="C27" s="4" t="str">
        <f t="shared" si="3"/>
        <v/>
      </c>
      <c r="D27" s="4" t="str">
        <f t="shared" si="4"/>
        <v/>
      </c>
      <c r="F27" s="2" t="s">
        <v>24</v>
      </c>
      <c r="G27" s="4" t="s">
        <v>33</v>
      </c>
    </row>
    <row r="28" spans="2:10" x14ac:dyDescent="0.3">
      <c r="B28" s="4" t="str">
        <f t="shared" si="0"/>
        <v/>
      </c>
      <c r="C28" s="4" t="str">
        <f t="shared" si="3"/>
        <v/>
      </c>
      <c r="D28" s="4" t="str">
        <f t="shared" si="4"/>
        <v/>
      </c>
      <c r="F28" s="2">
        <v>144480.76210207699</v>
      </c>
      <c r="G28" s="4" t="s">
        <v>33</v>
      </c>
      <c r="H28" s="4"/>
      <c r="I28" s="4" t="s">
        <v>33</v>
      </c>
    </row>
    <row r="29" spans="2:10" x14ac:dyDescent="0.3">
      <c r="B29" s="4" t="str">
        <f t="shared" si="0"/>
        <v/>
      </c>
      <c r="C29" s="4" t="str">
        <f t="shared" si="3"/>
        <v/>
      </c>
      <c r="D29" s="4" t="str">
        <f t="shared" si="4"/>
        <v/>
      </c>
      <c r="F29" s="2" t="s">
        <v>0</v>
      </c>
      <c r="G29" s="4" t="s">
        <v>33</v>
      </c>
      <c r="H29" s="4"/>
      <c r="I29" s="4" t="s">
        <v>33</v>
      </c>
      <c r="J29" s="4" t="s">
        <v>33</v>
      </c>
    </row>
    <row r="30" spans="2:10" x14ac:dyDescent="0.3">
      <c r="B30" s="4" t="str">
        <f t="shared" si="0"/>
        <v/>
      </c>
      <c r="C30" s="4" t="str">
        <f t="shared" si="3"/>
        <v/>
      </c>
      <c r="D30" s="4" t="str">
        <f t="shared" si="4"/>
        <v/>
      </c>
      <c r="F30" s="2" t="s">
        <v>1</v>
      </c>
      <c r="G30" s="4" t="s">
        <v>33</v>
      </c>
      <c r="H30" s="4"/>
      <c r="I30" s="4" t="s">
        <v>33</v>
      </c>
      <c r="J30" s="4" t="s">
        <v>33</v>
      </c>
    </row>
    <row r="31" spans="2:10" x14ac:dyDescent="0.3">
      <c r="B31" s="4" t="str">
        <f t="shared" si="0"/>
        <v>clusters = 4</v>
      </c>
      <c r="C31" s="4" t="str">
        <f t="shared" si="3"/>
        <v>[3 0 2 ... 1 3 3]</v>
      </c>
      <c r="D31" s="4">
        <f t="shared" si="4"/>
        <v>122527.274918893</v>
      </c>
      <c r="F31" s="2" t="s">
        <v>11</v>
      </c>
      <c r="G31" s="4" t="s">
        <v>33</v>
      </c>
      <c r="H31" s="4"/>
      <c r="I31" s="4" t="s">
        <v>33</v>
      </c>
      <c r="J31" s="4" t="s">
        <v>33</v>
      </c>
    </row>
    <row r="32" spans="2:10" x14ac:dyDescent="0.3">
      <c r="B32" s="4" t="str">
        <f t="shared" si="0"/>
        <v/>
      </c>
      <c r="C32" s="4" t="str">
        <f t="shared" si="3"/>
        <v/>
      </c>
      <c r="D32" s="4" t="str">
        <f t="shared" si="4"/>
        <v/>
      </c>
      <c r="F32" s="2" t="s">
        <v>3</v>
      </c>
      <c r="G32" t="s">
        <v>33</v>
      </c>
      <c r="I32" t="s">
        <v>33</v>
      </c>
      <c r="J32" t="s">
        <v>33</v>
      </c>
    </row>
    <row r="33" spans="2:10" x14ac:dyDescent="0.3">
      <c r="B33" s="4" t="str">
        <f t="shared" si="0"/>
        <v/>
      </c>
      <c r="C33" s="4" t="str">
        <f t="shared" si="3"/>
        <v/>
      </c>
      <c r="D33" s="4" t="str">
        <f t="shared" si="4"/>
        <v/>
      </c>
      <c r="F33" s="2" t="s">
        <v>8</v>
      </c>
      <c r="G33" t="s">
        <v>33</v>
      </c>
      <c r="I33" t="s">
        <v>33</v>
      </c>
      <c r="J33" t="s">
        <v>33</v>
      </c>
    </row>
    <row r="34" spans="2:10" x14ac:dyDescent="0.3">
      <c r="B34" s="4" t="str">
        <f t="shared" si="0"/>
        <v/>
      </c>
      <c r="C34" s="4" t="str">
        <f t="shared" si="3"/>
        <v/>
      </c>
      <c r="D34" s="4" t="str">
        <f t="shared" si="4"/>
        <v/>
      </c>
      <c r="F34" s="2" t="s">
        <v>4</v>
      </c>
      <c r="G34" t="s">
        <v>33</v>
      </c>
      <c r="I34" t="s">
        <v>33</v>
      </c>
      <c r="J34" t="s">
        <v>33</v>
      </c>
    </row>
    <row r="35" spans="2:10" x14ac:dyDescent="0.3">
      <c r="B35" s="4" t="str">
        <f t="shared" si="0"/>
        <v/>
      </c>
      <c r="C35" s="4" t="str">
        <f t="shared" si="3"/>
        <v/>
      </c>
      <c r="D35" s="4" t="str">
        <f t="shared" si="4"/>
        <v/>
      </c>
      <c r="F35" s="2" t="s">
        <v>5</v>
      </c>
      <c r="G35" t="s">
        <v>33</v>
      </c>
      <c r="I35" t="s">
        <v>33</v>
      </c>
      <c r="J35" t="s">
        <v>33</v>
      </c>
    </row>
    <row r="36" spans="2:10" x14ac:dyDescent="0.3">
      <c r="B36" s="4" t="str">
        <f t="shared" si="0"/>
        <v/>
      </c>
      <c r="C36" s="4" t="str">
        <f t="shared" si="3"/>
        <v/>
      </c>
      <c r="D36" s="4" t="str">
        <f t="shared" si="4"/>
        <v/>
      </c>
      <c r="F36" s="2" t="s">
        <v>25</v>
      </c>
      <c r="G36" t="s">
        <v>33</v>
      </c>
      <c r="I36" t="s">
        <v>33</v>
      </c>
      <c r="J36" t="s">
        <v>33</v>
      </c>
    </row>
    <row r="37" spans="2:10" x14ac:dyDescent="0.3">
      <c r="B37" s="4" t="str">
        <f t="shared" si="0"/>
        <v/>
      </c>
      <c r="C37" s="4" t="str">
        <f t="shared" si="3"/>
        <v/>
      </c>
      <c r="D37" s="4" t="str">
        <f t="shared" si="4"/>
        <v/>
      </c>
      <c r="F37" s="2">
        <v>122527.274918893</v>
      </c>
      <c r="G37" t="s">
        <v>33</v>
      </c>
      <c r="I37" t="s">
        <v>33</v>
      </c>
      <c r="J37" t="s">
        <v>33</v>
      </c>
    </row>
    <row r="38" spans="2:10" x14ac:dyDescent="0.3">
      <c r="B38" s="4" t="str">
        <f t="shared" si="0"/>
        <v/>
      </c>
      <c r="C38" s="4" t="str">
        <f t="shared" si="3"/>
        <v/>
      </c>
      <c r="D38" s="4" t="str">
        <f t="shared" si="4"/>
        <v/>
      </c>
      <c r="F38" s="2" t="s">
        <v>0</v>
      </c>
      <c r="G38" t="s">
        <v>33</v>
      </c>
      <c r="I38" t="s">
        <v>33</v>
      </c>
      <c r="J38" t="s">
        <v>33</v>
      </c>
    </row>
    <row r="39" spans="2:10" x14ac:dyDescent="0.3">
      <c r="B39" s="4" t="str">
        <f t="shared" si="0"/>
        <v/>
      </c>
      <c r="C39" s="4" t="str">
        <f t="shared" si="3"/>
        <v/>
      </c>
      <c r="D39" s="4" t="str">
        <f t="shared" si="4"/>
        <v/>
      </c>
      <c r="F39" s="2" t="s">
        <v>1</v>
      </c>
      <c r="G39" t="s">
        <v>33</v>
      </c>
      <c r="I39" t="s">
        <v>33</v>
      </c>
      <c r="J39" t="s">
        <v>33</v>
      </c>
    </row>
    <row r="40" spans="2:10" x14ac:dyDescent="0.3">
      <c r="B40" s="4" t="str">
        <f t="shared" si="0"/>
        <v>clusters = 5</v>
      </c>
      <c r="C40" s="4" t="str">
        <f t="shared" si="3"/>
        <v>[3 0 4 ... 1 2 2]</v>
      </c>
      <c r="D40" s="4">
        <f t="shared" si="4"/>
        <v>110229.14991788</v>
      </c>
      <c r="F40" s="2" t="s">
        <v>12</v>
      </c>
      <c r="G40" t="s">
        <v>33</v>
      </c>
      <c r="I40" t="s">
        <v>33</v>
      </c>
      <c r="J40" t="s">
        <v>33</v>
      </c>
    </row>
    <row r="41" spans="2:10" x14ac:dyDescent="0.3">
      <c r="B41" s="4" t="str">
        <f t="shared" si="0"/>
        <v/>
      </c>
      <c r="C41" s="4" t="str">
        <f t="shared" si="3"/>
        <v/>
      </c>
      <c r="D41" s="4" t="str">
        <f t="shared" si="4"/>
        <v/>
      </c>
      <c r="F41" s="2" t="s">
        <v>3</v>
      </c>
      <c r="G41" t="s">
        <v>33</v>
      </c>
      <c r="I41" t="s">
        <v>33</v>
      </c>
      <c r="J41" t="s">
        <v>33</v>
      </c>
    </row>
    <row r="42" spans="2:10" x14ac:dyDescent="0.3">
      <c r="B42" s="4" t="str">
        <f t="shared" si="0"/>
        <v/>
      </c>
      <c r="C42" s="4" t="str">
        <f t="shared" si="3"/>
        <v/>
      </c>
      <c r="D42" s="4" t="str">
        <f t="shared" si="4"/>
        <v/>
      </c>
      <c r="F42" s="2" t="s">
        <v>8</v>
      </c>
      <c r="G42" t="s">
        <v>33</v>
      </c>
      <c r="I42" t="s">
        <v>33</v>
      </c>
      <c r="J42" t="s">
        <v>33</v>
      </c>
    </row>
    <row r="43" spans="2:10" x14ac:dyDescent="0.3">
      <c r="B43" s="4" t="str">
        <f t="shared" si="0"/>
        <v/>
      </c>
      <c r="C43" s="4" t="str">
        <f t="shared" si="3"/>
        <v/>
      </c>
      <c r="D43" s="4" t="str">
        <f t="shared" si="4"/>
        <v/>
      </c>
      <c r="F43" s="2" t="s">
        <v>4</v>
      </c>
      <c r="G43" t="s">
        <v>33</v>
      </c>
      <c r="I43" t="s">
        <v>33</v>
      </c>
      <c r="J43" t="s">
        <v>33</v>
      </c>
    </row>
    <row r="44" spans="2:10" x14ac:dyDescent="0.3">
      <c r="B44" s="4" t="str">
        <f t="shared" si="0"/>
        <v/>
      </c>
      <c r="C44" s="4" t="str">
        <f t="shared" si="3"/>
        <v/>
      </c>
      <c r="D44" s="4" t="str">
        <f t="shared" si="4"/>
        <v/>
      </c>
      <c r="F44" s="2" t="s">
        <v>5</v>
      </c>
      <c r="G44" t="s">
        <v>33</v>
      </c>
      <c r="I44" t="s">
        <v>33</v>
      </c>
      <c r="J44" t="s">
        <v>33</v>
      </c>
    </row>
    <row r="45" spans="2:10" x14ac:dyDescent="0.3">
      <c r="B45" s="4" t="str">
        <f t="shared" si="0"/>
        <v/>
      </c>
      <c r="C45" s="4" t="str">
        <f t="shared" si="3"/>
        <v/>
      </c>
      <c r="D45" s="4" t="str">
        <f t="shared" si="4"/>
        <v/>
      </c>
      <c r="F45" s="2" t="s">
        <v>26</v>
      </c>
      <c r="G45" t="s">
        <v>33</v>
      </c>
      <c r="I45" t="s">
        <v>33</v>
      </c>
      <c r="J45" t="s">
        <v>33</v>
      </c>
    </row>
    <row r="46" spans="2:10" x14ac:dyDescent="0.3">
      <c r="B46" s="4" t="str">
        <f t="shared" si="0"/>
        <v/>
      </c>
      <c r="C46" s="4" t="str">
        <f t="shared" si="3"/>
        <v/>
      </c>
      <c r="D46" s="4" t="str">
        <f t="shared" si="4"/>
        <v/>
      </c>
      <c r="F46" s="2">
        <v>110229.14991788</v>
      </c>
      <c r="G46" t="s">
        <v>33</v>
      </c>
      <c r="I46" t="s">
        <v>33</v>
      </c>
      <c r="J46" t="s">
        <v>33</v>
      </c>
    </row>
    <row r="47" spans="2:10" x14ac:dyDescent="0.3">
      <c r="B47" s="4" t="str">
        <f t="shared" si="0"/>
        <v/>
      </c>
      <c r="C47" s="4" t="str">
        <f t="shared" si="3"/>
        <v/>
      </c>
      <c r="D47" s="4" t="str">
        <f t="shared" si="4"/>
        <v/>
      </c>
      <c r="F47" s="2" t="s">
        <v>0</v>
      </c>
      <c r="G47" t="s">
        <v>33</v>
      </c>
      <c r="I47" t="s">
        <v>33</v>
      </c>
      <c r="J47" t="s">
        <v>33</v>
      </c>
    </row>
    <row r="48" spans="2:10" x14ac:dyDescent="0.3">
      <c r="B48" s="4" t="str">
        <f t="shared" si="0"/>
        <v/>
      </c>
      <c r="C48" s="4" t="str">
        <f t="shared" si="3"/>
        <v/>
      </c>
      <c r="D48" s="4" t="str">
        <f t="shared" si="4"/>
        <v/>
      </c>
      <c r="F48" s="2" t="s">
        <v>1</v>
      </c>
      <c r="G48" t="s">
        <v>33</v>
      </c>
      <c r="I48" t="s">
        <v>33</v>
      </c>
      <c r="J48" t="s">
        <v>33</v>
      </c>
    </row>
    <row r="49" spans="2:10" x14ac:dyDescent="0.3">
      <c r="B49" s="4" t="str">
        <f t="shared" si="0"/>
        <v>clusters = 6</v>
      </c>
      <c r="C49" s="4" t="str">
        <f t="shared" si="3"/>
        <v>[3 5 4 ... 2 1 1]</v>
      </c>
      <c r="D49" s="4">
        <f t="shared" si="4"/>
        <v>102975.113949483</v>
      </c>
      <c r="F49" s="2" t="s">
        <v>13</v>
      </c>
      <c r="G49" t="s">
        <v>33</v>
      </c>
      <c r="I49" t="s">
        <v>33</v>
      </c>
      <c r="J49" t="s">
        <v>33</v>
      </c>
    </row>
    <row r="50" spans="2:10" x14ac:dyDescent="0.3">
      <c r="B50" s="4" t="str">
        <f t="shared" si="0"/>
        <v/>
      </c>
      <c r="C50" s="4" t="str">
        <f t="shared" si="3"/>
        <v/>
      </c>
      <c r="D50" s="4" t="str">
        <f t="shared" si="4"/>
        <v/>
      </c>
      <c r="F50" s="2" t="s">
        <v>3</v>
      </c>
      <c r="G50" t="s">
        <v>33</v>
      </c>
      <c r="I50" t="s">
        <v>33</v>
      </c>
      <c r="J50" t="s">
        <v>33</v>
      </c>
    </row>
    <row r="51" spans="2:10" x14ac:dyDescent="0.3">
      <c r="B51" s="4" t="str">
        <f t="shared" si="0"/>
        <v/>
      </c>
      <c r="C51" s="4" t="str">
        <f t="shared" si="3"/>
        <v/>
      </c>
      <c r="D51" s="4" t="str">
        <f t="shared" si="4"/>
        <v/>
      </c>
      <c r="F51" s="2" t="s">
        <v>8</v>
      </c>
      <c r="G51" t="s">
        <v>33</v>
      </c>
      <c r="I51" t="s">
        <v>33</v>
      </c>
      <c r="J51" t="s">
        <v>33</v>
      </c>
    </row>
    <row r="52" spans="2:10" x14ac:dyDescent="0.3">
      <c r="B52" s="4" t="str">
        <f t="shared" si="0"/>
        <v/>
      </c>
      <c r="C52" s="4" t="str">
        <f t="shared" si="3"/>
        <v/>
      </c>
      <c r="D52" s="4" t="str">
        <f t="shared" si="4"/>
        <v/>
      </c>
      <c r="F52" s="2" t="s">
        <v>4</v>
      </c>
      <c r="G52" t="s">
        <v>33</v>
      </c>
      <c r="I52" t="s">
        <v>33</v>
      </c>
      <c r="J52" t="s">
        <v>33</v>
      </c>
    </row>
    <row r="53" spans="2:10" x14ac:dyDescent="0.3">
      <c r="B53" s="4" t="str">
        <f t="shared" si="0"/>
        <v/>
      </c>
      <c r="C53" s="4" t="str">
        <f t="shared" si="3"/>
        <v/>
      </c>
      <c r="D53" s="4" t="str">
        <f t="shared" si="4"/>
        <v/>
      </c>
      <c r="F53" s="2" t="s">
        <v>5</v>
      </c>
      <c r="G53" t="s">
        <v>33</v>
      </c>
      <c r="I53" t="s">
        <v>33</v>
      </c>
      <c r="J53" t="s">
        <v>33</v>
      </c>
    </row>
    <row r="54" spans="2:10" x14ac:dyDescent="0.3">
      <c r="B54" s="4" t="str">
        <f t="shared" si="0"/>
        <v/>
      </c>
      <c r="C54" s="4" t="str">
        <f t="shared" si="3"/>
        <v/>
      </c>
      <c r="D54" s="4" t="str">
        <f t="shared" si="4"/>
        <v/>
      </c>
      <c r="F54" s="2" t="s">
        <v>27</v>
      </c>
      <c r="G54" t="s">
        <v>33</v>
      </c>
      <c r="I54" t="s">
        <v>33</v>
      </c>
      <c r="J54" t="s">
        <v>33</v>
      </c>
    </row>
    <row r="55" spans="2:10" x14ac:dyDescent="0.3">
      <c r="B55" s="4" t="str">
        <f t="shared" si="0"/>
        <v/>
      </c>
      <c r="C55" s="4" t="str">
        <f t="shared" si="3"/>
        <v/>
      </c>
      <c r="D55" s="4" t="str">
        <f t="shared" si="4"/>
        <v/>
      </c>
      <c r="F55" s="2">
        <v>102975.113949483</v>
      </c>
      <c r="G55" t="s">
        <v>33</v>
      </c>
      <c r="I55" t="s">
        <v>33</v>
      </c>
      <c r="J55" t="s">
        <v>33</v>
      </c>
    </row>
    <row r="56" spans="2:10" x14ac:dyDescent="0.3">
      <c r="B56" s="4" t="str">
        <f t="shared" si="0"/>
        <v/>
      </c>
      <c r="C56" s="4" t="str">
        <f t="shared" si="3"/>
        <v/>
      </c>
      <c r="D56" s="4" t="str">
        <f t="shared" si="4"/>
        <v/>
      </c>
      <c r="F56" s="2" t="s">
        <v>0</v>
      </c>
      <c r="G56" t="s">
        <v>33</v>
      </c>
      <c r="I56" t="s">
        <v>33</v>
      </c>
      <c r="J56" t="s">
        <v>33</v>
      </c>
    </row>
    <row r="57" spans="2:10" x14ac:dyDescent="0.3">
      <c r="B57" s="4" t="str">
        <f t="shared" si="0"/>
        <v/>
      </c>
      <c r="C57" s="4" t="str">
        <f t="shared" si="3"/>
        <v/>
      </c>
      <c r="D57" s="4" t="str">
        <f t="shared" si="4"/>
        <v/>
      </c>
      <c r="F57" s="2" t="s">
        <v>1</v>
      </c>
      <c r="G57" t="s">
        <v>33</v>
      </c>
      <c r="I57" t="s">
        <v>33</v>
      </c>
      <c r="J57" t="s">
        <v>33</v>
      </c>
    </row>
    <row r="58" spans="2:10" x14ac:dyDescent="0.3">
      <c r="B58" s="4" t="str">
        <f t="shared" si="0"/>
        <v>clusters = 7</v>
      </c>
      <c r="C58" s="4" t="str">
        <f t="shared" si="3"/>
        <v>[6 3 1 ... 2 4 0]</v>
      </c>
      <c r="D58" s="4">
        <f t="shared" si="4"/>
        <v>96959.184522726297</v>
      </c>
      <c r="F58" s="2" t="s">
        <v>14</v>
      </c>
      <c r="G58" t="s">
        <v>33</v>
      </c>
      <c r="I58" t="s">
        <v>33</v>
      </c>
      <c r="J58" t="s">
        <v>33</v>
      </c>
    </row>
    <row r="59" spans="2:10" x14ac:dyDescent="0.3">
      <c r="B59" s="4" t="str">
        <f t="shared" si="0"/>
        <v/>
      </c>
      <c r="C59" s="4" t="str">
        <f t="shared" si="3"/>
        <v/>
      </c>
      <c r="D59" s="4" t="str">
        <f t="shared" si="4"/>
        <v/>
      </c>
      <c r="F59" s="2" t="s">
        <v>3</v>
      </c>
      <c r="G59" t="s">
        <v>33</v>
      </c>
      <c r="I59" t="s">
        <v>33</v>
      </c>
      <c r="J59" t="s">
        <v>33</v>
      </c>
    </row>
    <row r="60" spans="2:10" x14ac:dyDescent="0.3">
      <c r="B60" s="4" t="str">
        <f t="shared" si="0"/>
        <v/>
      </c>
      <c r="C60" s="4" t="str">
        <f t="shared" si="3"/>
        <v/>
      </c>
      <c r="D60" s="4" t="str">
        <f t="shared" si="4"/>
        <v/>
      </c>
      <c r="F60" s="2" t="s">
        <v>8</v>
      </c>
      <c r="G60" t="s">
        <v>33</v>
      </c>
      <c r="I60" t="s">
        <v>33</v>
      </c>
      <c r="J60" t="s">
        <v>33</v>
      </c>
    </row>
    <row r="61" spans="2:10" x14ac:dyDescent="0.3">
      <c r="B61" s="4" t="str">
        <f t="shared" si="0"/>
        <v/>
      </c>
      <c r="C61" s="4" t="str">
        <f t="shared" si="3"/>
        <v/>
      </c>
      <c r="D61" s="4" t="str">
        <f t="shared" si="4"/>
        <v/>
      </c>
      <c r="F61" s="2" t="s">
        <v>4</v>
      </c>
      <c r="G61" t="s">
        <v>33</v>
      </c>
      <c r="I61" t="s">
        <v>33</v>
      </c>
      <c r="J61" t="s">
        <v>33</v>
      </c>
    </row>
    <row r="62" spans="2:10" x14ac:dyDescent="0.3">
      <c r="B62" s="4" t="str">
        <f t="shared" si="0"/>
        <v/>
      </c>
      <c r="C62" s="4" t="str">
        <f t="shared" si="3"/>
        <v/>
      </c>
      <c r="D62" s="4" t="str">
        <f t="shared" si="4"/>
        <v/>
      </c>
      <c r="F62" s="2" t="s">
        <v>5</v>
      </c>
      <c r="G62" t="s">
        <v>33</v>
      </c>
      <c r="I62" t="s">
        <v>33</v>
      </c>
      <c r="J62" t="s">
        <v>33</v>
      </c>
    </row>
    <row r="63" spans="2:10" x14ac:dyDescent="0.3">
      <c r="B63" s="4" t="str">
        <f t="shared" si="0"/>
        <v/>
      </c>
      <c r="C63" s="4" t="str">
        <f t="shared" si="3"/>
        <v/>
      </c>
      <c r="D63" s="4" t="str">
        <f t="shared" si="4"/>
        <v/>
      </c>
      <c r="F63" s="2" t="s">
        <v>28</v>
      </c>
      <c r="G63" t="s">
        <v>33</v>
      </c>
      <c r="I63" t="s">
        <v>33</v>
      </c>
      <c r="J63" t="s">
        <v>33</v>
      </c>
    </row>
    <row r="64" spans="2:10" x14ac:dyDescent="0.3">
      <c r="B64" s="4" t="str">
        <f t="shared" si="0"/>
        <v/>
      </c>
      <c r="C64" s="4" t="str">
        <f t="shared" si="3"/>
        <v/>
      </c>
      <c r="D64" s="4" t="str">
        <f t="shared" si="4"/>
        <v/>
      </c>
      <c r="F64" s="2">
        <v>96959.184522726297</v>
      </c>
      <c r="G64" t="s">
        <v>33</v>
      </c>
      <c r="I64" t="s">
        <v>33</v>
      </c>
      <c r="J64" t="s">
        <v>33</v>
      </c>
    </row>
    <row r="65" spans="2:10" x14ac:dyDescent="0.3">
      <c r="B65" s="4" t="str">
        <f t="shared" si="0"/>
        <v/>
      </c>
      <c r="C65" s="4" t="str">
        <f t="shared" si="3"/>
        <v/>
      </c>
      <c r="D65" s="4" t="str">
        <f t="shared" si="4"/>
        <v/>
      </c>
      <c r="F65" s="2" t="s">
        <v>0</v>
      </c>
      <c r="G65" t="s">
        <v>33</v>
      </c>
      <c r="I65" t="s">
        <v>33</v>
      </c>
      <c r="J65" t="s">
        <v>33</v>
      </c>
    </row>
    <row r="66" spans="2:10" x14ac:dyDescent="0.3">
      <c r="B66" s="4" t="str">
        <f t="shared" si="0"/>
        <v/>
      </c>
      <c r="C66" s="4" t="str">
        <f t="shared" si="3"/>
        <v/>
      </c>
      <c r="D66" s="4" t="str">
        <f t="shared" si="4"/>
        <v/>
      </c>
      <c r="F66" s="2" t="s">
        <v>1</v>
      </c>
      <c r="G66" t="s">
        <v>33</v>
      </c>
      <c r="I66" t="s">
        <v>33</v>
      </c>
      <c r="J66" t="s">
        <v>33</v>
      </c>
    </row>
    <row r="67" spans="2:10" x14ac:dyDescent="0.3">
      <c r="B67" s="4" t="str">
        <f t="shared" si="0"/>
        <v>clusters = 8</v>
      </c>
      <c r="C67" s="4" t="str">
        <f t="shared" si="3"/>
        <v>[3 4 6 ... 5 7 2]</v>
      </c>
      <c r="D67" s="4">
        <f t="shared" si="4"/>
        <v>90706.576958981997</v>
      </c>
      <c r="F67" s="2" t="s">
        <v>15</v>
      </c>
      <c r="G67" t="s">
        <v>33</v>
      </c>
      <c r="I67" t="s">
        <v>33</v>
      </c>
      <c r="J67" t="s">
        <v>33</v>
      </c>
    </row>
    <row r="68" spans="2:10" x14ac:dyDescent="0.3">
      <c r="B68" s="4" t="str">
        <f t="shared" ref="B68:B94" si="5">IF(LEFT($F68,4)="clus",$F68,"")</f>
        <v/>
      </c>
      <c r="C68" s="4" t="str">
        <f t="shared" si="3"/>
        <v/>
      </c>
      <c r="D68" s="4" t="str">
        <f t="shared" si="4"/>
        <v/>
      </c>
      <c r="F68" s="2" t="s">
        <v>3</v>
      </c>
      <c r="G68" t="s">
        <v>33</v>
      </c>
      <c r="I68" t="s">
        <v>33</v>
      </c>
      <c r="J68" t="s">
        <v>33</v>
      </c>
    </row>
    <row r="69" spans="2:10" x14ac:dyDescent="0.3">
      <c r="B69" s="4" t="str">
        <f t="shared" si="5"/>
        <v/>
      </c>
      <c r="C69" s="4" t="str">
        <f t="shared" si="3"/>
        <v/>
      </c>
      <c r="D69" s="4" t="str">
        <f t="shared" si="4"/>
        <v/>
      </c>
      <c r="F69" s="2" t="s">
        <v>8</v>
      </c>
      <c r="G69" t="s">
        <v>33</v>
      </c>
      <c r="I69" t="s">
        <v>33</v>
      </c>
      <c r="J69" t="s">
        <v>33</v>
      </c>
    </row>
    <row r="70" spans="2:10" x14ac:dyDescent="0.3">
      <c r="B70" s="4" t="str">
        <f t="shared" si="5"/>
        <v/>
      </c>
      <c r="C70" s="4" t="str">
        <f t="shared" si="3"/>
        <v/>
      </c>
      <c r="D70" s="4" t="str">
        <f t="shared" si="4"/>
        <v/>
      </c>
      <c r="F70" s="2" t="s">
        <v>4</v>
      </c>
      <c r="G70" t="s">
        <v>33</v>
      </c>
      <c r="I70" t="s">
        <v>33</v>
      </c>
      <c r="J70" t="s">
        <v>33</v>
      </c>
    </row>
    <row r="71" spans="2:10" x14ac:dyDescent="0.3">
      <c r="B71" s="4" t="str">
        <f t="shared" si="5"/>
        <v/>
      </c>
      <c r="C71" s="4" t="str">
        <f t="shared" si="3"/>
        <v/>
      </c>
      <c r="D71" s="4" t="str">
        <f t="shared" si="4"/>
        <v/>
      </c>
      <c r="F71" s="2" t="s">
        <v>5</v>
      </c>
      <c r="G71" t="s">
        <v>33</v>
      </c>
      <c r="I71" t="s">
        <v>33</v>
      </c>
      <c r="J71" t="s">
        <v>33</v>
      </c>
    </row>
    <row r="72" spans="2:10" x14ac:dyDescent="0.3">
      <c r="B72" s="4" t="str">
        <f t="shared" si="5"/>
        <v/>
      </c>
      <c r="C72" s="4" t="str">
        <f t="shared" si="3"/>
        <v/>
      </c>
      <c r="D72" s="4" t="str">
        <f t="shared" si="4"/>
        <v/>
      </c>
      <c r="F72" s="2" t="s">
        <v>29</v>
      </c>
      <c r="G72" t="s">
        <v>33</v>
      </c>
      <c r="I72" t="s">
        <v>33</v>
      </c>
      <c r="J72" t="s">
        <v>33</v>
      </c>
    </row>
    <row r="73" spans="2:10" x14ac:dyDescent="0.3">
      <c r="B73" s="4" t="str">
        <f t="shared" si="5"/>
        <v/>
      </c>
      <c r="C73" s="4" t="str">
        <f t="shared" si="3"/>
        <v/>
      </c>
      <c r="D73" s="4" t="str">
        <f t="shared" si="4"/>
        <v/>
      </c>
      <c r="F73" s="2">
        <v>90706.576958981997</v>
      </c>
      <c r="G73" t="s">
        <v>33</v>
      </c>
      <c r="I73" t="s">
        <v>33</v>
      </c>
      <c r="J73" t="s">
        <v>33</v>
      </c>
    </row>
    <row r="74" spans="2:10" x14ac:dyDescent="0.3">
      <c r="B74" s="4" t="str">
        <f t="shared" si="5"/>
        <v/>
      </c>
      <c r="C74" s="4" t="str">
        <f t="shared" si="3"/>
        <v/>
      </c>
      <c r="D74" s="4" t="str">
        <f t="shared" si="4"/>
        <v/>
      </c>
      <c r="F74" s="2" t="s">
        <v>0</v>
      </c>
      <c r="G74" t="s">
        <v>33</v>
      </c>
      <c r="I74" t="s">
        <v>33</v>
      </c>
      <c r="J74" t="s">
        <v>33</v>
      </c>
    </row>
    <row r="75" spans="2:10" x14ac:dyDescent="0.3">
      <c r="B75" s="4" t="str">
        <f t="shared" si="5"/>
        <v/>
      </c>
      <c r="C75" s="4" t="str">
        <f t="shared" si="3"/>
        <v/>
      </c>
      <c r="D75" s="4" t="str">
        <f t="shared" si="4"/>
        <v/>
      </c>
      <c r="F75" s="2" t="s">
        <v>1</v>
      </c>
      <c r="G75" t="s">
        <v>33</v>
      </c>
      <c r="I75" t="s">
        <v>33</v>
      </c>
      <c r="J75" t="s">
        <v>33</v>
      </c>
    </row>
    <row r="76" spans="2:10" x14ac:dyDescent="0.3">
      <c r="B76" s="4" t="str">
        <f t="shared" si="5"/>
        <v>clusters = 9</v>
      </c>
      <c r="C76" s="4" t="str">
        <f t="shared" si="3"/>
        <v>[4 8 2 ... 5 6 6]</v>
      </c>
      <c r="D76" s="4">
        <f t="shared" si="4"/>
        <v>85198.143599432806</v>
      </c>
      <c r="F76" s="2" t="s">
        <v>16</v>
      </c>
      <c r="G76" t="s">
        <v>33</v>
      </c>
      <c r="I76" t="s">
        <v>33</v>
      </c>
      <c r="J76" t="s">
        <v>33</v>
      </c>
    </row>
    <row r="77" spans="2:10" x14ac:dyDescent="0.3">
      <c r="B77" s="4" t="str">
        <f t="shared" si="5"/>
        <v/>
      </c>
      <c r="C77" s="4" t="str">
        <f t="shared" si="3"/>
        <v/>
      </c>
      <c r="D77" s="4" t="str">
        <f t="shared" si="4"/>
        <v/>
      </c>
      <c r="F77" s="2" t="s">
        <v>3</v>
      </c>
      <c r="G77" t="s">
        <v>33</v>
      </c>
      <c r="I77" t="s">
        <v>33</v>
      </c>
      <c r="J77" t="s">
        <v>33</v>
      </c>
    </row>
    <row r="78" spans="2:10" x14ac:dyDescent="0.3">
      <c r="B78" s="4" t="str">
        <f t="shared" si="5"/>
        <v/>
      </c>
      <c r="C78" s="4" t="str">
        <f t="shared" ref="C78:C94" si="6">IF(LEFT($F78,4)="clus",$F83,"")</f>
        <v/>
      </c>
      <c r="D78" s="4" t="str">
        <f t="shared" ref="D78:D94" si="7">IF(LEFT($F78,4)="clus",$F84,"")</f>
        <v/>
      </c>
      <c r="F78" s="2" t="s">
        <v>8</v>
      </c>
      <c r="G78" t="s">
        <v>33</v>
      </c>
      <c r="I78" t="s">
        <v>33</v>
      </c>
      <c r="J78" t="s">
        <v>33</v>
      </c>
    </row>
    <row r="79" spans="2:10" x14ac:dyDescent="0.3">
      <c r="B79" s="4" t="str">
        <f t="shared" si="5"/>
        <v/>
      </c>
      <c r="C79" s="4" t="str">
        <f t="shared" si="6"/>
        <v/>
      </c>
      <c r="D79" s="4" t="str">
        <f t="shared" si="7"/>
        <v/>
      </c>
      <c r="F79" s="2" t="s">
        <v>4</v>
      </c>
      <c r="G79" t="s">
        <v>33</v>
      </c>
      <c r="I79" t="s">
        <v>33</v>
      </c>
      <c r="J79" t="s">
        <v>33</v>
      </c>
    </row>
    <row r="80" spans="2:10" x14ac:dyDescent="0.3">
      <c r="B80" s="4" t="str">
        <f t="shared" si="5"/>
        <v/>
      </c>
      <c r="C80" s="4" t="str">
        <f t="shared" si="6"/>
        <v/>
      </c>
      <c r="D80" s="4" t="str">
        <f t="shared" si="7"/>
        <v/>
      </c>
      <c r="F80" s="2" t="s">
        <v>5</v>
      </c>
      <c r="G80" t="s">
        <v>33</v>
      </c>
      <c r="I80" t="s">
        <v>33</v>
      </c>
      <c r="J80" t="s">
        <v>33</v>
      </c>
    </row>
    <row r="81" spans="2:10" x14ac:dyDescent="0.3">
      <c r="B81" s="4" t="str">
        <f t="shared" si="5"/>
        <v/>
      </c>
      <c r="C81" s="4" t="str">
        <f t="shared" si="6"/>
        <v/>
      </c>
      <c r="D81" s="4" t="str">
        <f t="shared" si="7"/>
        <v/>
      </c>
      <c r="F81" s="2" t="s">
        <v>30</v>
      </c>
      <c r="G81" t="s">
        <v>33</v>
      </c>
      <c r="I81" t="s">
        <v>33</v>
      </c>
      <c r="J81" t="s">
        <v>33</v>
      </c>
    </row>
    <row r="82" spans="2:10" x14ac:dyDescent="0.3">
      <c r="B82" s="4" t="str">
        <f t="shared" si="5"/>
        <v/>
      </c>
      <c r="C82" s="4" t="str">
        <f t="shared" si="6"/>
        <v/>
      </c>
      <c r="D82" s="4" t="str">
        <f t="shared" si="7"/>
        <v/>
      </c>
      <c r="F82" s="2">
        <v>85198.143599432806</v>
      </c>
      <c r="G82" t="s">
        <v>33</v>
      </c>
      <c r="I82" t="s">
        <v>33</v>
      </c>
      <c r="J82" t="s">
        <v>33</v>
      </c>
    </row>
    <row r="83" spans="2:10" x14ac:dyDescent="0.3">
      <c r="B83" s="4" t="str">
        <f t="shared" si="5"/>
        <v/>
      </c>
      <c r="C83" s="4" t="str">
        <f t="shared" si="6"/>
        <v/>
      </c>
      <c r="D83" s="4" t="str">
        <f t="shared" si="7"/>
        <v/>
      </c>
      <c r="F83" s="2" t="s">
        <v>17</v>
      </c>
      <c r="G83" t="s">
        <v>33</v>
      </c>
      <c r="I83" t="s">
        <v>33</v>
      </c>
      <c r="J83" t="s">
        <v>33</v>
      </c>
    </row>
    <row r="84" spans="2:10" x14ac:dyDescent="0.3">
      <c r="B84" s="4" t="str">
        <f t="shared" si="5"/>
        <v/>
      </c>
      <c r="C84" s="4" t="str">
        <f t="shared" si="6"/>
        <v/>
      </c>
      <c r="D84" s="4" t="str">
        <f t="shared" si="7"/>
        <v/>
      </c>
      <c r="F84" s="2" t="s">
        <v>1</v>
      </c>
      <c r="G84" t="s">
        <v>33</v>
      </c>
      <c r="I84" t="s">
        <v>33</v>
      </c>
      <c r="J84" t="s">
        <v>33</v>
      </c>
    </row>
    <row r="85" spans="2:10" x14ac:dyDescent="0.3">
      <c r="B85" s="4" t="str">
        <f t="shared" si="5"/>
        <v>clusters = 10</v>
      </c>
      <c r="C85" s="4" t="str">
        <f t="shared" si="6"/>
        <v>[0 4 5 ... 3 2 9]</v>
      </c>
      <c r="D85" s="4">
        <f t="shared" si="7"/>
        <v>81743.094969975107</v>
      </c>
      <c r="F85" s="2" t="s">
        <v>18</v>
      </c>
      <c r="G85" t="s">
        <v>33</v>
      </c>
      <c r="I85" t="s">
        <v>33</v>
      </c>
      <c r="J85" t="s">
        <v>33</v>
      </c>
    </row>
    <row r="86" spans="2:10" x14ac:dyDescent="0.3">
      <c r="B86" s="4" t="str">
        <f t="shared" si="5"/>
        <v/>
      </c>
      <c r="C86" s="4" t="str">
        <f t="shared" si="6"/>
        <v/>
      </c>
      <c r="D86" s="4" t="str">
        <f t="shared" si="7"/>
        <v/>
      </c>
      <c r="F86" s="2" t="s">
        <v>3</v>
      </c>
      <c r="G86" t="s">
        <v>33</v>
      </c>
      <c r="I86" t="s">
        <v>33</v>
      </c>
      <c r="J86" t="s">
        <v>33</v>
      </c>
    </row>
    <row r="87" spans="2:10" x14ac:dyDescent="0.3">
      <c r="B87" s="4" t="str">
        <f t="shared" si="5"/>
        <v/>
      </c>
      <c r="C87" s="4" t="str">
        <f t="shared" si="6"/>
        <v/>
      </c>
      <c r="D87" s="4" t="str">
        <f t="shared" si="7"/>
        <v/>
      </c>
      <c r="F87" s="2" t="s">
        <v>8</v>
      </c>
      <c r="G87" t="s">
        <v>33</v>
      </c>
      <c r="I87" t="s">
        <v>33</v>
      </c>
      <c r="J87" t="s">
        <v>33</v>
      </c>
    </row>
    <row r="88" spans="2:10" x14ac:dyDescent="0.3">
      <c r="B88" s="4" t="str">
        <f t="shared" si="5"/>
        <v/>
      </c>
      <c r="C88" s="4" t="str">
        <f t="shared" si="6"/>
        <v/>
      </c>
      <c r="D88" s="4" t="str">
        <f t="shared" si="7"/>
        <v/>
      </c>
      <c r="F88" s="2" t="s">
        <v>4</v>
      </c>
      <c r="G88" t="s">
        <v>33</v>
      </c>
      <c r="I88" t="s">
        <v>33</v>
      </c>
      <c r="J88" t="s">
        <v>33</v>
      </c>
    </row>
    <row r="89" spans="2:10" x14ac:dyDescent="0.3">
      <c r="B89" s="4" t="str">
        <f t="shared" si="5"/>
        <v/>
      </c>
      <c r="C89" s="4" t="str">
        <f t="shared" si="6"/>
        <v/>
      </c>
      <c r="D89" s="4" t="str">
        <f t="shared" si="7"/>
        <v/>
      </c>
      <c r="F89" s="2" t="s">
        <v>5</v>
      </c>
      <c r="G89" t="s">
        <v>33</v>
      </c>
      <c r="I89" t="s">
        <v>33</v>
      </c>
      <c r="J89" t="s">
        <v>33</v>
      </c>
    </row>
    <row r="90" spans="2:10" x14ac:dyDescent="0.3">
      <c r="B90" s="4" t="str">
        <f t="shared" si="5"/>
        <v/>
      </c>
      <c r="C90" s="4" t="str">
        <f t="shared" si="6"/>
        <v/>
      </c>
      <c r="D90" s="4" t="str">
        <f t="shared" si="7"/>
        <v/>
      </c>
      <c r="F90" s="2" t="s">
        <v>31</v>
      </c>
      <c r="G90" t="s">
        <v>33</v>
      </c>
      <c r="I90" t="s">
        <v>33</v>
      </c>
      <c r="J90" t="s">
        <v>33</v>
      </c>
    </row>
    <row r="91" spans="2:10" x14ac:dyDescent="0.3">
      <c r="B91" s="4" t="str">
        <f t="shared" si="5"/>
        <v/>
      </c>
      <c r="C91" s="4" t="str">
        <f t="shared" si="6"/>
        <v/>
      </c>
      <c r="D91" s="4" t="str">
        <f t="shared" si="7"/>
        <v/>
      </c>
      <c r="F91" s="2">
        <v>81743.094969975107</v>
      </c>
      <c r="G91" t="s">
        <v>33</v>
      </c>
      <c r="I91" t="s">
        <v>33</v>
      </c>
      <c r="J91" t="s">
        <v>33</v>
      </c>
    </row>
    <row r="92" spans="2:10" x14ac:dyDescent="0.3">
      <c r="B92" s="4" t="str">
        <f t="shared" si="5"/>
        <v/>
      </c>
      <c r="C92" s="4" t="str">
        <f t="shared" si="6"/>
        <v/>
      </c>
      <c r="D92" s="4" t="str">
        <f t="shared" si="7"/>
        <v/>
      </c>
      <c r="F92" s="2" t="s">
        <v>1</v>
      </c>
      <c r="G92" t="s">
        <v>33</v>
      </c>
      <c r="I92" t="s">
        <v>33</v>
      </c>
      <c r="J92" t="s">
        <v>33</v>
      </c>
    </row>
    <row r="93" spans="2:10" x14ac:dyDescent="0.3">
      <c r="B93" s="4" t="str">
        <f t="shared" si="5"/>
        <v>clusters = 11</v>
      </c>
      <c r="C93" s="4" t="str">
        <f t="shared" si="6"/>
        <v>[ 5  6  1 ...  0  3 10]</v>
      </c>
      <c r="D93" s="4">
        <f t="shared" si="7"/>
        <v>78862.957620869696</v>
      </c>
      <c r="F93" s="2" t="s">
        <v>19</v>
      </c>
      <c r="G93" t="s">
        <v>33</v>
      </c>
      <c r="I93" t="s">
        <v>33</v>
      </c>
      <c r="J93" t="s">
        <v>33</v>
      </c>
    </row>
    <row r="94" spans="2:10" x14ac:dyDescent="0.3">
      <c r="B94" s="4" t="str">
        <f t="shared" si="5"/>
        <v/>
      </c>
      <c r="C94" s="4" t="str">
        <f t="shared" si="6"/>
        <v/>
      </c>
      <c r="D94" s="4" t="str">
        <f t="shared" si="7"/>
        <v/>
      </c>
      <c r="F94" s="2" t="s">
        <v>3</v>
      </c>
      <c r="G94" t="s">
        <v>33</v>
      </c>
      <c r="I94" t="s">
        <v>33</v>
      </c>
      <c r="J94" t="s">
        <v>33</v>
      </c>
    </row>
    <row r="95" spans="2:10" x14ac:dyDescent="0.3">
      <c r="B95" s="4" t="str">
        <f t="shared" ref="B95:B103" si="8">IF(LEFT($F95,4)="clus",$F95,"")</f>
        <v/>
      </c>
      <c r="C95" s="4" t="str">
        <f t="shared" ref="C95:C103" si="9">IF(LEFT($F95,4)="clus",$F101,"")</f>
        <v/>
      </c>
      <c r="D95" s="4" t="str">
        <f t="shared" ref="D95:D103" si="10">IF(LEFT($F95,4)="clus",$F102,"")</f>
        <v/>
      </c>
      <c r="F95" s="2" t="s">
        <v>8</v>
      </c>
    </row>
    <row r="96" spans="2:10" x14ac:dyDescent="0.3">
      <c r="B96" s="4" t="str">
        <f t="shared" si="8"/>
        <v/>
      </c>
      <c r="C96" s="4" t="str">
        <f t="shared" si="9"/>
        <v/>
      </c>
      <c r="D96" s="4" t="str">
        <f t="shared" si="10"/>
        <v/>
      </c>
      <c r="F96" s="2" t="s">
        <v>4</v>
      </c>
    </row>
    <row r="97" spans="2:6" x14ac:dyDescent="0.3">
      <c r="B97" s="4" t="str">
        <f t="shared" si="8"/>
        <v/>
      </c>
      <c r="C97" s="4" t="str">
        <f t="shared" si="9"/>
        <v/>
      </c>
      <c r="D97" s="4" t="str">
        <f t="shared" si="10"/>
        <v/>
      </c>
      <c r="F97" s="2" t="s">
        <v>5</v>
      </c>
    </row>
    <row r="98" spans="2:6" x14ac:dyDescent="0.3">
      <c r="B98" s="4" t="str">
        <f t="shared" si="8"/>
        <v/>
      </c>
      <c r="C98" s="4" t="str">
        <f t="shared" si="9"/>
        <v/>
      </c>
      <c r="D98" s="4" t="str">
        <f t="shared" si="10"/>
        <v/>
      </c>
      <c r="F98" s="2" t="s">
        <v>32</v>
      </c>
    </row>
    <row r="99" spans="2:6" x14ac:dyDescent="0.3">
      <c r="B99" s="4" t="str">
        <f t="shared" si="8"/>
        <v/>
      </c>
      <c r="C99" s="4" t="str">
        <f t="shared" si="9"/>
        <v/>
      </c>
      <c r="D99" s="4" t="str">
        <f t="shared" si="10"/>
        <v/>
      </c>
      <c r="F99" s="2">
        <v>78862.957620869696</v>
      </c>
    </row>
    <row r="100" spans="2:6" x14ac:dyDescent="0.3">
      <c r="B100" s="4" t="str">
        <f t="shared" si="8"/>
        <v/>
      </c>
      <c r="C100" s="4" t="str">
        <f t="shared" si="9"/>
        <v/>
      </c>
      <c r="D100" s="4" t="str">
        <f t="shared" si="10"/>
        <v/>
      </c>
    </row>
    <row r="101" spans="2:6" x14ac:dyDescent="0.3">
      <c r="B101" s="4" t="str">
        <f t="shared" si="8"/>
        <v/>
      </c>
      <c r="C101" s="4" t="str">
        <f t="shared" si="9"/>
        <v/>
      </c>
      <c r="D101" s="4" t="str">
        <f t="shared" si="10"/>
        <v/>
      </c>
    </row>
    <row r="102" spans="2:6" x14ac:dyDescent="0.3">
      <c r="B102" s="4" t="str">
        <f t="shared" si="8"/>
        <v/>
      </c>
      <c r="C102" s="4" t="str">
        <f t="shared" si="9"/>
        <v/>
      </c>
      <c r="D102" s="4" t="str">
        <f t="shared" si="10"/>
        <v/>
      </c>
    </row>
    <row r="103" spans="2:6" x14ac:dyDescent="0.3">
      <c r="B103" s="4" t="str">
        <f t="shared" si="8"/>
        <v/>
      </c>
      <c r="C103" s="4" t="str">
        <f t="shared" si="9"/>
        <v/>
      </c>
      <c r="D103" s="4" t="str">
        <f t="shared" si="10"/>
        <v/>
      </c>
    </row>
  </sheetData>
  <sortState xmlns:xlrd2="http://schemas.microsoft.com/office/spreadsheetml/2017/richdata2" ref="G2:J12">
    <sortCondition ref="H2:H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E146-8D79-448B-BE02-27E202855AF3}">
  <dimension ref="A1:K69"/>
  <sheetViews>
    <sheetView workbookViewId="0">
      <selection activeCell="K3" activeCellId="1" sqref="H3:H11 K3:K11"/>
    </sheetView>
  </sheetViews>
  <sheetFormatPr defaultRowHeight="14.4" x14ac:dyDescent="0.3"/>
  <cols>
    <col min="2" max="2" width="13.77734375" customWidth="1"/>
    <col min="3" max="3" width="16.6640625" customWidth="1"/>
    <col min="6" max="6" width="61.77734375" customWidth="1"/>
  </cols>
  <sheetData>
    <row r="1" spans="1:11" x14ac:dyDescent="0.3">
      <c r="A1" s="4">
        <f t="shared" ref="A1:A9" si="0">IF(LEFT(F1,4)="clus",1*RIGHT(B1,2),"")</f>
        <v>1</v>
      </c>
      <c r="B1" s="4" t="str">
        <f>IF(LEFT($F1,4)="clus",$F1,"")</f>
        <v>clusters = 1</v>
      </c>
      <c r="C1" s="4" t="str">
        <f>IF(LEFT($F1,4)="clus",$F7,"")</f>
        <v>[0 0 0 ... 0 0 0]</v>
      </c>
      <c r="D1" s="4">
        <f>IF(LEFT($F1,4)="clus",$F8,"")</f>
        <v>514465.527472527</v>
      </c>
      <c r="E1" s="4"/>
      <c r="F1" t="s">
        <v>2</v>
      </c>
    </row>
    <row r="2" spans="1:11" x14ac:dyDescent="0.3">
      <c r="A2" s="4" t="str">
        <f t="shared" si="0"/>
        <v/>
      </c>
      <c r="B2" s="4" t="str">
        <f t="shared" ref="B2:B64" si="1">IF(LEFT($F2,4)="clus",$F2,"")</f>
        <v/>
      </c>
      <c r="C2" s="4" t="str">
        <f t="shared" ref="C2:C64" si="2">IF(LEFT($F2,4)="clus",$F8,"")</f>
        <v/>
      </c>
      <c r="D2" s="4" t="str">
        <f t="shared" ref="D2:D64" si="3">IF(LEFT($F2,4)="clus",$F9,"")</f>
        <v/>
      </c>
      <c r="F2" t="s">
        <v>3</v>
      </c>
    </row>
    <row r="3" spans="1:11" x14ac:dyDescent="0.3">
      <c r="A3" s="4" t="str">
        <f t="shared" si="0"/>
        <v/>
      </c>
      <c r="B3" s="4" t="str">
        <f t="shared" si="1"/>
        <v/>
      </c>
      <c r="C3" s="4" t="str">
        <f t="shared" si="2"/>
        <v/>
      </c>
      <c r="D3" s="4" t="str">
        <f t="shared" si="3"/>
        <v/>
      </c>
      <c r="F3" t="s">
        <v>0</v>
      </c>
      <c r="H3" t="s">
        <v>20</v>
      </c>
      <c r="K3" t="s">
        <v>21</v>
      </c>
    </row>
    <row r="4" spans="1:11" x14ac:dyDescent="0.3">
      <c r="A4" s="4" t="str">
        <f t="shared" si="0"/>
        <v/>
      </c>
      <c r="B4" s="4" t="str">
        <f t="shared" si="1"/>
        <v/>
      </c>
      <c r="C4" s="4" t="str">
        <f t="shared" si="2"/>
        <v/>
      </c>
      <c r="D4" s="4" t="str">
        <f t="shared" si="3"/>
        <v/>
      </c>
      <c r="F4" t="s">
        <v>4</v>
      </c>
      <c r="H4">
        <v>1</v>
      </c>
      <c r="I4" t="s">
        <v>2</v>
      </c>
      <c r="J4" t="s">
        <v>7</v>
      </c>
      <c r="K4">
        <v>514465.527472527</v>
      </c>
    </row>
    <row r="5" spans="1:11" x14ac:dyDescent="0.3">
      <c r="A5" s="4" t="str">
        <f t="shared" si="0"/>
        <v/>
      </c>
      <c r="B5" s="4" t="str">
        <f t="shared" si="1"/>
        <v/>
      </c>
      <c r="C5" s="4" t="str">
        <f t="shared" si="2"/>
        <v/>
      </c>
      <c r="D5" s="4" t="str">
        <f t="shared" si="3"/>
        <v/>
      </c>
      <c r="F5" t="s">
        <v>5</v>
      </c>
      <c r="H5">
        <v>2</v>
      </c>
      <c r="I5" t="s">
        <v>9</v>
      </c>
      <c r="J5" t="s">
        <v>23</v>
      </c>
      <c r="K5">
        <v>204909.497586935</v>
      </c>
    </row>
    <row r="6" spans="1:11" x14ac:dyDescent="0.3">
      <c r="A6" s="4" t="str">
        <f t="shared" si="0"/>
        <v/>
      </c>
      <c r="B6" s="4" t="str">
        <f t="shared" si="1"/>
        <v/>
      </c>
      <c r="C6" s="4" t="str">
        <f t="shared" si="2"/>
        <v/>
      </c>
      <c r="D6" s="4" t="str">
        <f t="shared" si="3"/>
        <v/>
      </c>
      <c r="F6" t="s">
        <v>6</v>
      </c>
      <c r="H6">
        <v>3</v>
      </c>
      <c r="I6" t="s">
        <v>10</v>
      </c>
      <c r="J6" t="s">
        <v>35</v>
      </c>
      <c r="K6">
        <v>144495.61079294101</v>
      </c>
    </row>
    <row r="7" spans="1:11" x14ac:dyDescent="0.3">
      <c r="A7" s="4" t="str">
        <f t="shared" si="0"/>
        <v/>
      </c>
      <c r="B7" s="4" t="str">
        <f t="shared" si="1"/>
        <v/>
      </c>
      <c r="C7" s="4" t="str">
        <f t="shared" si="2"/>
        <v/>
      </c>
      <c r="D7" s="4" t="str">
        <f t="shared" si="3"/>
        <v/>
      </c>
      <c r="F7" t="s">
        <v>7</v>
      </c>
      <c r="H7">
        <v>4</v>
      </c>
      <c r="I7" t="s">
        <v>11</v>
      </c>
      <c r="J7" t="s">
        <v>36</v>
      </c>
      <c r="K7">
        <v>122497.561310651</v>
      </c>
    </row>
    <row r="8" spans="1:11" x14ac:dyDescent="0.3">
      <c r="A8" s="4" t="str">
        <f t="shared" si="0"/>
        <v/>
      </c>
      <c r="B8" s="4" t="str">
        <f t="shared" si="1"/>
        <v/>
      </c>
      <c r="C8" s="4" t="str">
        <f t="shared" si="2"/>
        <v/>
      </c>
      <c r="D8" s="4" t="str">
        <f t="shared" si="3"/>
        <v/>
      </c>
      <c r="F8">
        <v>514465.527472527</v>
      </c>
      <c r="H8">
        <v>5</v>
      </c>
      <c r="I8" t="s">
        <v>12</v>
      </c>
      <c r="J8" t="s">
        <v>37</v>
      </c>
      <c r="K8">
        <v>110229.14991788</v>
      </c>
    </row>
    <row r="9" spans="1:11" x14ac:dyDescent="0.3">
      <c r="A9" s="4" t="str">
        <f t="shared" si="0"/>
        <v/>
      </c>
      <c r="B9" s="4" t="str">
        <f t="shared" si="1"/>
        <v/>
      </c>
      <c r="C9" s="4" t="str">
        <f t="shared" si="2"/>
        <v/>
      </c>
      <c r="D9" s="4" t="str">
        <f t="shared" si="3"/>
        <v/>
      </c>
      <c r="F9">
        <v>2</v>
      </c>
      <c r="H9">
        <v>6</v>
      </c>
      <c r="I9" t="s">
        <v>13</v>
      </c>
      <c r="J9" t="s">
        <v>38</v>
      </c>
      <c r="K9">
        <v>103014.052199396</v>
      </c>
    </row>
    <row r="10" spans="1:11" x14ac:dyDescent="0.3">
      <c r="A10" s="4">
        <f>IF(LEFT(F10,4)="clus",1*RIGHT(B10,2),"")</f>
        <v>2</v>
      </c>
      <c r="B10" s="4" t="str">
        <f t="shared" si="1"/>
        <v>clusters = 2</v>
      </c>
      <c r="C10" s="4" t="str">
        <f>IF(LEFT($F10,4)="clus",$F15,"")</f>
        <v>[0 0 0 ... 1 1 1]</v>
      </c>
      <c r="D10" s="4">
        <f>IF(LEFT($F10,4)="clus",$F16,"")</f>
        <v>204909.497586935</v>
      </c>
      <c r="F10" t="s">
        <v>9</v>
      </c>
      <c r="H10">
        <v>7</v>
      </c>
      <c r="I10" t="s">
        <v>14</v>
      </c>
      <c r="J10" t="s">
        <v>39</v>
      </c>
      <c r="K10">
        <v>96855.180606462804</v>
      </c>
    </row>
    <row r="11" spans="1:11" x14ac:dyDescent="0.3">
      <c r="A11" s="4" t="str">
        <f t="shared" ref="A11:A63" si="4">IF(LEFT(F11,4)="clus",1*RIGHT(B11,2),"")</f>
        <v/>
      </c>
      <c r="B11" s="4" t="str">
        <f t="shared" si="1"/>
        <v/>
      </c>
      <c r="C11" s="4" t="str">
        <f t="shared" ref="C11:C63" si="5">IF(LEFT($F11,4)="clus",$F16,"")</f>
        <v/>
      </c>
      <c r="D11" s="4" t="str">
        <f t="shared" ref="D11:D63" si="6">IF(LEFT($F11,4)="clus",$F17,"")</f>
        <v/>
      </c>
      <c r="F11" t="s">
        <v>3</v>
      </c>
      <c r="H11">
        <v>8</v>
      </c>
      <c r="I11" t="s">
        <v>15</v>
      </c>
      <c r="J11" t="s">
        <v>40</v>
      </c>
      <c r="K11">
        <v>90761.674807594405</v>
      </c>
    </row>
    <row r="12" spans="1:11" x14ac:dyDescent="0.3">
      <c r="A12" s="4" t="str">
        <f t="shared" si="4"/>
        <v/>
      </c>
      <c r="B12" s="4" t="str">
        <f t="shared" si="1"/>
        <v/>
      </c>
      <c r="C12" s="4" t="str">
        <f t="shared" si="5"/>
        <v/>
      </c>
      <c r="D12" s="4" t="str">
        <f t="shared" si="6"/>
        <v/>
      </c>
      <c r="F12" t="s">
        <v>0</v>
      </c>
      <c r="H12" t="s">
        <v>33</v>
      </c>
      <c r="I12" t="s">
        <v>33</v>
      </c>
      <c r="J12" t="s">
        <v>33</v>
      </c>
      <c r="K12" t="s">
        <v>33</v>
      </c>
    </row>
    <row r="13" spans="1:11" x14ac:dyDescent="0.3">
      <c r="A13" s="4" t="str">
        <f t="shared" si="4"/>
        <v/>
      </c>
      <c r="B13" s="4" t="str">
        <f t="shared" si="1"/>
        <v/>
      </c>
      <c r="C13" s="4" t="str">
        <f t="shared" si="5"/>
        <v/>
      </c>
      <c r="D13" s="4" t="str">
        <f t="shared" si="6"/>
        <v/>
      </c>
      <c r="F13" t="s">
        <v>4</v>
      </c>
      <c r="H13" t="s">
        <v>33</v>
      </c>
      <c r="I13" t="s">
        <v>33</v>
      </c>
      <c r="J13" t="s">
        <v>33</v>
      </c>
      <c r="K13" t="s">
        <v>33</v>
      </c>
    </row>
    <row r="14" spans="1:11" x14ac:dyDescent="0.3">
      <c r="A14" s="4" t="str">
        <f t="shared" si="4"/>
        <v/>
      </c>
      <c r="B14" s="4" t="str">
        <f t="shared" si="1"/>
        <v/>
      </c>
      <c r="C14" s="4" t="str">
        <f t="shared" si="5"/>
        <v/>
      </c>
      <c r="D14" s="4" t="str">
        <f t="shared" si="6"/>
        <v/>
      </c>
      <c r="F14" t="s">
        <v>5</v>
      </c>
      <c r="H14" t="s">
        <v>33</v>
      </c>
      <c r="I14" t="s">
        <v>33</v>
      </c>
      <c r="J14" t="s">
        <v>33</v>
      </c>
      <c r="K14" t="s">
        <v>33</v>
      </c>
    </row>
    <row r="15" spans="1:11" x14ac:dyDescent="0.3">
      <c r="A15" s="4" t="str">
        <f t="shared" si="4"/>
        <v/>
      </c>
      <c r="B15" s="4" t="str">
        <f t="shared" si="1"/>
        <v/>
      </c>
      <c r="C15" s="4" t="str">
        <f t="shared" si="5"/>
        <v/>
      </c>
      <c r="D15" s="4" t="str">
        <f t="shared" si="6"/>
        <v/>
      </c>
      <c r="F15" t="s">
        <v>23</v>
      </c>
      <c r="H15" t="s">
        <v>33</v>
      </c>
      <c r="I15" t="s">
        <v>33</v>
      </c>
      <c r="J15" t="s">
        <v>33</v>
      </c>
      <c r="K15" t="s">
        <v>33</v>
      </c>
    </row>
    <row r="16" spans="1:11" x14ac:dyDescent="0.3">
      <c r="A16" s="4" t="str">
        <f t="shared" si="4"/>
        <v/>
      </c>
      <c r="B16" s="4" t="str">
        <f t="shared" si="1"/>
        <v/>
      </c>
      <c r="C16" s="4" t="str">
        <f t="shared" si="5"/>
        <v/>
      </c>
      <c r="D16" s="4" t="str">
        <f t="shared" si="6"/>
        <v/>
      </c>
      <c r="F16">
        <v>204909.497586935</v>
      </c>
      <c r="H16" t="s">
        <v>33</v>
      </c>
      <c r="I16" t="s">
        <v>33</v>
      </c>
      <c r="J16" t="s">
        <v>33</v>
      </c>
      <c r="K16" t="s">
        <v>33</v>
      </c>
    </row>
    <row r="17" spans="1:11" x14ac:dyDescent="0.3">
      <c r="A17" s="4" t="str">
        <f t="shared" si="4"/>
        <v/>
      </c>
      <c r="B17" s="4" t="str">
        <f t="shared" si="1"/>
        <v/>
      </c>
      <c r="C17" s="4" t="str">
        <f t="shared" si="5"/>
        <v/>
      </c>
      <c r="D17" s="4" t="str">
        <f t="shared" si="6"/>
        <v/>
      </c>
      <c r="F17">
        <v>3</v>
      </c>
      <c r="H17" t="s">
        <v>33</v>
      </c>
      <c r="I17" t="s">
        <v>33</v>
      </c>
      <c r="J17" t="s">
        <v>33</v>
      </c>
      <c r="K17" t="s">
        <v>33</v>
      </c>
    </row>
    <row r="18" spans="1:11" x14ac:dyDescent="0.3">
      <c r="A18" s="4">
        <f t="shared" si="4"/>
        <v>3</v>
      </c>
      <c r="B18" s="4" t="str">
        <f t="shared" si="1"/>
        <v>clusters = 3</v>
      </c>
      <c r="C18" s="4" t="str">
        <f t="shared" si="5"/>
        <v>[2 1 1 ... 0 2 0]</v>
      </c>
      <c r="D18" s="4">
        <f t="shared" si="6"/>
        <v>144495.61079294101</v>
      </c>
      <c r="F18" t="s">
        <v>10</v>
      </c>
      <c r="H18" t="s">
        <v>33</v>
      </c>
      <c r="I18" t="s">
        <v>33</v>
      </c>
      <c r="J18" t="s">
        <v>33</v>
      </c>
      <c r="K18" t="s">
        <v>33</v>
      </c>
    </row>
    <row r="19" spans="1:11" x14ac:dyDescent="0.3">
      <c r="A19" s="4" t="str">
        <f t="shared" si="4"/>
        <v/>
      </c>
      <c r="B19" s="4" t="str">
        <f t="shared" si="1"/>
        <v/>
      </c>
      <c r="C19" s="4" t="str">
        <f t="shared" si="5"/>
        <v/>
      </c>
      <c r="D19" s="4" t="str">
        <f t="shared" si="6"/>
        <v/>
      </c>
      <c r="F19" t="s">
        <v>3</v>
      </c>
      <c r="H19" t="s">
        <v>33</v>
      </c>
      <c r="I19" t="s">
        <v>33</v>
      </c>
      <c r="J19" t="s">
        <v>33</v>
      </c>
      <c r="K19" t="s">
        <v>33</v>
      </c>
    </row>
    <row r="20" spans="1:11" x14ac:dyDescent="0.3">
      <c r="A20" s="4" t="str">
        <f t="shared" si="4"/>
        <v/>
      </c>
      <c r="B20" s="4" t="str">
        <f t="shared" si="1"/>
        <v/>
      </c>
      <c r="C20" s="4" t="str">
        <f t="shared" si="5"/>
        <v/>
      </c>
      <c r="D20" s="4" t="str">
        <f t="shared" si="6"/>
        <v/>
      </c>
      <c r="F20" t="s">
        <v>0</v>
      </c>
      <c r="H20" t="s">
        <v>33</v>
      </c>
      <c r="I20" t="s">
        <v>33</v>
      </c>
      <c r="J20" t="s">
        <v>33</v>
      </c>
      <c r="K20" t="s">
        <v>33</v>
      </c>
    </row>
    <row r="21" spans="1:11" x14ac:dyDescent="0.3">
      <c r="A21" s="4" t="str">
        <f t="shared" si="4"/>
        <v/>
      </c>
      <c r="B21" s="4" t="str">
        <f t="shared" si="1"/>
        <v/>
      </c>
      <c r="C21" s="4" t="str">
        <f t="shared" si="5"/>
        <v/>
      </c>
      <c r="D21" s="4" t="str">
        <f t="shared" si="6"/>
        <v/>
      </c>
      <c r="F21" t="s">
        <v>4</v>
      </c>
      <c r="H21" t="s">
        <v>33</v>
      </c>
      <c r="I21" t="s">
        <v>33</v>
      </c>
      <c r="J21" t="s">
        <v>33</v>
      </c>
      <c r="K21" t="s">
        <v>33</v>
      </c>
    </row>
    <row r="22" spans="1:11" x14ac:dyDescent="0.3">
      <c r="A22" s="4" t="str">
        <f t="shared" si="4"/>
        <v/>
      </c>
      <c r="B22" s="4" t="str">
        <f t="shared" si="1"/>
        <v/>
      </c>
      <c r="C22" s="4" t="str">
        <f t="shared" si="5"/>
        <v/>
      </c>
      <c r="D22" s="4" t="str">
        <f t="shared" si="6"/>
        <v/>
      </c>
      <c r="F22" t="s">
        <v>5</v>
      </c>
      <c r="H22" t="s">
        <v>33</v>
      </c>
      <c r="I22" t="s">
        <v>33</v>
      </c>
      <c r="J22" t="s">
        <v>33</v>
      </c>
      <c r="K22" t="s">
        <v>33</v>
      </c>
    </row>
    <row r="23" spans="1:11" x14ac:dyDescent="0.3">
      <c r="A23" s="4" t="str">
        <f t="shared" si="4"/>
        <v/>
      </c>
      <c r="B23" s="4" t="str">
        <f t="shared" si="1"/>
        <v/>
      </c>
      <c r="C23" s="4" t="str">
        <f t="shared" si="5"/>
        <v/>
      </c>
      <c r="D23" s="4" t="str">
        <f t="shared" si="6"/>
        <v/>
      </c>
      <c r="F23" t="s">
        <v>35</v>
      </c>
      <c r="H23" t="s">
        <v>33</v>
      </c>
      <c r="I23" t="s">
        <v>33</v>
      </c>
      <c r="J23" t="s">
        <v>33</v>
      </c>
      <c r="K23" t="s">
        <v>33</v>
      </c>
    </row>
    <row r="24" spans="1:11" x14ac:dyDescent="0.3">
      <c r="A24" s="4" t="str">
        <f t="shared" si="4"/>
        <v/>
      </c>
      <c r="B24" s="4" t="str">
        <f t="shared" si="1"/>
        <v/>
      </c>
      <c r="C24" s="4" t="str">
        <f t="shared" si="5"/>
        <v/>
      </c>
      <c r="D24" s="4" t="str">
        <f t="shared" si="6"/>
        <v/>
      </c>
      <c r="F24">
        <v>144495.61079294101</v>
      </c>
      <c r="H24" t="s">
        <v>33</v>
      </c>
      <c r="I24" t="s">
        <v>33</v>
      </c>
      <c r="J24" t="s">
        <v>33</v>
      </c>
      <c r="K24" t="s">
        <v>33</v>
      </c>
    </row>
    <row r="25" spans="1:11" x14ac:dyDescent="0.3">
      <c r="A25" s="4" t="str">
        <f t="shared" si="4"/>
        <v/>
      </c>
      <c r="B25" s="4" t="str">
        <f t="shared" si="1"/>
        <v/>
      </c>
      <c r="C25" s="4" t="str">
        <f t="shared" si="5"/>
        <v/>
      </c>
      <c r="D25" s="4" t="str">
        <f t="shared" si="6"/>
        <v/>
      </c>
      <c r="F25">
        <v>4</v>
      </c>
      <c r="H25" t="s">
        <v>33</v>
      </c>
      <c r="I25" t="s">
        <v>33</v>
      </c>
      <c r="J25" t="s">
        <v>33</v>
      </c>
      <c r="K25" t="s">
        <v>33</v>
      </c>
    </row>
    <row r="26" spans="1:11" x14ac:dyDescent="0.3">
      <c r="A26" s="4">
        <f t="shared" si="4"/>
        <v>4</v>
      </c>
      <c r="B26" s="4" t="str">
        <f t="shared" si="1"/>
        <v>clusters = 4</v>
      </c>
      <c r="C26" s="4" t="str">
        <f t="shared" si="5"/>
        <v>[0 3 1 ... 2 0 0]</v>
      </c>
      <c r="D26" s="4">
        <f t="shared" si="6"/>
        <v>122497.561310651</v>
      </c>
      <c r="F26" t="s">
        <v>11</v>
      </c>
      <c r="H26" t="s">
        <v>33</v>
      </c>
      <c r="I26" t="s">
        <v>33</v>
      </c>
      <c r="J26" t="s">
        <v>33</v>
      </c>
      <c r="K26" t="s">
        <v>33</v>
      </c>
    </row>
    <row r="27" spans="1:11" x14ac:dyDescent="0.3">
      <c r="A27" s="4" t="str">
        <f t="shared" si="4"/>
        <v/>
      </c>
      <c r="B27" s="4" t="str">
        <f t="shared" si="1"/>
        <v/>
      </c>
      <c r="C27" s="4" t="str">
        <f t="shared" si="5"/>
        <v/>
      </c>
      <c r="D27" s="4" t="str">
        <f t="shared" si="6"/>
        <v/>
      </c>
      <c r="F27" t="s">
        <v>3</v>
      </c>
      <c r="H27" t="s">
        <v>33</v>
      </c>
      <c r="I27" t="s">
        <v>33</v>
      </c>
      <c r="J27" t="s">
        <v>33</v>
      </c>
      <c r="K27" t="s">
        <v>33</v>
      </c>
    </row>
    <row r="28" spans="1:11" x14ac:dyDescent="0.3">
      <c r="A28" s="4" t="str">
        <f t="shared" si="4"/>
        <v/>
      </c>
      <c r="B28" s="4" t="str">
        <f t="shared" si="1"/>
        <v/>
      </c>
      <c r="C28" s="4" t="str">
        <f t="shared" si="5"/>
        <v/>
      </c>
      <c r="D28" s="4" t="str">
        <f t="shared" si="6"/>
        <v/>
      </c>
      <c r="F28" t="s">
        <v>0</v>
      </c>
      <c r="H28" t="s">
        <v>33</v>
      </c>
      <c r="I28" t="s">
        <v>33</v>
      </c>
      <c r="J28" t="s">
        <v>33</v>
      </c>
      <c r="K28" t="s">
        <v>33</v>
      </c>
    </row>
    <row r="29" spans="1:11" x14ac:dyDescent="0.3">
      <c r="A29" s="4" t="str">
        <f t="shared" si="4"/>
        <v/>
      </c>
      <c r="B29" s="4" t="str">
        <f t="shared" si="1"/>
        <v/>
      </c>
      <c r="C29" s="4" t="str">
        <f t="shared" si="5"/>
        <v/>
      </c>
      <c r="D29" s="4" t="str">
        <f t="shared" si="6"/>
        <v/>
      </c>
      <c r="F29" t="s">
        <v>4</v>
      </c>
      <c r="H29" t="s">
        <v>33</v>
      </c>
      <c r="I29" t="s">
        <v>33</v>
      </c>
      <c r="J29" t="s">
        <v>33</v>
      </c>
      <c r="K29" t="s">
        <v>33</v>
      </c>
    </row>
    <row r="30" spans="1:11" x14ac:dyDescent="0.3">
      <c r="A30" s="4" t="str">
        <f t="shared" si="4"/>
        <v/>
      </c>
      <c r="B30" s="4" t="str">
        <f t="shared" si="1"/>
        <v/>
      </c>
      <c r="C30" s="4" t="str">
        <f t="shared" si="5"/>
        <v/>
      </c>
      <c r="D30" s="4" t="str">
        <f t="shared" si="6"/>
        <v/>
      </c>
      <c r="F30" t="s">
        <v>5</v>
      </c>
      <c r="H30" t="s">
        <v>33</v>
      </c>
      <c r="I30" t="s">
        <v>33</v>
      </c>
      <c r="J30" t="s">
        <v>33</v>
      </c>
      <c r="K30" t="s">
        <v>33</v>
      </c>
    </row>
    <row r="31" spans="1:11" x14ac:dyDescent="0.3">
      <c r="A31" s="4" t="str">
        <f t="shared" si="4"/>
        <v/>
      </c>
      <c r="B31" s="4" t="str">
        <f t="shared" si="1"/>
        <v/>
      </c>
      <c r="C31" s="4" t="str">
        <f t="shared" si="5"/>
        <v/>
      </c>
      <c r="D31" s="4" t="str">
        <f t="shared" si="6"/>
        <v/>
      </c>
      <c r="F31" t="s">
        <v>36</v>
      </c>
      <c r="H31" t="s">
        <v>33</v>
      </c>
      <c r="I31" t="s">
        <v>33</v>
      </c>
      <c r="J31" t="s">
        <v>33</v>
      </c>
      <c r="K31" t="s">
        <v>33</v>
      </c>
    </row>
    <row r="32" spans="1:11" x14ac:dyDescent="0.3">
      <c r="A32" s="4" t="str">
        <f t="shared" si="4"/>
        <v/>
      </c>
      <c r="B32" s="4" t="str">
        <f t="shared" si="1"/>
        <v/>
      </c>
      <c r="C32" s="4" t="str">
        <f t="shared" si="5"/>
        <v/>
      </c>
      <c r="D32" s="4" t="str">
        <f t="shared" si="6"/>
        <v/>
      </c>
      <c r="F32">
        <v>122497.561310651</v>
      </c>
      <c r="H32" t="s">
        <v>33</v>
      </c>
      <c r="I32" t="s">
        <v>33</v>
      </c>
      <c r="J32" t="s">
        <v>33</v>
      </c>
      <c r="K32" t="s">
        <v>33</v>
      </c>
    </row>
    <row r="33" spans="1:11" x14ac:dyDescent="0.3">
      <c r="A33" s="4" t="str">
        <f t="shared" si="4"/>
        <v/>
      </c>
      <c r="B33" s="4" t="str">
        <f t="shared" si="1"/>
        <v/>
      </c>
      <c r="C33" s="4" t="str">
        <f t="shared" si="5"/>
        <v/>
      </c>
      <c r="D33" s="4" t="str">
        <f t="shared" si="6"/>
        <v/>
      </c>
      <c r="F33">
        <v>5</v>
      </c>
      <c r="H33" t="s">
        <v>33</v>
      </c>
      <c r="I33" t="s">
        <v>33</v>
      </c>
      <c r="J33" t="s">
        <v>33</v>
      </c>
      <c r="K33" t="s">
        <v>33</v>
      </c>
    </row>
    <row r="34" spans="1:11" x14ac:dyDescent="0.3">
      <c r="A34" s="4">
        <f t="shared" si="4"/>
        <v>5</v>
      </c>
      <c r="B34" s="4" t="str">
        <f t="shared" si="1"/>
        <v>clusters = 5</v>
      </c>
      <c r="C34" s="4" t="str">
        <f t="shared" si="5"/>
        <v>[2 4 1 ... 0 3 3]</v>
      </c>
      <c r="D34" s="4">
        <f t="shared" si="6"/>
        <v>110229.14991788</v>
      </c>
      <c r="F34" t="s">
        <v>12</v>
      </c>
      <c r="H34" t="s">
        <v>33</v>
      </c>
      <c r="I34" t="s">
        <v>33</v>
      </c>
      <c r="J34" t="s">
        <v>33</v>
      </c>
      <c r="K34" t="s">
        <v>33</v>
      </c>
    </row>
    <row r="35" spans="1:11" x14ac:dyDescent="0.3">
      <c r="A35" s="4" t="str">
        <f t="shared" si="4"/>
        <v/>
      </c>
      <c r="B35" s="4" t="str">
        <f t="shared" si="1"/>
        <v/>
      </c>
      <c r="C35" s="4" t="str">
        <f t="shared" si="5"/>
        <v/>
      </c>
      <c r="D35" s="4" t="str">
        <f t="shared" si="6"/>
        <v/>
      </c>
      <c r="F35" t="s">
        <v>3</v>
      </c>
      <c r="H35" t="s">
        <v>33</v>
      </c>
      <c r="I35" t="s">
        <v>33</v>
      </c>
      <c r="J35" t="s">
        <v>33</v>
      </c>
      <c r="K35" t="s">
        <v>33</v>
      </c>
    </row>
    <row r="36" spans="1:11" x14ac:dyDescent="0.3">
      <c r="A36" s="4" t="str">
        <f t="shared" si="4"/>
        <v/>
      </c>
      <c r="B36" s="4" t="str">
        <f t="shared" si="1"/>
        <v/>
      </c>
      <c r="C36" s="4" t="str">
        <f t="shared" si="5"/>
        <v/>
      </c>
      <c r="D36" s="4" t="str">
        <f t="shared" si="6"/>
        <v/>
      </c>
      <c r="F36" t="s">
        <v>0</v>
      </c>
      <c r="H36" t="s">
        <v>33</v>
      </c>
      <c r="I36" t="s">
        <v>33</v>
      </c>
      <c r="J36" t="s">
        <v>33</v>
      </c>
      <c r="K36" t="s">
        <v>33</v>
      </c>
    </row>
    <row r="37" spans="1:11" x14ac:dyDescent="0.3">
      <c r="A37" s="4" t="str">
        <f t="shared" si="4"/>
        <v/>
      </c>
      <c r="B37" s="4" t="str">
        <f t="shared" si="1"/>
        <v/>
      </c>
      <c r="C37" s="4" t="str">
        <f t="shared" si="5"/>
        <v/>
      </c>
      <c r="D37" s="4" t="str">
        <f t="shared" si="6"/>
        <v/>
      </c>
      <c r="F37" t="s">
        <v>4</v>
      </c>
      <c r="H37" t="s">
        <v>33</v>
      </c>
      <c r="I37" t="s">
        <v>33</v>
      </c>
      <c r="J37" t="s">
        <v>33</v>
      </c>
      <c r="K37" t="s">
        <v>33</v>
      </c>
    </row>
    <row r="38" spans="1:11" x14ac:dyDescent="0.3">
      <c r="A38" s="4" t="str">
        <f t="shared" si="4"/>
        <v/>
      </c>
      <c r="B38" s="4" t="str">
        <f t="shared" si="1"/>
        <v/>
      </c>
      <c r="C38" s="4" t="str">
        <f t="shared" si="5"/>
        <v/>
      </c>
      <c r="D38" s="4" t="str">
        <f t="shared" si="6"/>
        <v/>
      </c>
      <c r="F38" t="s">
        <v>5</v>
      </c>
      <c r="H38" t="s">
        <v>33</v>
      </c>
      <c r="I38" t="s">
        <v>33</v>
      </c>
      <c r="J38" t="s">
        <v>33</v>
      </c>
      <c r="K38" t="s">
        <v>33</v>
      </c>
    </row>
    <row r="39" spans="1:11" x14ac:dyDescent="0.3">
      <c r="A39" s="4" t="str">
        <f t="shared" si="4"/>
        <v/>
      </c>
      <c r="B39" s="4" t="str">
        <f t="shared" si="1"/>
        <v/>
      </c>
      <c r="C39" s="4" t="str">
        <f t="shared" si="5"/>
        <v/>
      </c>
      <c r="D39" s="4" t="str">
        <f t="shared" si="6"/>
        <v/>
      </c>
      <c r="F39" t="s">
        <v>37</v>
      </c>
      <c r="H39" t="s">
        <v>33</v>
      </c>
      <c r="I39" t="s">
        <v>33</v>
      </c>
      <c r="J39" t="s">
        <v>33</v>
      </c>
      <c r="K39" t="s">
        <v>33</v>
      </c>
    </row>
    <row r="40" spans="1:11" x14ac:dyDescent="0.3">
      <c r="A40" s="4" t="str">
        <f t="shared" si="4"/>
        <v/>
      </c>
      <c r="B40" s="4" t="str">
        <f t="shared" si="1"/>
        <v/>
      </c>
      <c r="C40" s="4" t="str">
        <f t="shared" si="5"/>
        <v/>
      </c>
      <c r="D40" s="4" t="str">
        <f t="shared" si="6"/>
        <v/>
      </c>
      <c r="F40">
        <v>110229.14991788</v>
      </c>
      <c r="H40" t="s">
        <v>33</v>
      </c>
      <c r="I40" t="s">
        <v>33</v>
      </c>
      <c r="J40" t="s">
        <v>33</v>
      </c>
      <c r="K40" t="s">
        <v>33</v>
      </c>
    </row>
    <row r="41" spans="1:11" x14ac:dyDescent="0.3">
      <c r="A41" s="4" t="str">
        <f t="shared" si="4"/>
        <v/>
      </c>
      <c r="B41" s="4" t="str">
        <f t="shared" si="1"/>
        <v/>
      </c>
      <c r="C41" s="4" t="str">
        <f t="shared" si="5"/>
        <v/>
      </c>
      <c r="D41" s="4" t="str">
        <f t="shared" si="6"/>
        <v/>
      </c>
      <c r="F41">
        <v>6</v>
      </c>
      <c r="H41" t="s">
        <v>33</v>
      </c>
      <c r="I41" t="s">
        <v>33</v>
      </c>
      <c r="J41" t="s">
        <v>33</v>
      </c>
      <c r="K41" t="s">
        <v>33</v>
      </c>
    </row>
    <row r="42" spans="1:11" x14ac:dyDescent="0.3">
      <c r="A42" s="4">
        <f t="shared" si="4"/>
        <v>6</v>
      </c>
      <c r="B42" s="4" t="str">
        <f t="shared" si="1"/>
        <v>clusters = 6</v>
      </c>
      <c r="C42" s="4" t="str">
        <f t="shared" si="5"/>
        <v>[0 2 3 ... 1 5 5]</v>
      </c>
      <c r="D42" s="4">
        <f t="shared" si="6"/>
        <v>103014.052199396</v>
      </c>
      <c r="F42" t="s">
        <v>13</v>
      </c>
      <c r="H42" t="s">
        <v>33</v>
      </c>
      <c r="I42" t="s">
        <v>33</v>
      </c>
      <c r="J42" t="s">
        <v>33</v>
      </c>
      <c r="K42" t="s">
        <v>33</v>
      </c>
    </row>
    <row r="43" spans="1:11" x14ac:dyDescent="0.3">
      <c r="A43" s="4" t="str">
        <f t="shared" si="4"/>
        <v/>
      </c>
      <c r="B43" s="4" t="str">
        <f t="shared" si="1"/>
        <v/>
      </c>
      <c r="C43" s="4" t="str">
        <f t="shared" si="5"/>
        <v/>
      </c>
      <c r="D43" s="4" t="str">
        <f t="shared" si="6"/>
        <v/>
      </c>
      <c r="F43" t="s">
        <v>3</v>
      </c>
      <c r="H43" t="s">
        <v>33</v>
      </c>
      <c r="I43" t="s">
        <v>33</v>
      </c>
      <c r="J43" t="s">
        <v>33</v>
      </c>
      <c r="K43" t="s">
        <v>33</v>
      </c>
    </row>
    <row r="44" spans="1:11" x14ac:dyDescent="0.3">
      <c r="A44" s="4" t="str">
        <f t="shared" si="4"/>
        <v/>
      </c>
      <c r="B44" s="4" t="str">
        <f t="shared" si="1"/>
        <v/>
      </c>
      <c r="C44" s="4" t="str">
        <f t="shared" si="5"/>
        <v/>
      </c>
      <c r="D44" s="4" t="str">
        <f t="shared" si="6"/>
        <v/>
      </c>
      <c r="F44" t="s">
        <v>0</v>
      </c>
      <c r="H44" t="s">
        <v>33</v>
      </c>
      <c r="I44" t="s">
        <v>33</v>
      </c>
      <c r="J44" t="s">
        <v>33</v>
      </c>
      <c r="K44" t="s">
        <v>33</v>
      </c>
    </row>
    <row r="45" spans="1:11" x14ac:dyDescent="0.3">
      <c r="A45" s="4" t="str">
        <f t="shared" si="4"/>
        <v/>
      </c>
      <c r="B45" s="4" t="str">
        <f t="shared" si="1"/>
        <v/>
      </c>
      <c r="C45" s="4" t="str">
        <f t="shared" si="5"/>
        <v/>
      </c>
      <c r="D45" s="4" t="str">
        <f t="shared" si="6"/>
        <v/>
      </c>
      <c r="F45" t="s">
        <v>4</v>
      </c>
      <c r="H45" t="s">
        <v>33</v>
      </c>
      <c r="I45" t="s">
        <v>33</v>
      </c>
      <c r="J45" t="s">
        <v>33</v>
      </c>
      <c r="K45" t="s">
        <v>33</v>
      </c>
    </row>
    <row r="46" spans="1:11" x14ac:dyDescent="0.3">
      <c r="A46" s="4" t="str">
        <f t="shared" si="4"/>
        <v/>
      </c>
      <c r="B46" s="4" t="str">
        <f t="shared" si="1"/>
        <v/>
      </c>
      <c r="C46" s="4" t="str">
        <f t="shared" si="5"/>
        <v/>
      </c>
      <c r="D46" s="4" t="str">
        <f t="shared" si="6"/>
        <v/>
      </c>
      <c r="F46" t="s">
        <v>5</v>
      </c>
      <c r="H46" t="s">
        <v>33</v>
      </c>
      <c r="I46" t="s">
        <v>33</v>
      </c>
      <c r="J46" t="s">
        <v>33</v>
      </c>
      <c r="K46" t="s">
        <v>33</v>
      </c>
    </row>
    <row r="47" spans="1:11" x14ac:dyDescent="0.3">
      <c r="A47" s="4" t="str">
        <f t="shared" si="4"/>
        <v/>
      </c>
      <c r="B47" s="4" t="str">
        <f t="shared" si="1"/>
        <v/>
      </c>
      <c r="C47" s="4" t="str">
        <f t="shared" si="5"/>
        <v/>
      </c>
      <c r="D47" s="4" t="str">
        <f t="shared" si="6"/>
        <v/>
      </c>
      <c r="F47" t="s">
        <v>38</v>
      </c>
      <c r="H47" t="s">
        <v>33</v>
      </c>
      <c r="I47" t="s">
        <v>33</v>
      </c>
      <c r="J47" t="s">
        <v>33</v>
      </c>
      <c r="K47" t="s">
        <v>33</v>
      </c>
    </row>
    <row r="48" spans="1:11" x14ac:dyDescent="0.3">
      <c r="A48" s="4" t="str">
        <f t="shared" si="4"/>
        <v/>
      </c>
      <c r="B48" s="4" t="str">
        <f t="shared" si="1"/>
        <v/>
      </c>
      <c r="C48" s="4" t="str">
        <f t="shared" si="5"/>
        <v/>
      </c>
      <c r="D48" s="4" t="str">
        <f t="shared" si="6"/>
        <v/>
      </c>
      <c r="F48">
        <v>103014.052199396</v>
      </c>
      <c r="H48" t="s">
        <v>33</v>
      </c>
      <c r="I48" t="s">
        <v>33</v>
      </c>
      <c r="J48" t="s">
        <v>33</v>
      </c>
      <c r="K48" t="s">
        <v>33</v>
      </c>
    </row>
    <row r="49" spans="1:11" x14ac:dyDescent="0.3">
      <c r="A49" s="4" t="str">
        <f t="shared" si="4"/>
        <v/>
      </c>
      <c r="B49" s="4" t="str">
        <f t="shared" si="1"/>
        <v/>
      </c>
      <c r="C49" s="4" t="str">
        <f t="shared" si="5"/>
        <v/>
      </c>
      <c r="D49" s="4" t="str">
        <f t="shared" si="6"/>
        <v/>
      </c>
      <c r="F49">
        <v>7</v>
      </c>
      <c r="H49" t="s">
        <v>33</v>
      </c>
      <c r="I49" t="s">
        <v>33</v>
      </c>
      <c r="J49" t="s">
        <v>33</v>
      </c>
      <c r="K49" t="s">
        <v>33</v>
      </c>
    </row>
    <row r="50" spans="1:11" x14ac:dyDescent="0.3">
      <c r="A50" s="4">
        <f t="shared" si="4"/>
        <v>7</v>
      </c>
      <c r="B50" s="4" t="str">
        <f t="shared" si="1"/>
        <v>clusters = 7</v>
      </c>
      <c r="C50" s="4" t="str">
        <f t="shared" si="5"/>
        <v>[0 4 3 ... 1 5 2]</v>
      </c>
      <c r="D50" s="4">
        <f t="shared" si="6"/>
        <v>96855.180606462804</v>
      </c>
      <c r="F50" t="s">
        <v>14</v>
      </c>
      <c r="H50" t="s">
        <v>33</v>
      </c>
      <c r="I50" t="s">
        <v>33</v>
      </c>
      <c r="J50" t="s">
        <v>33</v>
      </c>
      <c r="K50" t="s">
        <v>33</v>
      </c>
    </row>
    <row r="51" spans="1:11" x14ac:dyDescent="0.3">
      <c r="A51" s="4" t="str">
        <f t="shared" si="4"/>
        <v/>
      </c>
      <c r="B51" s="4" t="str">
        <f t="shared" si="1"/>
        <v/>
      </c>
      <c r="C51" s="4" t="str">
        <f t="shared" si="5"/>
        <v/>
      </c>
      <c r="D51" s="4" t="str">
        <f t="shared" si="6"/>
        <v/>
      </c>
      <c r="F51" t="s">
        <v>3</v>
      </c>
      <c r="H51" t="s">
        <v>33</v>
      </c>
      <c r="I51" t="s">
        <v>33</v>
      </c>
      <c r="J51" t="s">
        <v>33</v>
      </c>
      <c r="K51" t="s">
        <v>33</v>
      </c>
    </row>
    <row r="52" spans="1:11" x14ac:dyDescent="0.3">
      <c r="A52" s="4" t="str">
        <f t="shared" si="4"/>
        <v/>
      </c>
      <c r="B52" s="4" t="str">
        <f t="shared" si="1"/>
        <v/>
      </c>
      <c r="C52" s="4" t="str">
        <f t="shared" si="5"/>
        <v/>
      </c>
      <c r="D52" s="4" t="str">
        <f t="shared" si="6"/>
        <v/>
      </c>
      <c r="F52" t="s">
        <v>0</v>
      </c>
      <c r="H52" t="s">
        <v>33</v>
      </c>
      <c r="I52" t="s">
        <v>33</v>
      </c>
      <c r="J52" t="s">
        <v>33</v>
      </c>
      <c r="K52" t="s">
        <v>33</v>
      </c>
    </row>
    <row r="53" spans="1:11" x14ac:dyDescent="0.3">
      <c r="A53" s="4" t="str">
        <f t="shared" si="4"/>
        <v/>
      </c>
      <c r="B53" s="4" t="str">
        <f t="shared" si="1"/>
        <v/>
      </c>
      <c r="C53" s="4" t="str">
        <f t="shared" si="5"/>
        <v/>
      </c>
      <c r="D53" s="4" t="str">
        <f t="shared" si="6"/>
        <v/>
      </c>
      <c r="F53" t="s">
        <v>4</v>
      </c>
      <c r="H53" t="s">
        <v>33</v>
      </c>
      <c r="I53" t="s">
        <v>33</v>
      </c>
      <c r="J53" t="s">
        <v>33</v>
      </c>
      <c r="K53" t="s">
        <v>33</v>
      </c>
    </row>
    <row r="54" spans="1:11" x14ac:dyDescent="0.3">
      <c r="A54" s="4" t="str">
        <f t="shared" si="4"/>
        <v/>
      </c>
      <c r="B54" s="4" t="str">
        <f t="shared" si="1"/>
        <v/>
      </c>
      <c r="C54" s="4" t="str">
        <f t="shared" si="5"/>
        <v/>
      </c>
      <c r="D54" s="4" t="str">
        <f t="shared" si="6"/>
        <v/>
      </c>
      <c r="F54" t="s">
        <v>5</v>
      </c>
      <c r="H54" t="s">
        <v>33</v>
      </c>
      <c r="I54" t="s">
        <v>33</v>
      </c>
      <c r="J54" t="s">
        <v>33</v>
      </c>
      <c r="K54" t="s">
        <v>33</v>
      </c>
    </row>
    <row r="55" spans="1:11" x14ac:dyDescent="0.3">
      <c r="A55" s="4" t="str">
        <f t="shared" si="4"/>
        <v/>
      </c>
      <c r="B55" s="4" t="str">
        <f t="shared" si="1"/>
        <v/>
      </c>
      <c r="C55" s="4" t="str">
        <f t="shared" si="5"/>
        <v/>
      </c>
      <c r="D55" s="4" t="str">
        <f t="shared" si="6"/>
        <v/>
      </c>
      <c r="F55" t="s">
        <v>39</v>
      </c>
      <c r="H55" t="s">
        <v>33</v>
      </c>
      <c r="I55" t="s">
        <v>33</v>
      </c>
      <c r="J55" t="s">
        <v>33</v>
      </c>
      <c r="K55" t="s">
        <v>33</v>
      </c>
    </row>
    <row r="56" spans="1:11" x14ac:dyDescent="0.3">
      <c r="A56" s="4" t="str">
        <f t="shared" si="4"/>
        <v/>
      </c>
      <c r="B56" s="4" t="str">
        <f t="shared" si="1"/>
        <v/>
      </c>
      <c r="C56" s="4" t="str">
        <f t="shared" si="5"/>
        <v/>
      </c>
      <c r="D56" s="4" t="str">
        <f t="shared" si="6"/>
        <v/>
      </c>
      <c r="F56">
        <v>96855.180606462804</v>
      </c>
      <c r="H56" t="s">
        <v>33</v>
      </c>
      <c r="I56" t="s">
        <v>33</v>
      </c>
      <c r="J56" t="s">
        <v>33</v>
      </c>
      <c r="K56" t="s">
        <v>33</v>
      </c>
    </row>
    <row r="57" spans="1:11" x14ac:dyDescent="0.3">
      <c r="A57" s="4" t="str">
        <f t="shared" si="4"/>
        <v/>
      </c>
      <c r="B57" s="4" t="str">
        <f t="shared" si="1"/>
        <v/>
      </c>
      <c r="C57" s="4" t="str">
        <f t="shared" si="5"/>
        <v/>
      </c>
      <c r="D57" s="4" t="str">
        <f t="shared" si="6"/>
        <v/>
      </c>
      <c r="F57">
        <v>8</v>
      </c>
      <c r="H57" t="s">
        <v>33</v>
      </c>
      <c r="I57" t="s">
        <v>33</v>
      </c>
      <c r="J57" t="s">
        <v>33</v>
      </c>
      <c r="K57" t="s">
        <v>33</v>
      </c>
    </row>
    <row r="58" spans="1:11" x14ac:dyDescent="0.3">
      <c r="A58" s="4">
        <f t="shared" si="4"/>
        <v>8</v>
      </c>
      <c r="B58" s="4" t="str">
        <f t="shared" si="1"/>
        <v>clusters = 8</v>
      </c>
      <c r="C58" s="4" t="str">
        <f t="shared" si="5"/>
        <v>[6 7 1 ... 0 2 4]</v>
      </c>
      <c r="D58" s="4">
        <f t="shared" si="6"/>
        <v>90761.674807594405</v>
      </c>
      <c r="F58" t="s">
        <v>15</v>
      </c>
      <c r="H58" t="s">
        <v>33</v>
      </c>
      <c r="I58" t="s">
        <v>33</v>
      </c>
      <c r="J58" t="s">
        <v>33</v>
      </c>
      <c r="K58" t="s">
        <v>33</v>
      </c>
    </row>
    <row r="59" spans="1:11" x14ac:dyDescent="0.3">
      <c r="A59" s="4" t="str">
        <f t="shared" si="4"/>
        <v/>
      </c>
      <c r="B59" s="4" t="str">
        <f t="shared" si="1"/>
        <v/>
      </c>
      <c r="C59" s="4" t="str">
        <f t="shared" si="5"/>
        <v/>
      </c>
      <c r="D59" s="4" t="str">
        <f t="shared" si="6"/>
        <v/>
      </c>
      <c r="F59" t="s">
        <v>3</v>
      </c>
      <c r="H59" t="s">
        <v>33</v>
      </c>
      <c r="I59" t="s">
        <v>33</v>
      </c>
      <c r="J59" t="s">
        <v>33</v>
      </c>
      <c r="K59" t="s">
        <v>33</v>
      </c>
    </row>
    <row r="60" spans="1:11" x14ac:dyDescent="0.3">
      <c r="A60" s="4" t="str">
        <f t="shared" si="4"/>
        <v/>
      </c>
      <c r="B60" s="4" t="str">
        <f t="shared" si="1"/>
        <v/>
      </c>
      <c r="C60" s="4" t="str">
        <f t="shared" si="5"/>
        <v/>
      </c>
      <c r="D60" s="4" t="str">
        <f t="shared" si="6"/>
        <v/>
      </c>
      <c r="F60" t="s">
        <v>0</v>
      </c>
      <c r="H60" t="s">
        <v>33</v>
      </c>
      <c r="I60" t="s">
        <v>33</v>
      </c>
      <c r="J60" t="s">
        <v>33</v>
      </c>
      <c r="K60" t="s">
        <v>33</v>
      </c>
    </row>
    <row r="61" spans="1:11" x14ac:dyDescent="0.3">
      <c r="A61" s="4" t="str">
        <f t="shared" si="4"/>
        <v/>
      </c>
      <c r="B61" s="4" t="str">
        <f t="shared" si="1"/>
        <v/>
      </c>
      <c r="C61" s="4" t="str">
        <f t="shared" si="5"/>
        <v/>
      </c>
      <c r="D61" s="4" t="str">
        <f t="shared" si="6"/>
        <v/>
      </c>
      <c r="F61" t="s">
        <v>4</v>
      </c>
      <c r="H61" t="s">
        <v>33</v>
      </c>
      <c r="I61" t="s">
        <v>33</v>
      </c>
      <c r="J61" t="s">
        <v>33</v>
      </c>
      <c r="K61" t="s">
        <v>33</v>
      </c>
    </row>
    <row r="62" spans="1:11" x14ac:dyDescent="0.3">
      <c r="A62" s="4" t="str">
        <f t="shared" si="4"/>
        <v/>
      </c>
      <c r="B62" s="4" t="str">
        <f t="shared" si="1"/>
        <v/>
      </c>
      <c r="C62" s="4" t="str">
        <f t="shared" si="5"/>
        <v/>
      </c>
      <c r="D62" s="4" t="str">
        <f t="shared" si="6"/>
        <v/>
      </c>
      <c r="F62" t="s">
        <v>5</v>
      </c>
      <c r="H62" t="s">
        <v>33</v>
      </c>
      <c r="I62" t="s">
        <v>33</v>
      </c>
      <c r="J62" t="s">
        <v>33</v>
      </c>
      <c r="K62" t="s">
        <v>33</v>
      </c>
    </row>
    <row r="63" spans="1:11" x14ac:dyDescent="0.3">
      <c r="A63" s="4" t="str">
        <f t="shared" si="4"/>
        <v/>
      </c>
      <c r="B63" s="4" t="str">
        <f t="shared" si="1"/>
        <v/>
      </c>
      <c r="C63" s="4" t="str">
        <f t="shared" si="5"/>
        <v/>
      </c>
      <c r="D63" s="4" t="str">
        <f t="shared" si="6"/>
        <v/>
      </c>
      <c r="F63" t="s">
        <v>40</v>
      </c>
      <c r="H63" t="s">
        <v>33</v>
      </c>
      <c r="I63" t="s">
        <v>33</v>
      </c>
      <c r="J63" t="s">
        <v>33</v>
      </c>
      <c r="K63" t="s">
        <v>33</v>
      </c>
    </row>
    <row r="64" spans="1:11" x14ac:dyDescent="0.3">
      <c r="A64" s="4" t="str">
        <f t="shared" ref="A64:A69" si="7">IF(LEFT(F64,4)="clus",1*RIGHT(B64,2),"")</f>
        <v/>
      </c>
      <c r="B64" s="4" t="str">
        <f t="shared" si="1"/>
        <v/>
      </c>
      <c r="C64" s="4" t="str">
        <f t="shared" si="2"/>
        <v/>
      </c>
      <c r="D64" s="4" t="str">
        <f t="shared" si="3"/>
        <v/>
      </c>
      <c r="F64">
        <v>90761.674807594405</v>
      </c>
      <c r="H64" t="s">
        <v>33</v>
      </c>
      <c r="I64" t="s">
        <v>33</v>
      </c>
      <c r="J64" t="s">
        <v>33</v>
      </c>
      <c r="K64" t="s">
        <v>33</v>
      </c>
    </row>
    <row r="65" spans="1:11" x14ac:dyDescent="0.3">
      <c r="A65" s="4" t="str">
        <f t="shared" si="7"/>
        <v/>
      </c>
      <c r="H65" t="s">
        <v>33</v>
      </c>
      <c r="I65" t="s">
        <v>33</v>
      </c>
      <c r="J65" t="s">
        <v>33</v>
      </c>
      <c r="K65" t="s">
        <v>33</v>
      </c>
    </row>
    <row r="66" spans="1:11" x14ac:dyDescent="0.3">
      <c r="A66" s="4" t="str">
        <f t="shared" si="7"/>
        <v/>
      </c>
      <c r="H66" t="s">
        <v>33</v>
      </c>
      <c r="I66" t="s">
        <v>33</v>
      </c>
      <c r="J66" t="s">
        <v>33</v>
      </c>
      <c r="K66" t="s">
        <v>33</v>
      </c>
    </row>
    <row r="67" spans="1:11" x14ac:dyDescent="0.3">
      <c r="A67" s="4" t="str">
        <f t="shared" si="7"/>
        <v/>
      </c>
    </row>
    <row r="68" spans="1:11" x14ac:dyDescent="0.3">
      <c r="A68" s="4" t="str">
        <f t="shared" si="7"/>
        <v/>
      </c>
    </row>
    <row r="69" spans="1:11" x14ac:dyDescent="0.3">
      <c r="A69" s="4" t="str">
        <f t="shared" si="7"/>
        <v/>
      </c>
    </row>
  </sheetData>
  <sortState xmlns:xlrd2="http://schemas.microsoft.com/office/spreadsheetml/2017/richdata2" ref="H5:K66">
    <sortCondition ref="H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</vt:lpstr>
      <vt:lpstr>PCA</vt:lpstr>
      <vt:lpstr>Sheet2</vt:lpstr>
      <vt:lpstr>SENA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Leiker</dc:creator>
  <cp:lastModifiedBy>Walter Leiker</cp:lastModifiedBy>
  <dcterms:created xsi:type="dcterms:W3CDTF">2020-02-01T00:40:54Z</dcterms:created>
  <dcterms:modified xsi:type="dcterms:W3CDTF">2020-02-01T03:35:35Z</dcterms:modified>
</cp:coreProperties>
</file>