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1styear_bobby\"/>
    </mc:Choice>
  </mc:AlternateContent>
  <bookViews>
    <workbookView xWindow="0" yWindow="0" windowWidth="25200" windowHeight="11880"/>
  </bookViews>
  <sheets>
    <sheet name="Template" sheetId="2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2" l="1"/>
  <c r="K29" i="2"/>
  <c r="K30" i="2"/>
  <c r="K31" i="2"/>
  <c r="K32" i="2"/>
  <c r="K33" i="2"/>
  <c r="K34" i="2"/>
  <c r="K36" i="2"/>
  <c r="L36" i="2" s="1"/>
  <c r="K51" i="2"/>
  <c r="K52" i="2"/>
  <c r="K53" i="2"/>
  <c r="K59" i="2" s="1"/>
  <c r="L59" i="2" s="1"/>
  <c r="K54" i="2"/>
  <c r="K55" i="2"/>
  <c r="K56" i="2"/>
  <c r="K57" i="2"/>
  <c r="K74" i="2"/>
  <c r="K75" i="2"/>
  <c r="K82" i="2" s="1"/>
  <c r="L82" i="2" s="1"/>
  <c r="K76" i="2"/>
  <c r="K77" i="2"/>
  <c r="K78" i="2"/>
  <c r="K79" i="2"/>
  <c r="K80" i="2"/>
  <c r="K97" i="2"/>
  <c r="K105" i="2" s="1"/>
  <c r="L105" i="2" s="1"/>
  <c r="K98" i="2"/>
  <c r="K99" i="2"/>
  <c r="K100" i="2"/>
  <c r="K101" i="2"/>
  <c r="K102" i="2"/>
  <c r="K103" i="2"/>
  <c r="B127" i="2" l="1"/>
  <c r="B126" i="2"/>
  <c r="B125" i="2"/>
  <c r="B124" i="2"/>
  <c r="B123" i="2"/>
  <c r="B122" i="2"/>
  <c r="B121" i="2"/>
  <c r="B96" i="2"/>
  <c r="B95" i="2"/>
  <c r="B94" i="2"/>
  <c r="B93" i="2"/>
  <c r="B92" i="2"/>
  <c r="B91" i="2"/>
  <c r="B90" i="2"/>
  <c r="B65" i="2"/>
  <c r="B64" i="2"/>
  <c r="B63" i="2"/>
  <c r="B62" i="2"/>
  <c r="B61" i="2"/>
  <c r="B60" i="2"/>
  <c r="B59" i="2"/>
  <c r="B67" i="2" l="1"/>
  <c r="C67" i="2" s="1"/>
  <c r="B98" i="2"/>
  <c r="C98" i="2" s="1"/>
  <c r="B129" i="2"/>
  <c r="C129" i="2" s="1"/>
  <c r="B30" i="2"/>
  <c r="B29" i="2"/>
  <c r="B28" i="2"/>
  <c r="B31" i="2"/>
  <c r="B32" i="2"/>
  <c r="B34" i="2"/>
  <c r="B33" i="2"/>
  <c r="B36" i="2" l="1"/>
  <c r="C36" i="2" s="1"/>
</calcChain>
</file>

<file path=xl/sharedStrings.xml><?xml version="1.0" encoding="utf-8"?>
<sst xmlns="http://schemas.openxmlformats.org/spreadsheetml/2006/main" count="257" uniqueCount="47">
  <si>
    <t>Proportional exam #1 score (%) =</t>
  </si>
  <si>
    <t>Proportional exam #2 score (%) =</t>
  </si>
  <si>
    <t>Comments</t>
  </si>
  <si>
    <t># of late arrivals =</t>
  </si>
  <si>
    <t>Hours absent =</t>
  </si>
  <si>
    <t>Sick hours =</t>
  </si>
  <si>
    <t>Proportional exam score average =</t>
  </si>
  <si>
    <t>Quiz deduction =</t>
  </si>
  <si>
    <t>Late arrival deduction =</t>
  </si>
  <si>
    <t>Final grade =</t>
  </si>
  <si>
    <t>Mastery objectives complete (0/1) =</t>
  </si>
  <si>
    <t>weight</t>
  </si>
  <si>
    <t>Absence hours deduction =</t>
  </si>
  <si>
    <t>weight after 1st tardy</t>
  </si>
  <si>
    <t>Attempts =</t>
  </si>
  <si>
    <t>Extra credit =</t>
  </si>
  <si>
    <t>Note: only enter data in the white cells, not the grey cells!</t>
  </si>
  <si>
    <t>Any that read "#DIV/0" are lacking data to calculate the value.</t>
  </si>
  <si>
    <t>All blue- or violet-colored values are calculated by the spreadsheet.</t>
  </si>
  <si>
    <t>Quizzes failed (out of 32) =</t>
  </si>
  <si>
    <t>INST100 -- DC I</t>
  </si>
  <si>
    <t>Lab Mastery objectives complete (0/1)=</t>
  </si>
  <si>
    <t>Mastery exam Question #2 pass (0/1) =</t>
  </si>
  <si>
    <t>Mastery exam Question #1 pass (0/1) =</t>
  </si>
  <si>
    <t>Mastery exam Question #3 pass (0/1) =</t>
  </si>
  <si>
    <t>Proportional exam #3 score (%) =</t>
  </si>
  <si>
    <t>Project (%) =</t>
  </si>
  <si>
    <t xml:space="preserve">Lab Troubleshooting Penalty = </t>
  </si>
  <si>
    <t>Lab Troubleshooting deduction =</t>
  </si>
  <si>
    <t>Project =</t>
  </si>
  <si>
    <t>INST106 -- DC II</t>
  </si>
  <si>
    <t>Troubleshooting (%) =</t>
  </si>
  <si>
    <t>INST110 -- AC I</t>
  </si>
  <si>
    <t>INST115 -- AC II</t>
  </si>
  <si>
    <t>INST140 -- Digital I</t>
  </si>
  <si>
    <t>Lab objectives complete (0/1)=</t>
  </si>
  <si>
    <t>Lab score =</t>
  </si>
  <si>
    <t>Mastery exam pass (0/1) =</t>
  </si>
  <si>
    <t>Mastery exam score (%) =</t>
  </si>
  <si>
    <t>Proportional exam score (%) =</t>
  </si>
  <si>
    <t>Quizzes failed (out of 12) =</t>
  </si>
  <si>
    <t>Lab score average =</t>
  </si>
  <si>
    <t>Mastery exam score average =</t>
  </si>
  <si>
    <t>Quizzes failed (out of 10) =</t>
  </si>
  <si>
    <t>INST141 -- Motor Controls</t>
  </si>
  <si>
    <t>INST142 -- PLC Programming</t>
  </si>
  <si>
    <t>INST143 -- PLC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</si>
</sst>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0" fillId="0" borderId="0" xfId="0" applyNumberFormat="1" applyFill="1"/>
    <xf numFmtId="165" fontId="0" fillId="0" borderId="0" xfId="1" applyNumberFormat="1" applyFont="1" applyFill="1"/>
    <xf numFmtId="164" fontId="0" fillId="0" borderId="0" xfId="0" applyNumberFormat="1" applyFill="1"/>
    <xf numFmtId="165" fontId="5" fillId="2" borderId="0" xfId="1" applyNumberFormat="1" applyFont="1" applyFill="1"/>
    <xf numFmtId="165" fontId="5" fillId="2" borderId="0" xfId="0" applyNumberFormat="1" applyFont="1" applyFill="1"/>
    <xf numFmtId="9" fontId="5" fillId="2" borderId="0" xfId="1" applyFont="1" applyFill="1"/>
    <xf numFmtId="0" fontId="6" fillId="2" borderId="0" xfId="0" applyFont="1" applyFill="1" applyAlignment="1">
      <alignment horizontal="right"/>
    </xf>
    <xf numFmtId="9" fontId="3" fillId="2" borderId="0" xfId="0" applyNumberFormat="1" applyFont="1" applyFill="1"/>
    <xf numFmtId="9" fontId="3" fillId="2" borderId="0" xfId="1" applyFont="1" applyFill="1"/>
    <xf numFmtId="0" fontId="6" fillId="2" borderId="0" xfId="0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" fontId="5" fillId="2" borderId="0" xfId="0" applyNumberFormat="1" applyFont="1" applyFill="1"/>
    <xf numFmtId="0" fontId="7" fillId="2" borderId="0" xfId="0" applyFont="1" applyFill="1"/>
    <xf numFmtId="9" fontId="4" fillId="0" borderId="0" xfId="1" applyFont="1" applyFill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topLeftCell="A25" workbookViewId="0">
      <selection activeCell="M26" sqref="M26"/>
    </sheetView>
  </sheetViews>
  <sheetFormatPr defaultRowHeight="15" x14ac:dyDescent="0.25"/>
  <cols>
    <col min="1" max="1" width="39.7109375" customWidth="1"/>
    <col min="3" max="3" width="16.7109375" customWidth="1"/>
    <col min="5" max="5" width="77.140625" customWidth="1"/>
    <col min="10" max="10" width="46.42578125" customWidth="1"/>
    <col min="12" max="12" width="22" customWidth="1"/>
    <col min="14" max="14" width="55.140625" customWidth="1"/>
  </cols>
  <sheetData>
    <row r="1" spans="1:14" x14ac:dyDescent="0.25">
      <c r="A1" s="20" t="s">
        <v>16</v>
      </c>
    </row>
    <row r="2" spans="1:14" x14ac:dyDescent="0.25">
      <c r="B2" s="20" t="s">
        <v>18</v>
      </c>
    </row>
    <row r="3" spans="1:14" x14ac:dyDescent="0.25">
      <c r="B3" s="20" t="s">
        <v>17</v>
      </c>
    </row>
    <row r="9" spans="1:14" x14ac:dyDescent="0.25">
      <c r="A9" s="1" t="s">
        <v>20</v>
      </c>
      <c r="B9" s="2"/>
      <c r="C9" s="2"/>
      <c r="D9" s="2"/>
      <c r="E9" s="3" t="s">
        <v>2</v>
      </c>
      <c r="J9" s="1" t="s">
        <v>34</v>
      </c>
      <c r="K9" s="2"/>
      <c r="L9" s="2"/>
      <c r="M9" s="2"/>
      <c r="N9" s="3" t="s">
        <v>2</v>
      </c>
    </row>
    <row r="10" spans="1:14" x14ac:dyDescent="0.25">
      <c r="A10" s="4" t="s">
        <v>21</v>
      </c>
      <c r="B10" s="6"/>
      <c r="C10" s="2"/>
      <c r="D10" s="2"/>
      <c r="E10" s="18"/>
      <c r="J10" s="4" t="s">
        <v>21</v>
      </c>
      <c r="K10" s="6"/>
      <c r="L10" s="2"/>
      <c r="M10" s="2"/>
      <c r="N10" s="18"/>
    </row>
    <row r="11" spans="1:14" x14ac:dyDescent="0.25">
      <c r="A11" s="2"/>
      <c r="B11" s="2"/>
      <c r="C11" s="2"/>
      <c r="D11" s="2"/>
      <c r="E11" s="18"/>
      <c r="J11" s="2"/>
      <c r="K11" s="2"/>
      <c r="L11" s="2"/>
      <c r="M11" s="2"/>
      <c r="N11" s="18"/>
    </row>
    <row r="12" spans="1:14" x14ac:dyDescent="0.25">
      <c r="A12" s="5" t="s">
        <v>23</v>
      </c>
      <c r="B12" s="6"/>
      <c r="C12" s="5" t="s">
        <v>14</v>
      </c>
      <c r="D12" s="6"/>
      <c r="E12" s="18"/>
      <c r="J12" s="5" t="s">
        <v>23</v>
      </c>
      <c r="K12" s="6"/>
      <c r="L12" s="5" t="s">
        <v>14</v>
      </c>
      <c r="M12" s="6"/>
      <c r="N12" s="18"/>
    </row>
    <row r="13" spans="1:14" x14ac:dyDescent="0.25">
      <c r="A13" s="5" t="s">
        <v>0</v>
      </c>
      <c r="B13" s="7"/>
      <c r="C13" s="2"/>
      <c r="D13" s="2"/>
      <c r="E13" s="18"/>
      <c r="J13" s="5" t="s">
        <v>0</v>
      </c>
      <c r="K13" s="7"/>
      <c r="L13" s="2"/>
      <c r="M13" s="2"/>
      <c r="N13" s="18"/>
    </row>
    <row r="14" spans="1:14" x14ac:dyDescent="0.25">
      <c r="A14" s="2"/>
      <c r="B14" s="2"/>
      <c r="C14" s="2"/>
      <c r="D14" s="2"/>
      <c r="E14" s="18"/>
      <c r="J14" s="2"/>
      <c r="K14" s="2"/>
      <c r="L14" s="2"/>
      <c r="M14" s="2"/>
      <c r="N14" s="18"/>
    </row>
    <row r="15" spans="1:14" x14ac:dyDescent="0.25">
      <c r="A15" s="5" t="s">
        <v>22</v>
      </c>
      <c r="B15" s="6"/>
      <c r="C15" s="5" t="s">
        <v>14</v>
      </c>
      <c r="D15" s="6"/>
      <c r="E15" s="18"/>
      <c r="J15" s="5" t="s">
        <v>22</v>
      </c>
      <c r="K15" s="6"/>
      <c r="L15" s="5" t="s">
        <v>14</v>
      </c>
      <c r="M15" s="6"/>
      <c r="N15" s="18"/>
    </row>
    <row r="16" spans="1:14" x14ac:dyDescent="0.25">
      <c r="A16" s="5" t="s">
        <v>1</v>
      </c>
      <c r="B16" s="7"/>
      <c r="C16" s="2"/>
      <c r="D16" s="2"/>
      <c r="E16" s="18"/>
      <c r="J16" s="5" t="s">
        <v>1</v>
      </c>
      <c r="K16" s="7"/>
      <c r="L16" s="2"/>
      <c r="M16" s="2"/>
      <c r="N16" s="18"/>
    </row>
    <row r="17" spans="1:14" x14ac:dyDescent="0.25">
      <c r="A17" s="2"/>
      <c r="B17" s="2"/>
      <c r="C17" s="2"/>
      <c r="D17" s="2"/>
      <c r="E17" s="18"/>
      <c r="J17" s="2"/>
      <c r="K17" s="2"/>
      <c r="L17" s="2"/>
      <c r="M17" s="2"/>
      <c r="N17" s="18"/>
    </row>
    <row r="18" spans="1:14" x14ac:dyDescent="0.25">
      <c r="A18" s="5" t="s">
        <v>24</v>
      </c>
      <c r="B18" s="6"/>
      <c r="C18" s="5" t="s">
        <v>14</v>
      </c>
      <c r="D18" s="6"/>
      <c r="E18" s="18"/>
      <c r="J18" s="5" t="s">
        <v>24</v>
      </c>
      <c r="K18" s="6"/>
      <c r="L18" s="5" t="s">
        <v>14</v>
      </c>
      <c r="M18" s="6"/>
      <c r="N18" s="18"/>
    </row>
    <row r="19" spans="1:14" x14ac:dyDescent="0.25">
      <c r="A19" s="5" t="s">
        <v>25</v>
      </c>
      <c r="B19" s="7"/>
      <c r="C19" s="2"/>
      <c r="D19" s="2"/>
      <c r="E19" s="18"/>
      <c r="J19" s="5" t="s">
        <v>25</v>
      </c>
      <c r="K19" s="7"/>
      <c r="L19" s="2"/>
      <c r="M19" s="2"/>
      <c r="N19" s="18"/>
    </row>
    <row r="20" spans="1:14" x14ac:dyDescent="0.25">
      <c r="A20" s="2"/>
      <c r="B20" s="2"/>
      <c r="C20" s="2"/>
      <c r="D20" s="2"/>
      <c r="E20" s="18"/>
      <c r="J20" s="2"/>
      <c r="K20" s="2"/>
      <c r="L20" s="2"/>
      <c r="M20" s="2"/>
      <c r="N20" s="18"/>
    </row>
    <row r="21" spans="1:14" x14ac:dyDescent="0.25">
      <c r="A21" s="5" t="s">
        <v>26</v>
      </c>
      <c r="B21" s="7"/>
      <c r="C21" s="2"/>
      <c r="D21" s="2"/>
      <c r="E21" s="18"/>
      <c r="J21" s="5" t="s">
        <v>26</v>
      </c>
      <c r="K21" s="7"/>
      <c r="L21" s="2"/>
      <c r="M21" s="2"/>
      <c r="N21" s="18"/>
    </row>
    <row r="22" spans="1:14" x14ac:dyDescent="0.25">
      <c r="A22" s="2"/>
      <c r="B22" s="2"/>
      <c r="C22" s="2"/>
      <c r="D22" s="2"/>
      <c r="E22" s="18"/>
      <c r="J22" s="2"/>
      <c r="K22" s="2"/>
      <c r="L22" s="2"/>
      <c r="M22" s="2"/>
      <c r="N22" s="18"/>
    </row>
    <row r="23" spans="1:14" x14ac:dyDescent="0.25">
      <c r="A23" s="5" t="s">
        <v>27</v>
      </c>
      <c r="B23" s="6"/>
      <c r="C23" s="2"/>
      <c r="D23" s="2"/>
      <c r="E23" s="18"/>
      <c r="J23" s="5" t="s">
        <v>27</v>
      </c>
      <c r="K23" s="6"/>
      <c r="L23" s="2"/>
      <c r="M23" s="2"/>
      <c r="N23" s="18"/>
    </row>
    <row r="24" spans="1:14" x14ac:dyDescent="0.25">
      <c r="A24" s="5" t="s">
        <v>19</v>
      </c>
      <c r="B24" s="8"/>
      <c r="C24" s="2"/>
      <c r="D24" s="2"/>
      <c r="E24" s="18"/>
      <c r="J24" s="5" t="s">
        <v>19</v>
      </c>
      <c r="K24" s="8"/>
      <c r="L24" s="2"/>
      <c r="M24" s="2"/>
      <c r="N24" s="18"/>
    </row>
    <row r="25" spans="1:14" x14ac:dyDescent="0.25">
      <c r="A25" s="5" t="s">
        <v>3</v>
      </c>
      <c r="B25" s="6"/>
      <c r="C25" s="3"/>
      <c r="D25" s="2"/>
      <c r="E25" s="18"/>
      <c r="J25" s="5" t="s">
        <v>3</v>
      </c>
      <c r="K25" s="6"/>
      <c r="L25" s="3"/>
      <c r="M25" s="2"/>
      <c r="N25" s="18"/>
    </row>
    <row r="26" spans="1:14" x14ac:dyDescent="0.25">
      <c r="A26" s="5" t="s">
        <v>4</v>
      </c>
      <c r="B26" s="6"/>
      <c r="C26" s="5" t="s">
        <v>5</v>
      </c>
      <c r="D26" s="6">
        <v>0</v>
      </c>
      <c r="E26" s="18"/>
      <c r="J26" s="5" t="s">
        <v>4</v>
      </c>
      <c r="K26" s="6"/>
      <c r="L26" s="5" t="s">
        <v>5</v>
      </c>
      <c r="M26" s="6"/>
      <c r="N26" s="18"/>
    </row>
    <row r="27" spans="1:14" x14ac:dyDescent="0.25">
      <c r="A27" s="2"/>
      <c r="B27" s="2"/>
      <c r="C27" s="2"/>
      <c r="D27" s="2"/>
      <c r="E27" s="18"/>
      <c r="J27" s="2"/>
      <c r="K27" s="2"/>
      <c r="L27" s="2"/>
      <c r="M27" s="2"/>
      <c r="N27" s="18"/>
    </row>
    <row r="28" spans="1:14" x14ac:dyDescent="0.25">
      <c r="A28" s="5" t="s">
        <v>10</v>
      </c>
      <c r="B28" s="17" t="e">
        <f>IF(AVERAGE(B10,B12,B15,B18)=1,1,0)</f>
        <v>#DIV/0!</v>
      </c>
      <c r="C28" s="13">
        <v>0.5</v>
      </c>
      <c r="D28" s="3" t="s">
        <v>11</v>
      </c>
      <c r="E28" s="18"/>
      <c r="J28" s="5" t="s">
        <v>10</v>
      </c>
      <c r="K28" s="17" t="e">
        <f>IF(AVERAGE(K10,K12,K15,K18)=1,1,0)</f>
        <v>#DIV/0!</v>
      </c>
      <c r="L28" s="13">
        <v>0.5</v>
      </c>
      <c r="M28" s="3" t="s">
        <v>11</v>
      </c>
      <c r="N28" s="18"/>
    </row>
    <row r="29" spans="1:14" x14ac:dyDescent="0.25">
      <c r="A29" s="5" t="s">
        <v>6</v>
      </c>
      <c r="B29" s="10" t="e">
        <f>AVERAGE(B13,B16,B19)</f>
        <v>#DIV/0!</v>
      </c>
      <c r="C29" s="13">
        <v>0.3</v>
      </c>
      <c r="D29" s="3" t="s">
        <v>11</v>
      </c>
      <c r="E29" s="18"/>
      <c r="J29" s="5" t="s">
        <v>6</v>
      </c>
      <c r="K29" s="10" t="e">
        <f>AVERAGE(K13,K16,K19)</f>
        <v>#DIV/0!</v>
      </c>
      <c r="L29" s="13">
        <v>0.3</v>
      </c>
      <c r="M29" s="3" t="s">
        <v>11</v>
      </c>
      <c r="N29" s="18"/>
    </row>
    <row r="30" spans="1:14" x14ac:dyDescent="0.25">
      <c r="A30" s="5" t="s">
        <v>29</v>
      </c>
      <c r="B30" s="10" t="e">
        <f>AVERAGE(B21)</f>
        <v>#DIV/0!</v>
      </c>
      <c r="C30" s="13">
        <v>0.2</v>
      </c>
      <c r="D30" s="3" t="s">
        <v>11</v>
      </c>
      <c r="E30" s="18"/>
      <c r="J30" s="5" t="s">
        <v>29</v>
      </c>
      <c r="K30" s="10" t="e">
        <f>AVERAGE(K21)</f>
        <v>#DIV/0!</v>
      </c>
      <c r="L30" s="13">
        <v>0.2</v>
      </c>
      <c r="M30" s="3" t="s">
        <v>11</v>
      </c>
      <c r="N30" s="18"/>
    </row>
    <row r="31" spans="1:14" x14ac:dyDescent="0.25">
      <c r="A31" s="5" t="s">
        <v>28</v>
      </c>
      <c r="B31" s="10">
        <f>C31 * B23</f>
        <v>0</v>
      </c>
      <c r="C31" s="13">
        <v>-0.01</v>
      </c>
      <c r="D31" s="3" t="s">
        <v>11</v>
      </c>
      <c r="E31" s="18"/>
      <c r="J31" s="5" t="s">
        <v>28</v>
      </c>
      <c r="K31" s="10">
        <f>L31 * K23</f>
        <v>0</v>
      </c>
      <c r="L31" s="13">
        <v>-0.01</v>
      </c>
      <c r="M31" s="3" t="s">
        <v>11</v>
      </c>
      <c r="N31" s="18"/>
    </row>
    <row r="32" spans="1:14" x14ac:dyDescent="0.25">
      <c r="A32" s="5" t="s">
        <v>7</v>
      </c>
      <c r="B32" s="9">
        <f>C32 * B24</f>
        <v>0</v>
      </c>
      <c r="C32" s="14">
        <v>-0.01</v>
      </c>
      <c r="D32" s="3" t="s">
        <v>11</v>
      </c>
      <c r="E32" s="18"/>
      <c r="J32" s="5" t="s">
        <v>7</v>
      </c>
      <c r="K32" s="9">
        <f>L32 * K24</f>
        <v>0</v>
      </c>
      <c r="L32" s="14">
        <v>-0.01</v>
      </c>
      <c r="M32" s="3" t="s">
        <v>11</v>
      </c>
      <c r="N32" s="18"/>
    </row>
    <row r="33" spans="1:14" x14ac:dyDescent="0.25">
      <c r="A33" s="5" t="s">
        <v>8</v>
      </c>
      <c r="B33" s="11">
        <f>C33 * IF(B25&gt;1,B25-1,0)</f>
        <v>0</v>
      </c>
      <c r="C33" s="14">
        <v>-0.01</v>
      </c>
      <c r="D33" s="3" t="s">
        <v>13</v>
      </c>
      <c r="E33" s="18"/>
      <c r="J33" s="5" t="s">
        <v>8</v>
      </c>
      <c r="K33" s="11">
        <f>L33 * IF(K25&gt;1,K25-1,0)</f>
        <v>0</v>
      </c>
      <c r="L33" s="14">
        <v>-0.01</v>
      </c>
      <c r="M33" s="3" t="s">
        <v>13</v>
      </c>
      <c r="N33" s="18"/>
    </row>
    <row r="34" spans="1:14" x14ac:dyDescent="0.25">
      <c r="A34" s="5" t="s">
        <v>12</v>
      </c>
      <c r="B34" s="11">
        <f>C34 * (B26-D26)</f>
        <v>0</v>
      </c>
      <c r="C34" s="14">
        <v>-0.01</v>
      </c>
      <c r="D34" s="3" t="s">
        <v>11</v>
      </c>
      <c r="E34" s="18"/>
      <c r="J34" s="5" t="s">
        <v>12</v>
      </c>
      <c r="K34" s="11">
        <f>L34 * (K26-M26)</f>
        <v>0</v>
      </c>
      <c r="L34" s="14">
        <v>-0.01</v>
      </c>
      <c r="M34" s="3" t="s">
        <v>11</v>
      </c>
      <c r="N34" s="18"/>
    </row>
    <row r="35" spans="1:14" x14ac:dyDescent="0.25">
      <c r="A35" s="5" t="s">
        <v>15</v>
      </c>
      <c r="B35" s="19"/>
      <c r="C35" s="14"/>
      <c r="D35" s="3"/>
      <c r="E35" s="18"/>
      <c r="J35" s="5" t="s">
        <v>15</v>
      </c>
      <c r="K35" s="19"/>
      <c r="L35" s="14"/>
      <c r="M35" s="3"/>
      <c r="N35" s="18"/>
    </row>
    <row r="36" spans="1:14" x14ac:dyDescent="0.25">
      <c r="A36" s="12" t="s">
        <v>9</v>
      </c>
      <c r="B36" s="16" t="e">
        <f>((C28 * B28) + (C29 * B29) + (C30 * B30) + B31 + B32 + B33 + B34 + B35)</f>
        <v>#DIV/0!</v>
      </c>
      <c r="C36" s="15" t="e">
        <f>IF(B36&gt;=95%,"A",IF(B36&gt;=90%,"A-",IF(B36&gt;=86%,"B+",IF(B36&gt;=83%,"B",IF(B36&gt;=80%,"B-",IF(B36&gt;=76%,"C+",IF(B36&gt;=73%,"C",IF(B36&gt;=70%,"C-",IF(B36&gt;=66%,"D+",IF(B36&gt;=63%,"D",IF(B36&gt;=60%,"D-","F")))))))))))</f>
        <v>#DIV/0!</v>
      </c>
      <c r="D36" s="2"/>
      <c r="E36" s="18"/>
      <c r="J36" s="12" t="s">
        <v>9</v>
      </c>
      <c r="K36" s="16" t="e">
        <f>((L28 * K28) + (L29 * K29) + (L30 * K30) + K31 + K32 + K33 + K34 + K35)</f>
        <v>#DIV/0!</v>
      </c>
      <c r="L36" s="15" t="e">
        <f>IF(K36&gt;=95%,"A",IF(K36&gt;=90%,"A-",IF(K36&gt;=86%,"B+",IF(K36&gt;=83%,"B",IF(K36&gt;=80%,"B-",IF(K36&gt;=76%,"C+",IF(K36&gt;=73%,"C",IF(K36&gt;=70%,"C-",IF(K36&gt;=66%,"D+",IF(K36&gt;=63%,"D",IF(K36&gt;=60%,"D-","F")))))))))))</f>
        <v>#DIV/0!</v>
      </c>
      <c r="M36" s="2"/>
      <c r="N36" s="18"/>
    </row>
    <row r="40" spans="1:14" x14ac:dyDescent="0.25">
      <c r="A40" s="1" t="s">
        <v>30</v>
      </c>
      <c r="B40" s="2"/>
      <c r="C40" s="2"/>
      <c r="D40" s="2"/>
      <c r="E40" s="3" t="s">
        <v>2</v>
      </c>
      <c r="J40" s="1" t="s">
        <v>44</v>
      </c>
      <c r="K40" s="2"/>
      <c r="L40" s="2"/>
      <c r="M40" s="2"/>
      <c r="N40" s="3" t="s">
        <v>2</v>
      </c>
    </row>
    <row r="41" spans="1:14" x14ac:dyDescent="0.25">
      <c r="A41" s="4" t="s">
        <v>21</v>
      </c>
      <c r="B41" s="6"/>
      <c r="C41" s="2"/>
      <c r="D41" s="2"/>
      <c r="E41" s="18"/>
      <c r="J41" s="4" t="s">
        <v>35</v>
      </c>
      <c r="K41" s="6"/>
      <c r="L41" s="2"/>
      <c r="M41" s="2"/>
      <c r="N41" s="18"/>
    </row>
    <row r="42" spans="1:14" x14ac:dyDescent="0.25">
      <c r="A42" s="2"/>
      <c r="B42" s="2"/>
      <c r="C42" s="2"/>
      <c r="D42" s="2"/>
      <c r="E42" s="18"/>
      <c r="J42" s="4" t="s">
        <v>36</v>
      </c>
      <c r="K42" s="7"/>
      <c r="L42" s="2"/>
      <c r="M42" s="2"/>
      <c r="N42" s="18"/>
    </row>
    <row r="43" spans="1:14" x14ac:dyDescent="0.25">
      <c r="A43" s="5" t="s">
        <v>23</v>
      </c>
      <c r="B43" s="6"/>
      <c r="C43" s="5" t="s">
        <v>14</v>
      </c>
      <c r="D43" s="6"/>
      <c r="E43" s="18"/>
      <c r="J43" s="5" t="s">
        <v>37</v>
      </c>
      <c r="K43" s="6"/>
      <c r="L43" s="5" t="s">
        <v>14</v>
      </c>
      <c r="M43" s="6"/>
      <c r="N43" s="18"/>
    </row>
    <row r="44" spans="1:14" x14ac:dyDescent="0.25">
      <c r="A44" s="5" t="s">
        <v>0</v>
      </c>
      <c r="B44" s="7"/>
      <c r="C44" s="2"/>
      <c r="D44" s="2"/>
      <c r="E44" s="18"/>
      <c r="J44" s="5" t="s">
        <v>38</v>
      </c>
      <c r="K44" s="7"/>
      <c r="L44" s="2"/>
      <c r="M44" s="2"/>
      <c r="N44" s="18"/>
    </row>
    <row r="45" spans="1:14" x14ac:dyDescent="0.25">
      <c r="A45" s="2"/>
      <c r="B45" s="2"/>
      <c r="C45" s="2"/>
      <c r="D45" s="2"/>
      <c r="E45" s="18"/>
      <c r="J45" s="5" t="s">
        <v>39</v>
      </c>
      <c r="K45" s="7"/>
      <c r="L45" s="2"/>
      <c r="M45" s="2"/>
      <c r="N45" s="18"/>
    </row>
    <row r="46" spans="1:14" x14ac:dyDescent="0.25">
      <c r="A46" s="5" t="s">
        <v>22</v>
      </c>
      <c r="B46" s="6"/>
      <c r="C46" s="5" t="s">
        <v>14</v>
      </c>
      <c r="D46" s="6"/>
      <c r="E46" s="18"/>
      <c r="J46" s="2"/>
      <c r="K46" s="2"/>
      <c r="L46" s="2"/>
      <c r="M46" s="2"/>
      <c r="N46" s="18"/>
    </row>
    <row r="47" spans="1:14" x14ac:dyDescent="0.25">
      <c r="A47" s="5" t="s">
        <v>1</v>
      </c>
      <c r="B47" s="7"/>
      <c r="C47" s="2"/>
      <c r="D47" s="2"/>
      <c r="E47" s="18"/>
      <c r="J47" s="5" t="s">
        <v>40</v>
      </c>
      <c r="K47" s="8"/>
      <c r="L47" s="2"/>
      <c r="M47" s="2"/>
      <c r="N47" s="18"/>
    </row>
    <row r="48" spans="1:14" x14ac:dyDescent="0.25">
      <c r="A48" s="2"/>
      <c r="B48" s="2"/>
      <c r="C48" s="2"/>
      <c r="D48" s="2"/>
      <c r="E48" s="18"/>
      <c r="J48" s="5" t="s">
        <v>3</v>
      </c>
      <c r="K48" s="6"/>
      <c r="L48" s="3"/>
      <c r="M48" s="2"/>
      <c r="N48" s="18"/>
    </row>
    <row r="49" spans="1:14" x14ac:dyDescent="0.25">
      <c r="A49" s="5" t="s">
        <v>24</v>
      </c>
      <c r="B49" s="6"/>
      <c r="C49" s="5" t="s">
        <v>14</v>
      </c>
      <c r="D49" s="6"/>
      <c r="E49" s="18"/>
      <c r="J49" s="5" t="s">
        <v>4</v>
      </c>
      <c r="K49" s="6"/>
      <c r="L49" s="5" t="s">
        <v>5</v>
      </c>
      <c r="M49" s="6"/>
      <c r="N49" s="18"/>
    </row>
    <row r="50" spans="1:14" x14ac:dyDescent="0.25">
      <c r="A50" s="5" t="s">
        <v>25</v>
      </c>
      <c r="B50" s="7"/>
      <c r="C50" s="2"/>
      <c r="D50" s="2"/>
      <c r="E50" s="18"/>
      <c r="J50" s="2"/>
      <c r="K50" s="2"/>
      <c r="L50" s="2"/>
      <c r="M50" s="2"/>
      <c r="N50" s="18"/>
    </row>
    <row r="51" spans="1:14" x14ac:dyDescent="0.25">
      <c r="A51" s="2"/>
      <c r="B51" s="2"/>
      <c r="C51" s="2"/>
      <c r="D51" s="2"/>
      <c r="E51" s="18"/>
      <c r="J51" s="5" t="s">
        <v>10</v>
      </c>
      <c r="K51" s="17" t="e">
        <f>IF(AVERAGE(K41,K43)=1,1,0)</f>
        <v>#DIV/0!</v>
      </c>
      <c r="L51" s="13">
        <v>0.5</v>
      </c>
      <c r="M51" s="3" t="s">
        <v>11</v>
      </c>
      <c r="N51" s="18"/>
    </row>
    <row r="52" spans="1:14" x14ac:dyDescent="0.25">
      <c r="A52" s="5" t="s">
        <v>31</v>
      </c>
      <c r="B52" s="7"/>
      <c r="C52" s="2"/>
      <c r="D52" s="2"/>
      <c r="E52" s="18"/>
      <c r="J52" s="5" t="s">
        <v>41</v>
      </c>
      <c r="K52" s="9" t="e">
        <f>AVERAGE(K42)</f>
        <v>#DIV/0!</v>
      </c>
      <c r="L52" s="13">
        <v>0.1</v>
      </c>
      <c r="M52" s="3" t="s">
        <v>11</v>
      </c>
      <c r="N52" s="18"/>
    </row>
    <row r="53" spans="1:14" x14ac:dyDescent="0.25">
      <c r="A53" s="2"/>
      <c r="B53" s="2"/>
      <c r="C53" s="2"/>
      <c r="D53" s="2"/>
      <c r="E53" s="18"/>
      <c r="J53" s="5" t="s">
        <v>42</v>
      </c>
      <c r="K53" s="10" t="e">
        <f>AVERAGE(K44)</f>
        <v>#DIV/0!</v>
      </c>
      <c r="L53" s="13">
        <v>0.1</v>
      </c>
      <c r="M53" s="3" t="s">
        <v>11</v>
      </c>
      <c r="N53" s="18"/>
    </row>
    <row r="54" spans="1:14" x14ac:dyDescent="0.25">
      <c r="A54" s="5" t="s">
        <v>27</v>
      </c>
      <c r="B54" s="6"/>
      <c r="C54" s="2"/>
      <c r="D54" s="2"/>
      <c r="E54" s="18"/>
      <c r="J54" s="5" t="s">
        <v>6</v>
      </c>
      <c r="K54" s="10" t="e">
        <f>AVERAGE(K45)</f>
        <v>#DIV/0!</v>
      </c>
      <c r="L54" s="13">
        <v>0.3</v>
      </c>
      <c r="M54" s="3" t="s">
        <v>11</v>
      </c>
      <c r="N54" s="18"/>
    </row>
    <row r="55" spans="1:14" x14ac:dyDescent="0.25">
      <c r="A55" s="5" t="s">
        <v>19</v>
      </c>
      <c r="B55" s="8"/>
      <c r="C55" s="2"/>
      <c r="D55" s="2"/>
      <c r="E55" s="18"/>
      <c r="J55" s="5" t="s">
        <v>7</v>
      </c>
      <c r="K55" s="9">
        <f>L55 * K47</f>
        <v>0</v>
      </c>
      <c r="L55" s="14">
        <v>-0.01</v>
      </c>
      <c r="M55" s="3" t="s">
        <v>11</v>
      </c>
      <c r="N55" s="18"/>
    </row>
    <row r="56" spans="1:14" x14ac:dyDescent="0.25">
      <c r="A56" s="5" t="s">
        <v>3</v>
      </c>
      <c r="B56" s="6"/>
      <c r="C56" s="3"/>
      <c r="D56" s="2"/>
      <c r="E56" s="18"/>
      <c r="J56" s="5" t="s">
        <v>8</v>
      </c>
      <c r="K56" s="11">
        <f>L56 * IF(K48&gt;1,K48-1,0)</f>
        <v>0</v>
      </c>
      <c r="L56" s="14">
        <v>-0.01</v>
      </c>
      <c r="M56" s="3" t="s">
        <v>13</v>
      </c>
      <c r="N56" s="18"/>
    </row>
    <row r="57" spans="1:14" x14ac:dyDescent="0.25">
      <c r="A57" s="5" t="s">
        <v>4</v>
      </c>
      <c r="B57" s="6"/>
      <c r="C57" s="5" t="s">
        <v>5</v>
      </c>
      <c r="D57" s="6">
        <v>0</v>
      </c>
      <c r="E57" s="18"/>
      <c r="J57" s="5" t="s">
        <v>12</v>
      </c>
      <c r="K57" s="11">
        <f>L57 * (K49-M49)</f>
        <v>0</v>
      </c>
      <c r="L57" s="14">
        <v>-0.01</v>
      </c>
      <c r="M57" s="3" t="s">
        <v>11</v>
      </c>
      <c r="N57" s="18"/>
    </row>
    <row r="58" spans="1:14" x14ac:dyDescent="0.25">
      <c r="A58" s="2"/>
      <c r="B58" s="2"/>
      <c r="C58" s="2"/>
      <c r="D58" s="2"/>
      <c r="E58" s="18"/>
      <c r="J58" s="5" t="s">
        <v>15</v>
      </c>
      <c r="K58" s="19"/>
      <c r="L58" s="14"/>
      <c r="M58" s="3"/>
      <c r="N58" s="18"/>
    </row>
    <row r="59" spans="1:14" x14ac:dyDescent="0.25">
      <c r="A59" s="5" t="s">
        <v>10</v>
      </c>
      <c r="B59" s="17" t="e">
        <f>IF(AVERAGE(B41,B43,B46,B49)=1,1,0)</f>
        <v>#DIV/0!</v>
      </c>
      <c r="C59" s="13">
        <v>0.5</v>
      </c>
      <c r="D59" s="3" t="s">
        <v>11</v>
      </c>
      <c r="E59" s="18"/>
      <c r="J59" s="12" t="s">
        <v>9</v>
      </c>
      <c r="K59" s="16" t="e">
        <f>((L51 * K51) + (L52 * K52) + (L53 * K53) + (L54 * K54) + K55 + K56 + K57 + K58)</f>
        <v>#DIV/0!</v>
      </c>
      <c r="L59" s="15" t="e">
        <f>IF(K59&gt;=95%,"A",IF(K59&gt;=90%,"A-",IF(K59&gt;=86%,"B+",IF(K59&gt;=83%,"B",IF(K59&gt;=80%,"B-",IF(K59&gt;=76%,"C+",IF(K59&gt;=73%,"C",IF(K59&gt;=70%,"C-",IF(K59&gt;=66%,"D+",IF(K59&gt;=63%,"D",IF(K59&gt;=60%,"D-","F")))))))))))</f>
        <v>#DIV/0!</v>
      </c>
      <c r="M59" s="2"/>
      <c r="N59" s="18"/>
    </row>
    <row r="60" spans="1:14" x14ac:dyDescent="0.25">
      <c r="A60" s="5" t="s">
        <v>6</v>
      </c>
      <c r="B60" s="10" t="e">
        <f>AVERAGE(B44,B47,B50)</f>
        <v>#DIV/0!</v>
      </c>
      <c r="C60" s="13">
        <v>0.3</v>
      </c>
      <c r="D60" s="3" t="s">
        <v>11</v>
      </c>
      <c r="E60" s="18"/>
    </row>
    <row r="61" spans="1:14" x14ac:dyDescent="0.25">
      <c r="A61" s="5" t="s">
        <v>29</v>
      </c>
      <c r="B61" s="10" t="e">
        <f>AVERAGE(B52)</f>
        <v>#DIV/0!</v>
      </c>
      <c r="C61" s="13">
        <v>0.2</v>
      </c>
      <c r="D61" s="3" t="s">
        <v>11</v>
      </c>
      <c r="E61" s="18"/>
    </row>
    <row r="62" spans="1:14" x14ac:dyDescent="0.25">
      <c r="A62" s="5" t="s">
        <v>28</v>
      </c>
      <c r="B62" s="10">
        <f>C62 * B54</f>
        <v>0</v>
      </c>
      <c r="C62" s="13">
        <v>-0.01</v>
      </c>
      <c r="D62" s="3" t="s">
        <v>11</v>
      </c>
      <c r="E62" s="18"/>
    </row>
    <row r="63" spans="1:14" x14ac:dyDescent="0.25">
      <c r="A63" s="5" t="s">
        <v>7</v>
      </c>
      <c r="B63" s="9">
        <f>C63 * B55</f>
        <v>0</v>
      </c>
      <c r="C63" s="14">
        <v>-0.01</v>
      </c>
      <c r="D63" s="3" t="s">
        <v>11</v>
      </c>
      <c r="E63" s="18"/>
      <c r="J63" s="1" t="s">
        <v>45</v>
      </c>
      <c r="K63" s="2"/>
      <c r="L63" s="2"/>
      <c r="M63" s="2"/>
      <c r="N63" s="3" t="s">
        <v>2</v>
      </c>
    </row>
    <row r="64" spans="1:14" x14ac:dyDescent="0.25">
      <c r="A64" s="5" t="s">
        <v>8</v>
      </c>
      <c r="B64" s="11">
        <f>C64 * IF(B56&gt;1,B56-1,0)</f>
        <v>0</v>
      </c>
      <c r="C64" s="14">
        <v>-0.01</v>
      </c>
      <c r="D64" s="3" t="s">
        <v>13</v>
      </c>
      <c r="E64" s="18"/>
      <c r="J64" s="4" t="s">
        <v>35</v>
      </c>
      <c r="K64" s="6"/>
      <c r="L64" s="2"/>
      <c r="M64" s="2"/>
      <c r="N64" s="18"/>
    </row>
    <row r="65" spans="1:14" x14ac:dyDescent="0.25">
      <c r="A65" s="5" t="s">
        <v>12</v>
      </c>
      <c r="B65" s="11">
        <f>C65 * (B57-D57)</f>
        <v>0</v>
      </c>
      <c r="C65" s="14">
        <v>-0.01</v>
      </c>
      <c r="D65" s="3" t="s">
        <v>11</v>
      </c>
      <c r="E65" s="18"/>
      <c r="J65" s="4" t="s">
        <v>36</v>
      </c>
      <c r="K65" s="7"/>
      <c r="L65" s="2"/>
      <c r="M65" s="2"/>
      <c r="N65" s="18"/>
    </row>
    <row r="66" spans="1:14" x14ac:dyDescent="0.25">
      <c r="A66" s="5" t="s">
        <v>15</v>
      </c>
      <c r="B66" s="19"/>
      <c r="C66" s="14"/>
      <c r="D66" s="3"/>
      <c r="E66" s="18"/>
      <c r="J66" s="5" t="s">
        <v>37</v>
      </c>
      <c r="K66" s="6"/>
      <c r="L66" s="5" t="s">
        <v>14</v>
      </c>
      <c r="M66" s="6"/>
      <c r="N66" s="18"/>
    </row>
    <row r="67" spans="1:14" x14ac:dyDescent="0.25">
      <c r="A67" s="12" t="s">
        <v>9</v>
      </c>
      <c r="B67" s="16" t="e">
        <f>((C59 * B59) + (C60 * B60) + (C61 * B61) + B62 + B63 + B64 + B65 + B66)</f>
        <v>#DIV/0!</v>
      </c>
      <c r="C67" s="15" t="e">
        <f>IF(B67&gt;=95%,"A",IF(B67&gt;=90%,"A-",IF(B67&gt;=86%,"B+",IF(B67&gt;=83%,"B",IF(B67&gt;=80%,"B-",IF(B67&gt;=76%,"C+",IF(B67&gt;=73%,"C",IF(B67&gt;=70%,"C-",IF(B67&gt;=66%,"D+",IF(B67&gt;=63%,"D",IF(B67&gt;=60%,"D-","F")))))))))))</f>
        <v>#DIV/0!</v>
      </c>
      <c r="D67" s="2"/>
      <c r="E67" s="18"/>
      <c r="J67" s="5" t="s">
        <v>38</v>
      </c>
      <c r="K67" s="7"/>
      <c r="L67" s="2"/>
      <c r="M67" s="2"/>
      <c r="N67" s="18"/>
    </row>
    <row r="68" spans="1:14" x14ac:dyDescent="0.25">
      <c r="J68" s="5" t="s">
        <v>39</v>
      </c>
      <c r="K68" s="7"/>
      <c r="L68" s="2"/>
      <c r="M68" s="2"/>
      <c r="N68" s="18"/>
    </row>
    <row r="69" spans="1:14" x14ac:dyDescent="0.25">
      <c r="J69" s="2"/>
      <c r="K69" s="2"/>
      <c r="L69" s="2"/>
      <c r="M69" s="2"/>
      <c r="N69" s="18"/>
    </row>
    <row r="70" spans="1:14" x14ac:dyDescent="0.25">
      <c r="J70" s="5" t="s">
        <v>40</v>
      </c>
      <c r="K70" s="8"/>
      <c r="L70" s="2"/>
      <c r="M70" s="2"/>
      <c r="N70" s="18"/>
    </row>
    <row r="71" spans="1:14" x14ac:dyDescent="0.25">
      <c r="A71" s="1" t="s">
        <v>32</v>
      </c>
      <c r="B71" s="2"/>
      <c r="C71" s="2"/>
      <c r="D71" s="2"/>
      <c r="E71" s="3" t="s">
        <v>2</v>
      </c>
      <c r="J71" s="5" t="s">
        <v>3</v>
      </c>
      <c r="K71" s="6"/>
      <c r="L71" s="3"/>
      <c r="M71" s="2"/>
      <c r="N71" s="18"/>
    </row>
    <row r="72" spans="1:14" x14ac:dyDescent="0.25">
      <c r="A72" s="4" t="s">
        <v>21</v>
      </c>
      <c r="B72" s="6"/>
      <c r="C72" s="2"/>
      <c r="D72" s="2"/>
      <c r="E72" s="18"/>
      <c r="J72" s="5" t="s">
        <v>4</v>
      </c>
      <c r="K72" s="6"/>
      <c r="L72" s="5" t="s">
        <v>5</v>
      </c>
      <c r="M72" s="6"/>
      <c r="N72" s="18"/>
    </row>
    <row r="73" spans="1:14" x14ac:dyDescent="0.25">
      <c r="A73" s="2"/>
      <c r="B73" s="2"/>
      <c r="C73" s="2"/>
      <c r="D73" s="2"/>
      <c r="E73" s="18"/>
      <c r="J73" s="2"/>
      <c r="K73" s="2"/>
      <c r="L73" s="2"/>
      <c r="M73" s="2"/>
      <c r="N73" s="18"/>
    </row>
    <row r="74" spans="1:14" x14ac:dyDescent="0.25">
      <c r="A74" s="5" t="s">
        <v>23</v>
      </c>
      <c r="B74" s="6"/>
      <c r="C74" s="5" t="s">
        <v>14</v>
      </c>
      <c r="D74" s="6"/>
      <c r="E74" s="18"/>
      <c r="J74" s="5" t="s">
        <v>10</v>
      </c>
      <c r="K74" s="17" t="e">
        <f>IF(AVERAGE(K64,K66)=1,1,0)</f>
        <v>#DIV/0!</v>
      </c>
      <c r="L74" s="13">
        <v>0.5</v>
      </c>
      <c r="M74" s="3" t="s">
        <v>11</v>
      </c>
      <c r="N74" s="18"/>
    </row>
    <row r="75" spans="1:14" x14ac:dyDescent="0.25">
      <c r="A75" s="5" t="s">
        <v>0</v>
      </c>
      <c r="B75" s="7"/>
      <c r="C75" s="2"/>
      <c r="D75" s="2"/>
      <c r="E75" s="18"/>
      <c r="J75" s="5" t="s">
        <v>41</v>
      </c>
      <c r="K75" s="9" t="e">
        <f>AVERAGE(K65)</f>
        <v>#DIV/0!</v>
      </c>
      <c r="L75" s="13">
        <v>0.1</v>
      </c>
      <c r="M75" s="3" t="s">
        <v>11</v>
      </c>
      <c r="N75" s="18"/>
    </row>
    <row r="76" spans="1:14" x14ac:dyDescent="0.25">
      <c r="A76" s="2"/>
      <c r="B76" s="2"/>
      <c r="C76" s="2"/>
      <c r="D76" s="2"/>
      <c r="E76" s="18"/>
      <c r="J76" s="5" t="s">
        <v>42</v>
      </c>
      <c r="K76" s="10" t="e">
        <f>AVERAGE(K67)</f>
        <v>#DIV/0!</v>
      </c>
      <c r="L76" s="13">
        <v>0.1</v>
      </c>
      <c r="M76" s="3" t="s">
        <v>11</v>
      </c>
      <c r="N76" s="18"/>
    </row>
    <row r="77" spans="1:14" x14ac:dyDescent="0.25">
      <c r="A77" s="5" t="s">
        <v>22</v>
      </c>
      <c r="B77" s="6"/>
      <c r="C77" s="5" t="s">
        <v>14</v>
      </c>
      <c r="D77" s="6"/>
      <c r="E77" s="18"/>
      <c r="J77" s="5" t="s">
        <v>6</v>
      </c>
      <c r="K77" s="10" t="e">
        <f>AVERAGE(K68)</f>
        <v>#DIV/0!</v>
      </c>
      <c r="L77" s="13">
        <v>0.3</v>
      </c>
      <c r="M77" s="3" t="s">
        <v>11</v>
      </c>
      <c r="N77" s="18"/>
    </row>
    <row r="78" spans="1:14" x14ac:dyDescent="0.25">
      <c r="A78" s="5" t="s">
        <v>1</v>
      </c>
      <c r="B78" s="7"/>
      <c r="C78" s="2"/>
      <c r="D78" s="2"/>
      <c r="E78" s="18"/>
      <c r="J78" s="5" t="s">
        <v>7</v>
      </c>
      <c r="K78" s="9">
        <f>L78 * K70</f>
        <v>0</v>
      </c>
      <c r="L78" s="14">
        <v>-0.01</v>
      </c>
      <c r="M78" s="3" t="s">
        <v>11</v>
      </c>
      <c r="N78" s="18"/>
    </row>
    <row r="79" spans="1:14" x14ac:dyDescent="0.25">
      <c r="A79" s="2"/>
      <c r="B79" s="2"/>
      <c r="C79" s="2"/>
      <c r="D79" s="2"/>
      <c r="E79" s="18"/>
      <c r="J79" s="5" t="s">
        <v>8</v>
      </c>
      <c r="K79" s="11">
        <f>L79 * IF(K71&gt;1,K71-1,0)</f>
        <v>0</v>
      </c>
      <c r="L79" s="14">
        <v>-0.01</v>
      </c>
      <c r="M79" s="3" t="s">
        <v>13</v>
      </c>
      <c r="N79" s="18"/>
    </row>
    <row r="80" spans="1:14" x14ac:dyDescent="0.25">
      <c r="A80" s="5" t="s">
        <v>24</v>
      </c>
      <c r="B80" s="6"/>
      <c r="C80" s="5" t="s">
        <v>14</v>
      </c>
      <c r="D80" s="6"/>
      <c r="E80" s="18"/>
      <c r="J80" s="5" t="s">
        <v>12</v>
      </c>
      <c r="K80" s="11">
        <f>L80 * (K72-M72)</f>
        <v>0</v>
      </c>
      <c r="L80" s="14">
        <v>-0.01</v>
      </c>
      <c r="M80" s="3" t="s">
        <v>11</v>
      </c>
      <c r="N80" s="18"/>
    </row>
    <row r="81" spans="1:14" x14ac:dyDescent="0.25">
      <c r="A81" s="5" t="s">
        <v>25</v>
      </c>
      <c r="B81" s="7"/>
      <c r="C81" s="2"/>
      <c r="D81" s="2"/>
      <c r="E81" s="18"/>
      <c r="J81" s="5" t="s">
        <v>15</v>
      </c>
      <c r="K81" s="19"/>
      <c r="L81" s="14"/>
      <c r="M81" s="3"/>
      <c r="N81" s="18"/>
    </row>
    <row r="82" spans="1:14" x14ac:dyDescent="0.25">
      <c r="A82" s="2"/>
      <c r="B82" s="2"/>
      <c r="C82" s="2"/>
      <c r="D82" s="2"/>
      <c r="E82" s="18"/>
      <c r="J82" s="12" t="s">
        <v>9</v>
      </c>
      <c r="K82" s="16" t="e">
        <f>((L74 * K74) + (L75 * K75) + (L76 * K76) + (L77 * K77) + K78 + K79 + K80 + K81)</f>
        <v>#DIV/0!</v>
      </c>
      <c r="L82" s="15" t="e">
        <f>IF(K82&gt;=95%,"A",IF(K82&gt;=90%,"A-",IF(K82&gt;=86%,"B+",IF(K82&gt;=83%,"B",IF(K82&gt;=80%,"B-",IF(K82&gt;=76%,"C+",IF(K82&gt;=73%,"C",IF(K82&gt;=70%,"C-",IF(K82&gt;=66%,"D+",IF(K82&gt;=63%,"D",IF(K82&gt;=60%,"D-","F")))))))))))</f>
        <v>#DIV/0!</v>
      </c>
      <c r="M82" s="2"/>
      <c r="N82" s="18"/>
    </row>
    <row r="83" spans="1:14" x14ac:dyDescent="0.25">
      <c r="A83" s="5" t="s">
        <v>31</v>
      </c>
      <c r="B83" s="7"/>
      <c r="C83" s="2"/>
      <c r="D83" s="2"/>
      <c r="E83" s="18"/>
    </row>
    <row r="84" spans="1:14" x14ac:dyDescent="0.25">
      <c r="A84" s="2"/>
      <c r="B84" s="2"/>
      <c r="C84" s="2"/>
      <c r="D84" s="2"/>
      <c r="E84" s="18"/>
    </row>
    <row r="85" spans="1:14" x14ac:dyDescent="0.25">
      <c r="A85" s="5" t="s">
        <v>27</v>
      </c>
      <c r="B85" s="6"/>
      <c r="C85" s="2"/>
      <c r="D85" s="2"/>
      <c r="E85" s="18"/>
    </row>
    <row r="86" spans="1:14" x14ac:dyDescent="0.25">
      <c r="A86" s="5" t="s">
        <v>19</v>
      </c>
      <c r="B86" s="8"/>
      <c r="C86" s="2"/>
      <c r="D86" s="2"/>
      <c r="E86" s="18"/>
      <c r="J86" s="1" t="s">
        <v>46</v>
      </c>
      <c r="K86" s="2"/>
      <c r="L86" s="2"/>
      <c r="M86" s="2"/>
      <c r="N86" s="3" t="s">
        <v>2</v>
      </c>
    </row>
    <row r="87" spans="1:14" x14ac:dyDescent="0.25">
      <c r="A87" s="5" t="s">
        <v>3</v>
      </c>
      <c r="B87" s="6"/>
      <c r="C87" s="3"/>
      <c r="D87" s="2"/>
      <c r="E87" s="18"/>
      <c r="J87" s="4" t="s">
        <v>35</v>
      </c>
      <c r="K87" s="6"/>
      <c r="L87" s="2"/>
      <c r="M87" s="2"/>
      <c r="N87" s="18"/>
    </row>
    <row r="88" spans="1:14" x14ac:dyDescent="0.25">
      <c r="A88" s="5" t="s">
        <v>4</v>
      </c>
      <c r="B88" s="6"/>
      <c r="C88" s="5" t="s">
        <v>5</v>
      </c>
      <c r="D88" s="6">
        <v>0</v>
      </c>
      <c r="E88" s="18"/>
      <c r="J88" s="4" t="s">
        <v>36</v>
      </c>
      <c r="K88" s="7"/>
      <c r="L88" s="2"/>
      <c r="M88" s="2"/>
      <c r="N88" s="18"/>
    </row>
    <row r="89" spans="1:14" x14ac:dyDescent="0.25">
      <c r="A89" s="2"/>
      <c r="B89" s="2"/>
      <c r="C89" s="2"/>
      <c r="D89" s="2"/>
      <c r="E89" s="18"/>
      <c r="J89" s="5" t="s">
        <v>37</v>
      </c>
      <c r="K89" s="6"/>
      <c r="L89" s="5" t="s">
        <v>14</v>
      </c>
      <c r="M89" s="6"/>
      <c r="N89" s="18"/>
    </row>
    <row r="90" spans="1:14" x14ac:dyDescent="0.25">
      <c r="A90" s="5" t="s">
        <v>10</v>
      </c>
      <c r="B90" s="17" t="e">
        <f>IF(AVERAGE(B72,B74,B77,B80)=1,1,0)</f>
        <v>#DIV/0!</v>
      </c>
      <c r="C90" s="13">
        <v>0.5</v>
      </c>
      <c r="D90" s="3" t="s">
        <v>11</v>
      </c>
      <c r="E90" s="18"/>
      <c r="J90" s="5" t="s">
        <v>38</v>
      </c>
      <c r="K90" s="7"/>
      <c r="L90" s="2"/>
      <c r="M90" s="2"/>
      <c r="N90" s="18"/>
    </row>
    <row r="91" spans="1:14" x14ac:dyDescent="0.25">
      <c r="A91" s="5" t="s">
        <v>6</v>
      </c>
      <c r="B91" s="10" t="e">
        <f>AVERAGE(B75,B78,B81)</f>
        <v>#DIV/0!</v>
      </c>
      <c r="C91" s="13">
        <v>0.3</v>
      </c>
      <c r="D91" s="3" t="s">
        <v>11</v>
      </c>
      <c r="E91" s="18"/>
      <c r="J91" s="5" t="s">
        <v>39</v>
      </c>
      <c r="K91" s="7"/>
      <c r="L91" s="2"/>
      <c r="M91" s="2"/>
      <c r="N91" s="18"/>
    </row>
    <row r="92" spans="1:14" x14ac:dyDescent="0.25">
      <c r="A92" s="5" t="s">
        <v>29</v>
      </c>
      <c r="B92" s="10" t="e">
        <f>AVERAGE(B83)</f>
        <v>#DIV/0!</v>
      </c>
      <c r="C92" s="13">
        <v>0.2</v>
      </c>
      <c r="D92" s="3" t="s">
        <v>11</v>
      </c>
      <c r="E92" s="18"/>
      <c r="J92" s="2"/>
      <c r="K92" s="2"/>
      <c r="L92" s="2"/>
      <c r="M92" s="2"/>
      <c r="N92" s="18"/>
    </row>
    <row r="93" spans="1:14" x14ac:dyDescent="0.25">
      <c r="A93" s="5" t="s">
        <v>28</v>
      </c>
      <c r="B93" s="10">
        <f>C93 * B85</f>
        <v>0</v>
      </c>
      <c r="C93" s="13">
        <v>-0.01</v>
      </c>
      <c r="D93" s="3" t="s">
        <v>11</v>
      </c>
      <c r="E93" s="18"/>
      <c r="J93" s="5" t="s">
        <v>43</v>
      </c>
      <c r="K93" s="8"/>
      <c r="L93" s="2"/>
      <c r="M93" s="2"/>
      <c r="N93" s="18"/>
    </row>
    <row r="94" spans="1:14" x14ac:dyDescent="0.25">
      <c r="A94" s="5" t="s">
        <v>7</v>
      </c>
      <c r="B94" s="9">
        <f>C94 * B86</f>
        <v>0</v>
      </c>
      <c r="C94" s="14">
        <v>-0.01</v>
      </c>
      <c r="D94" s="3" t="s">
        <v>11</v>
      </c>
      <c r="E94" s="18"/>
      <c r="J94" s="5" t="s">
        <v>3</v>
      </c>
      <c r="K94" s="6"/>
      <c r="L94" s="3"/>
      <c r="M94" s="2"/>
      <c r="N94" s="18"/>
    </row>
    <row r="95" spans="1:14" x14ac:dyDescent="0.25">
      <c r="A95" s="5" t="s">
        <v>8</v>
      </c>
      <c r="B95" s="11">
        <f>C95 * IF(B87&gt;1,B87-1,0)</f>
        <v>0</v>
      </c>
      <c r="C95" s="14">
        <v>-0.01</v>
      </c>
      <c r="D95" s="3" t="s">
        <v>13</v>
      </c>
      <c r="E95" s="18"/>
      <c r="J95" s="5" t="s">
        <v>4</v>
      </c>
      <c r="K95" s="6"/>
      <c r="L95" s="5" t="s">
        <v>5</v>
      </c>
      <c r="M95" s="6"/>
      <c r="N95" s="18"/>
    </row>
    <row r="96" spans="1:14" x14ac:dyDescent="0.25">
      <c r="A96" s="5" t="s">
        <v>12</v>
      </c>
      <c r="B96" s="11">
        <f>C96 * (B88-D88)</f>
        <v>0</v>
      </c>
      <c r="C96" s="14">
        <v>-0.01</v>
      </c>
      <c r="D96" s="3" t="s">
        <v>11</v>
      </c>
      <c r="E96" s="18"/>
      <c r="J96" s="2"/>
      <c r="K96" s="2"/>
      <c r="L96" s="2"/>
      <c r="M96" s="2"/>
      <c r="N96" s="18"/>
    </row>
    <row r="97" spans="1:14" x14ac:dyDescent="0.25">
      <c r="A97" s="5" t="s">
        <v>15</v>
      </c>
      <c r="B97" s="19"/>
      <c r="C97" s="14"/>
      <c r="D97" s="3"/>
      <c r="E97" s="18"/>
      <c r="J97" s="5" t="s">
        <v>10</v>
      </c>
      <c r="K97" s="17" t="e">
        <f>IF(AVERAGE(K87,K89)=1,1,0)</f>
        <v>#DIV/0!</v>
      </c>
      <c r="L97" s="13">
        <v>0.5</v>
      </c>
      <c r="M97" s="3" t="s">
        <v>11</v>
      </c>
      <c r="N97" s="18"/>
    </row>
    <row r="98" spans="1:14" x14ac:dyDescent="0.25">
      <c r="A98" s="12" t="s">
        <v>9</v>
      </c>
      <c r="B98" s="16" t="e">
        <f>((C90 * B90) + (C91 * B91) + (C92 * B92) + B93 + B94 + B95 + B96 + B97)</f>
        <v>#DIV/0!</v>
      </c>
      <c r="C98" s="15" t="e">
        <f>IF(B98&gt;=95%,"A",IF(B98&gt;=90%,"A-",IF(B98&gt;=86%,"B+",IF(B98&gt;=83%,"B",IF(B98&gt;=80%,"B-",IF(B98&gt;=76%,"C+",IF(B98&gt;=73%,"C",IF(B98&gt;=70%,"C-",IF(B98&gt;=66%,"D+",IF(B98&gt;=63%,"D",IF(B98&gt;=60%,"D-","F")))))))))))</f>
        <v>#DIV/0!</v>
      </c>
      <c r="D98" s="2"/>
      <c r="E98" s="18"/>
      <c r="J98" s="5" t="s">
        <v>41</v>
      </c>
      <c r="K98" s="9" t="e">
        <f>AVERAGE(K88)</f>
        <v>#DIV/0!</v>
      </c>
      <c r="L98" s="13">
        <v>0.1</v>
      </c>
      <c r="M98" s="3" t="s">
        <v>11</v>
      </c>
      <c r="N98" s="18"/>
    </row>
    <row r="99" spans="1:14" x14ac:dyDescent="0.25">
      <c r="J99" s="5" t="s">
        <v>42</v>
      </c>
      <c r="K99" s="10" t="e">
        <f>AVERAGE(K90)</f>
        <v>#DIV/0!</v>
      </c>
      <c r="L99" s="13">
        <v>0.1</v>
      </c>
      <c r="M99" s="3" t="s">
        <v>11</v>
      </c>
      <c r="N99" s="18"/>
    </row>
    <row r="100" spans="1:14" x14ac:dyDescent="0.25">
      <c r="J100" s="5" t="s">
        <v>6</v>
      </c>
      <c r="K100" s="10" t="e">
        <f>AVERAGE(K91)</f>
        <v>#DIV/0!</v>
      </c>
      <c r="L100" s="13">
        <v>0.3</v>
      </c>
      <c r="M100" s="3" t="s">
        <v>11</v>
      </c>
      <c r="N100" s="18"/>
    </row>
    <row r="101" spans="1:14" x14ac:dyDescent="0.25">
      <c r="J101" s="5" t="s">
        <v>7</v>
      </c>
      <c r="K101" s="9">
        <f>L101 * K93</f>
        <v>0</v>
      </c>
      <c r="L101" s="14">
        <v>-0.01</v>
      </c>
      <c r="M101" s="3" t="s">
        <v>11</v>
      </c>
      <c r="N101" s="18"/>
    </row>
    <row r="102" spans="1:14" x14ac:dyDescent="0.25">
      <c r="A102" s="1" t="s">
        <v>33</v>
      </c>
      <c r="B102" s="2"/>
      <c r="C102" s="2"/>
      <c r="D102" s="2"/>
      <c r="E102" s="3" t="s">
        <v>2</v>
      </c>
      <c r="J102" s="5" t="s">
        <v>8</v>
      </c>
      <c r="K102" s="11">
        <f>L102 * IF(K94&gt;1,K94-1,0)</f>
        <v>0</v>
      </c>
      <c r="L102" s="14">
        <v>-0.01</v>
      </c>
      <c r="M102" s="3" t="s">
        <v>13</v>
      </c>
      <c r="N102" s="18"/>
    </row>
    <row r="103" spans="1:14" x14ac:dyDescent="0.25">
      <c r="A103" s="4" t="s">
        <v>21</v>
      </c>
      <c r="B103" s="6"/>
      <c r="C103" s="2"/>
      <c r="D103" s="2"/>
      <c r="E103" s="18"/>
      <c r="J103" s="5" t="s">
        <v>12</v>
      </c>
      <c r="K103" s="11">
        <f>L103 * (K95-M95)</f>
        <v>0</v>
      </c>
      <c r="L103" s="14">
        <v>-0.01</v>
      </c>
      <c r="M103" s="3" t="s">
        <v>11</v>
      </c>
      <c r="N103" s="18"/>
    </row>
    <row r="104" spans="1:14" x14ac:dyDescent="0.25">
      <c r="A104" s="2"/>
      <c r="B104" s="2"/>
      <c r="C104" s="2"/>
      <c r="D104" s="2"/>
      <c r="E104" s="18"/>
      <c r="J104" s="5" t="s">
        <v>15</v>
      </c>
      <c r="K104" s="19"/>
      <c r="L104" s="14"/>
      <c r="M104" s="3"/>
      <c r="N104" s="18"/>
    </row>
    <row r="105" spans="1:14" x14ac:dyDescent="0.25">
      <c r="A105" s="5" t="s">
        <v>23</v>
      </c>
      <c r="B105" s="6"/>
      <c r="C105" s="5" t="s">
        <v>14</v>
      </c>
      <c r="D105" s="6"/>
      <c r="E105" s="18"/>
      <c r="J105" s="12" t="s">
        <v>9</v>
      </c>
      <c r="K105" s="16" t="e">
        <f>((L97 * K97) + (L98 * K98) + (L99 * K99) + (L100 * K100) + K101 + K102 + K103 + K104)</f>
        <v>#DIV/0!</v>
      </c>
      <c r="L105" s="15" t="e">
        <f>IF(K105&gt;=95%,"A",IF(K105&gt;=90%,"A-",IF(K105&gt;=86%,"B+",IF(K105&gt;=83%,"B",IF(K105&gt;=80%,"B-",IF(K105&gt;=76%,"C+",IF(K105&gt;=73%,"C",IF(K105&gt;=70%,"C-",IF(K105&gt;=66%,"D+",IF(K105&gt;=63%,"D",IF(K105&gt;=60%,"D-","F")))))))))))</f>
        <v>#DIV/0!</v>
      </c>
      <c r="M105" s="2"/>
      <c r="N105" s="18"/>
    </row>
    <row r="106" spans="1:14" x14ac:dyDescent="0.25">
      <c r="A106" s="5" t="s">
        <v>0</v>
      </c>
      <c r="B106" s="7"/>
      <c r="C106" s="2"/>
      <c r="D106" s="2"/>
      <c r="E106" s="18"/>
    </row>
    <row r="107" spans="1:14" x14ac:dyDescent="0.25">
      <c r="A107" s="2"/>
      <c r="B107" s="2"/>
      <c r="C107" s="2"/>
      <c r="D107" s="2"/>
      <c r="E107" s="18"/>
    </row>
    <row r="108" spans="1:14" x14ac:dyDescent="0.25">
      <c r="A108" s="5" t="s">
        <v>22</v>
      </c>
      <c r="B108" s="6"/>
      <c r="C108" s="5" t="s">
        <v>14</v>
      </c>
      <c r="D108" s="6"/>
      <c r="E108" s="18"/>
    </row>
    <row r="109" spans="1:14" x14ac:dyDescent="0.25">
      <c r="A109" s="5" t="s">
        <v>1</v>
      </c>
      <c r="B109" s="7"/>
      <c r="C109" s="2"/>
      <c r="D109" s="2"/>
      <c r="E109" s="18"/>
    </row>
    <row r="110" spans="1:14" x14ac:dyDescent="0.25">
      <c r="A110" s="2"/>
      <c r="B110" s="2"/>
      <c r="C110" s="2"/>
      <c r="D110" s="2"/>
      <c r="E110" s="18"/>
    </row>
    <row r="111" spans="1:14" x14ac:dyDescent="0.25">
      <c r="A111" s="5" t="s">
        <v>24</v>
      </c>
      <c r="B111" s="6"/>
      <c r="C111" s="5" t="s">
        <v>14</v>
      </c>
      <c r="D111" s="6"/>
      <c r="E111" s="18"/>
    </row>
    <row r="112" spans="1:14" x14ac:dyDescent="0.25">
      <c r="A112" s="5" t="s">
        <v>25</v>
      </c>
      <c r="B112" s="7"/>
      <c r="C112" s="2"/>
      <c r="D112" s="2"/>
      <c r="E112" s="18"/>
    </row>
    <row r="113" spans="1:5" x14ac:dyDescent="0.25">
      <c r="A113" s="2"/>
      <c r="B113" s="2"/>
      <c r="C113" s="2"/>
      <c r="D113" s="2"/>
      <c r="E113" s="18"/>
    </row>
    <row r="114" spans="1:5" x14ac:dyDescent="0.25">
      <c r="A114" s="5" t="s">
        <v>26</v>
      </c>
      <c r="B114" s="7"/>
      <c r="C114" s="2"/>
      <c r="D114" s="2"/>
      <c r="E114" s="18"/>
    </row>
    <row r="115" spans="1:5" x14ac:dyDescent="0.25">
      <c r="A115" s="2"/>
      <c r="B115" s="2"/>
      <c r="C115" s="2"/>
      <c r="D115" s="2"/>
      <c r="E115" s="18"/>
    </row>
    <row r="116" spans="1:5" x14ac:dyDescent="0.25">
      <c r="A116" s="5" t="s">
        <v>27</v>
      </c>
      <c r="B116" s="6"/>
      <c r="C116" s="2"/>
      <c r="D116" s="2"/>
      <c r="E116" s="18"/>
    </row>
    <row r="117" spans="1:5" x14ac:dyDescent="0.25">
      <c r="A117" s="5" t="s">
        <v>19</v>
      </c>
      <c r="B117" s="8"/>
      <c r="C117" s="2"/>
      <c r="D117" s="2"/>
      <c r="E117" s="18"/>
    </row>
    <row r="118" spans="1:5" x14ac:dyDescent="0.25">
      <c r="A118" s="5" t="s">
        <v>3</v>
      </c>
      <c r="B118" s="6"/>
      <c r="C118" s="3"/>
      <c r="D118" s="2"/>
      <c r="E118" s="18"/>
    </row>
    <row r="119" spans="1:5" x14ac:dyDescent="0.25">
      <c r="A119" s="5" t="s">
        <v>4</v>
      </c>
      <c r="B119" s="6"/>
      <c r="C119" s="5" t="s">
        <v>5</v>
      </c>
      <c r="D119" s="6">
        <v>0</v>
      </c>
      <c r="E119" s="18"/>
    </row>
    <row r="120" spans="1:5" x14ac:dyDescent="0.25">
      <c r="A120" s="2"/>
      <c r="B120" s="2"/>
      <c r="C120" s="2"/>
      <c r="D120" s="2"/>
      <c r="E120" s="18"/>
    </row>
    <row r="121" spans="1:5" x14ac:dyDescent="0.25">
      <c r="A121" s="5" t="s">
        <v>10</v>
      </c>
      <c r="B121" s="17" t="e">
        <f>IF(AVERAGE(B103,B105,B108,B111)=1,1,0)</f>
        <v>#DIV/0!</v>
      </c>
      <c r="C121" s="13">
        <v>0.5</v>
      </c>
      <c r="D121" s="3" t="s">
        <v>11</v>
      </c>
      <c r="E121" s="18"/>
    </row>
    <row r="122" spans="1:5" x14ac:dyDescent="0.25">
      <c r="A122" s="5" t="s">
        <v>6</v>
      </c>
      <c r="B122" s="10" t="e">
        <f>AVERAGE(B106,B109,B112)</f>
        <v>#DIV/0!</v>
      </c>
      <c r="C122" s="13">
        <v>0.3</v>
      </c>
      <c r="D122" s="3" t="s">
        <v>11</v>
      </c>
      <c r="E122" s="18"/>
    </row>
    <row r="123" spans="1:5" x14ac:dyDescent="0.25">
      <c r="A123" s="5" t="s">
        <v>29</v>
      </c>
      <c r="B123" s="10" t="e">
        <f>AVERAGE(B114)</f>
        <v>#DIV/0!</v>
      </c>
      <c r="C123" s="13">
        <v>0.2</v>
      </c>
      <c r="D123" s="3" t="s">
        <v>11</v>
      </c>
      <c r="E123" s="18"/>
    </row>
    <row r="124" spans="1:5" x14ac:dyDescent="0.25">
      <c r="A124" s="5" t="s">
        <v>28</v>
      </c>
      <c r="B124" s="10">
        <f>C124 * B116</f>
        <v>0</v>
      </c>
      <c r="C124" s="13">
        <v>-0.01</v>
      </c>
      <c r="D124" s="3" t="s">
        <v>11</v>
      </c>
      <c r="E124" s="18"/>
    </row>
    <row r="125" spans="1:5" x14ac:dyDescent="0.25">
      <c r="A125" s="5" t="s">
        <v>7</v>
      </c>
      <c r="B125" s="9">
        <f>C125 * B117</f>
        <v>0</v>
      </c>
      <c r="C125" s="14">
        <v>-0.01</v>
      </c>
      <c r="D125" s="3" t="s">
        <v>11</v>
      </c>
      <c r="E125" s="18"/>
    </row>
    <row r="126" spans="1:5" x14ac:dyDescent="0.25">
      <c r="A126" s="5" t="s">
        <v>8</v>
      </c>
      <c r="B126" s="11">
        <f>C126 * IF(B118&gt;1,B118-1,0)</f>
        <v>0</v>
      </c>
      <c r="C126" s="14">
        <v>-0.01</v>
      </c>
      <c r="D126" s="3" t="s">
        <v>13</v>
      </c>
      <c r="E126" s="18"/>
    </row>
    <row r="127" spans="1:5" x14ac:dyDescent="0.25">
      <c r="A127" s="5" t="s">
        <v>12</v>
      </c>
      <c r="B127" s="11">
        <f>C127 * (B119-D119)</f>
        <v>0</v>
      </c>
      <c r="C127" s="14">
        <v>-0.01</v>
      </c>
      <c r="D127" s="3" t="s">
        <v>11</v>
      </c>
      <c r="E127" s="18"/>
    </row>
    <row r="128" spans="1:5" x14ac:dyDescent="0.25">
      <c r="A128" s="5" t="s">
        <v>15</v>
      </c>
      <c r="B128" s="19"/>
      <c r="C128" s="14"/>
      <c r="D128" s="3"/>
      <c r="E128" s="18"/>
    </row>
    <row r="129" spans="1:5" x14ac:dyDescent="0.25">
      <c r="A129" s="12" t="s">
        <v>9</v>
      </c>
      <c r="B129" s="16" t="e">
        <f>((C121 * B121) + (C122 * B122) + (C123 * B123) + B124 + B125 + B126 + B127 + B128)</f>
        <v>#DIV/0!</v>
      </c>
      <c r="C129" s="15" t="e">
        <f>IF(B129&gt;=95%,"A",IF(B129&gt;=90%,"A-",IF(B129&gt;=86%,"B+",IF(B129&gt;=83%,"B",IF(B129&gt;=80%,"B-",IF(B129&gt;=76%,"C+",IF(B129&gt;=73%,"C",IF(B129&gt;=70%,"C-",IF(B129&gt;=66%,"D+",IF(B129&gt;=63%,"D",IF(B129&gt;=60%,"D-","F")))))))))))</f>
        <v>#DIV/0!</v>
      </c>
      <c r="D129" s="2"/>
      <c r="E12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Bellingham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Kuphaldt</dc:creator>
  <cp:lastModifiedBy>Windows User</cp:lastModifiedBy>
  <dcterms:created xsi:type="dcterms:W3CDTF">2015-12-01T16:18:32Z</dcterms:created>
  <dcterms:modified xsi:type="dcterms:W3CDTF">2018-01-10T22:21:10Z</dcterms:modified>
</cp:coreProperties>
</file>