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nton/Desktop/"/>
    </mc:Choice>
  </mc:AlternateContent>
  <xr:revisionPtr revIDLastSave="0" documentId="13_ncr:1_{9E37EF89-2B82-0C44-ADE6-720FEA665CFE}" xr6:coauthVersionLast="47" xr6:coauthVersionMax="47" xr10:uidLastSave="{00000000-0000-0000-0000-000000000000}"/>
  <bookViews>
    <workbookView xWindow="-4860" yWindow="-19660" windowWidth="32260" windowHeight="16940" activeTab="1" xr2:uid="{6BB5CA0B-EA70-0A4C-B715-ED4A303B035E}"/>
  </bookViews>
  <sheets>
    <sheet name="Anechoic Phantom" sheetId="1" r:id="rId1"/>
    <sheet name="an_2" sheetId="2" r:id="rId2"/>
  </sheets>
  <definedNames>
    <definedName name="_xlchart.v1.0" hidden="1">'Anechoic Phantom'!$F$14:$F$20</definedName>
    <definedName name="_xlchart.v1.1" hidden="1">'Anechoic Phantom'!$F$4:$F$10</definedName>
    <definedName name="_xlchart.v1.10" hidden="1">'Anechoic Phantom'!$F$4:$F$10</definedName>
    <definedName name="_xlchart.v1.11" hidden="1">an_2!$F$14</definedName>
    <definedName name="_xlchart.v1.12" hidden="1">an_2!$F$15:$F$22</definedName>
    <definedName name="_xlchart.v1.13" hidden="1">an_2!$F$25:$F$33</definedName>
    <definedName name="_xlchart.v1.14" hidden="1">an_2!$F$3:$F$11</definedName>
    <definedName name="_xlchart.v1.15" hidden="1">'Anechoic Phantom'!$F$14:$F$20</definedName>
    <definedName name="_xlchart.v1.16" hidden="1">'Anechoic Phantom'!$F$4:$F$10</definedName>
    <definedName name="_xlchart.v1.17" hidden="1">an_2!$F$14</definedName>
    <definedName name="_xlchart.v1.18" hidden="1">an_2!$F$15:$F$22</definedName>
    <definedName name="_xlchart.v1.19" hidden="1">an_2!$F$25:$F$33</definedName>
    <definedName name="_xlchart.v1.2" hidden="1">an_2!$F$14</definedName>
    <definedName name="_xlchart.v1.20" hidden="1">an_2!$F$3:$F$11</definedName>
    <definedName name="_xlchart.v1.3" hidden="1">an_2!$F$15:$F$22</definedName>
    <definedName name="_xlchart.v1.4" hidden="1">an_2!$F$25:$F$33</definedName>
    <definedName name="_xlchart.v1.5" hidden="1">an_2!$F$3:$F$11</definedName>
    <definedName name="_xlchart.v1.6" hidden="1">an_2!$G$15:$G$22</definedName>
    <definedName name="_xlchart.v1.7" hidden="1">an_2!$G$25:$G$33</definedName>
    <definedName name="_xlchart.v1.8" hidden="1">an_2!$G$3:$G$11</definedName>
    <definedName name="_xlchart.v1.9" hidden="1">'Anechoic Phantom'!$F$14:$F$20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6" i="2" l="1"/>
  <c r="F16" i="2"/>
  <c r="G14" i="2"/>
  <c r="F14" i="2"/>
  <c r="G25" i="2"/>
  <c r="G26" i="2"/>
  <c r="G27" i="2"/>
  <c r="G28" i="2"/>
  <c r="G29" i="2"/>
  <c r="G30" i="2"/>
  <c r="G31" i="2"/>
  <c r="G32" i="2"/>
  <c r="G33" i="2"/>
  <c r="G15" i="2"/>
  <c r="G17" i="2"/>
  <c r="G18" i="2"/>
  <c r="G19" i="2"/>
  <c r="G20" i="2"/>
  <c r="G21" i="2"/>
  <c r="G22" i="2"/>
  <c r="G4" i="2"/>
  <c r="G5" i="2"/>
  <c r="G6" i="2"/>
  <c r="G7" i="2"/>
  <c r="G8" i="2"/>
  <c r="G9" i="2"/>
  <c r="G10" i="2"/>
  <c r="G11" i="2"/>
  <c r="G3" i="2"/>
  <c r="F20" i="2"/>
  <c r="F25" i="2"/>
  <c r="F26" i="2"/>
  <c r="F27" i="2"/>
  <c r="F28" i="2"/>
  <c r="F29" i="2"/>
  <c r="F31" i="2"/>
  <c r="F32" i="2"/>
  <c r="F33" i="2"/>
  <c r="F3" i="2"/>
  <c r="F4" i="2"/>
  <c r="F5" i="2"/>
  <c r="F6" i="2"/>
  <c r="F7" i="2"/>
  <c r="F8" i="2"/>
  <c r="F9" i="2"/>
  <c r="F10" i="2"/>
  <c r="F11" i="2"/>
  <c r="F15" i="2"/>
  <c r="F17" i="2"/>
  <c r="F18" i="2"/>
  <c r="F19" i="2"/>
  <c r="F21" i="2"/>
  <c r="F22" i="2"/>
  <c r="F5" i="1"/>
  <c r="F6" i="1"/>
  <c r="F7" i="1"/>
  <c r="F8" i="1"/>
  <c r="F9" i="1"/>
  <c r="F10" i="1"/>
  <c r="F14" i="1"/>
  <c r="F15" i="1"/>
  <c r="F16" i="1"/>
  <c r="F17" i="1"/>
  <c r="F18" i="1"/>
  <c r="F19" i="1"/>
  <c r="F20" i="1"/>
  <c r="F4" i="1"/>
</calcChain>
</file>

<file path=xl/sharedStrings.xml><?xml version="1.0" encoding="utf-8"?>
<sst xmlns="http://schemas.openxmlformats.org/spreadsheetml/2006/main" count="20" uniqueCount="13">
  <si>
    <t>A_in</t>
  </si>
  <si>
    <t>A_out</t>
  </si>
  <si>
    <t>sigma_in</t>
  </si>
  <si>
    <t>sigma_out</t>
  </si>
  <si>
    <t>Unwrapped Version</t>
  </si>
  <si>
    <t>Notes:</t>
  </si>
  <si>
    <t>Make band of 10 pixels</t>
  </si>
  <si>
    <t>Wrapped version</t>
  </si>
  <si>
    <t>roiManager("Add");</t>
  </si>
  <si>
    <t>run("Make Band...", "band=10");</t>
  </si>
  <si>
    <t>Steered</t>
  </si>
  <si>
    <t>CR</t>
  </si>
  <si>
    <t>CNR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</si>
</sst>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  <cx:data id="1">
      <cx:numDim type="val">
        <cx:f>_xlchart.v1.0</cx:f>
      </cx:numDim>
    </cx:data>
  </cx:chartData>
  <cx:chart>
    <cx:title pos="t" align="ctr" overlay="0"/>
    <cx:plotArea>
      <cx:plotAreaRegion>
        <cx:series layoutId="boxWhisker" uniqueId="{D83D03C3-7B84-DE47-A65C-12EC522D12A4}" formatIdx="0">
          <cx:dataId val="0"/>
          <cx:layoutPr>
            <cx:statistics quartileMethod="exclusive"/>
          </cx:layoutPr>
        </cx:series>
        <cx:series layoutId="boxWhisker" uniqueId="{00000003-0EE6-8443-AF90-D3D03679F1FC}">
          <cx:dataId val="1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_xlchart.v1.20</cx:f>
      </cx:numDim>
    </cx:data>
    <cx:data id="1">
      <cx:numDim type="val">
        <cx:f>_xlchart.v1.18</cx:f>
      </cx:numDim>
    </cx:data>
    <cx:data id="2">
      <cx:numDim type="val">
        <cx:f>_xlchart.v1.19</cx:f>
      </cx:numDim>
    </cx:data>
  </cx:chartData>
  <cx:chart>
    <cx:title pos="t" align="ctr" overlay="0">
      <cx:tx>
        <cx:txData>
          <cx:v>Contrast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Contrast Ratio</a:t>
          </a:r>
        </a:p>
      </cx:txPr>
    </cx:title>
    <cx:plotArea>
      <cx:plotAreaRegion>
        <cx:series layoutId="boxWhisker" uniqueId="{1B896021-79C8-724F-AD17-F75486FC0A9D}">
          <cx:tx>
            <cx:txData>
              <cx:f>_xlchart.v1.17</cx:f>
              <cx:v>0.025563044</cx:v>
            </cx:txData>
          </cx:tx>
          <cx:dataId val="0"/>
          <cx:layoutPr>
            <cx:statistics quartileMethod="exclusive"/>
          </cx:layoutPr>
        </cx:series>
        <cx:series layoutId="boxWhisker" uniqueId="{00000003-4203-FA4B-A747-74531A902CA0}">
          <cx:dataId val="1"/>
          <cx:layoutPr>
            <cx:statistics quartileMethod="exclusive"/>
          </cx:layoutPr>
        </cx:series>
        <cx:series layoutId="boxWhisker" uniqueId="{00000005-4203-FA4B-A747-74531A902CA0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_xlchart.v1.8</cx:f>
      </cx:numDim>
    </cx:data>
    <cx:data id="1">
      <cx:numDim type="val">
        <cx:f>_xlchart.v1.6</cx:f>
      </cx:numDim>
    </cx:data>
    <cx:data id="2">
      <cx:numDim type="val">
        <cx:f>_xlchart.v1.7</cx:f>
      </cx:numDim>
    </cx:data>
  </cx:chartData>
  <cx:chart>
    <cx:title pos="t" align="ctr" overlay="0">
      <cx:tx>
        <cx:txData>
          <cx:v>Contrast to Noise Ratio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GB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Contrast to Noise Ratio</a:t>
          </a:r>
        </a:p>
      </cx:txPr>
    </cx:title>
    <cx:plotArea>
      <cx:plotAreaRegion>
        <cx:series layoutId="boxWhisker" uniqueId="{1B896021-79C8-724F-AD17-F75486FC0A9D}">
          <cx:tx>
            <cx:txData>
              <cx:f>_xlchart.v1.2</cx:f>
              <cx:v>0.025563044</cx:v>
            </cx:txData>
          </cx:tx>
          <cx:dataId val="0"/>
          <cx:layoutPr>
            <cx:statistics quartileMethod="exclusive"/>
          </cx:layoutPr>
        </cx:series>
        <cx:series layoutId="boxWhisker" uniqueId="{00000003-4203-FA4B-A747-74531A902CA0}">
          <cx:dataId val="1"/>
          <cx:layoutPr>
            <cx:statistics quartileMethod="exclusive"/>
          </cx:layoutPr>
        </cx:series>
        <cx:series layoutId="boxWhisker" uniqueId="{00000005-4203-FA4B-A747-74531A902CA0}">
          <cx:dataId val="2"/>
          <cx:layoutPr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14/relationships/chartEx" Target="../charts/chartEx3.xml"/><Relationship Id="rId1" Type="http://schemas.microsoft.com/office/2014/relationships/chartEx" Target="../charts/chartEx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762000</xdr:colOff>
      <xdr:row>5</xdr:row>
      <xdr:rowOff>190500</xdr:rowOff>
    </xdr:from>
    <xdr:to>
      <xdr:col>16</xdr:col>
      <xdr:colOff>228600</xdr:colOff>
      <xdr:row>23</xdr:row>
      <xdr:rowOff>63500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6CCC21A-DA97-874A-9A4D-EDA36FCE5F1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366000" y="1206500"/>
              <a:ext cx="6070600" cy="35306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0</xdr:rowOff>
    </xdr:from>
    <xdr:to>
      <xdr:col>13</xdr:col>
      <xdr:colOff>635000</xdr:colOff>
      <xdr:row>25</xdr:row>
      <xdr:rowOff>12700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409E6C3E-ABE0-F044-AB9C-B293E12E26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642100" y="406400"/>
              <a:ext cx="4724400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14</xdr:col>
      <xdr:colOff>495300</xdr:colOff>
      <xdr:row>1</xdr:row>
      <xdr:rowOff>177800</xdr:rowOff>
    </xdr:from>
    <xdr:to>
      <xdr:col>20</xdr:col>
      <xdr:colOff>482600</xdr:colOff>
      <xdr:row>24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A273D6A9-F365-B34F-8B75-AD9114C981D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52300" y="381000"/>
              <a:ext cx="4940300" cy="46863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FAF179-B551-2B4B-95E9-844F2B96830C}">
  <dimension ref="A1:I20"/>
  <sheetViews>
    <sheetView workbookViewId="0">
      <selection activeCell="F4" sqref="F4"/>
    </sheetView>
  </sheetViews>
  <sheetFormatPr baseColWidth="10" defaultRowHeight="16" x14ac:dyDescent="0.2"/>
  <sheetData>
    <row r="1" spans="1:9" x14ac:dyDescent="0.2">
      <c r="A1" s="1" t="s">
        <v>4</v>
      </c>
    </row>
    <row r="2" spans="1:9" x14ac:dyDescent="0.2">
      <c r="B2" t="s">
        <v>0</v>
      </c>
      <c r="C2" t="s">
        <v>1</v>
      </c>
      <c r="D2" t="s">
        <v>2</v>
      </c>
      <c r="E2" t="s">
        <v>3</v>
      </c>
      <c r="I2" t="s">
        <v>5</v>
      </c>
    </row>
    <row r="3" spans="1:9" x14ac:dyDescent="0.2">
      <c r="A3">
        <v>1</v>
      </c>
      <c r="I3" t="s">
        <v>6</v>
      </c>
    </row>
    <row r="4" spans="1:9" x14ac:dyDescent="0.2">
      <c r="A4">
        <v>2</v>
      </c>
      <c r="B4">
        <v>26.803999999999998</v>
      </c>
      <c r="C4">
        <v>115.366</v>
      </c>
      <c r="D4">
        <v>21.038</v>
      </c>
      <c r="E4">
        <v>59.552</v>
      </c>
      <c r="F4">
        <f>(C4-B4)/(C4+B4)</f>
        <v>0.62293029471759165</v>
      </c>
      <c r="I4" t="s">
        <v>8</v>
      </c>
    </row>
    <row r="5" spans="1:9" x14ac:dyDescent="0.2">
      <c r="A5">
        <v>3</v>
      </c>
      <c r="B5">
        <v>30.154</v>
      </c>
      <c r="C5">
        <v>201.00700000000001</v>
      </c>
      <c r="D5">
        <v>33.218000000000004</v>
      </c>
      <c r="E5">
        <v>53.334000000000003</v>
      </c>
      <c r="F5">
        <f t="shared" ref="F5:F20" si="0">(C5-B5)/(C5+B5)</f>
        <v>0.73910824057691393</v>
      </c>
      <c r="I5" t="s">
        <v>9</v>
      </c>
    </row>
    <row r="6" spans="1:9" x14ac:dyDescent="0.2">
      <c r="A6" s="2">
        <v>4</v>
      </c>
      <c r="B6" s="2">
        <v>28.754000000000001</v>
      </c>
      <c r="C6" s="2">
        <v>160.779</v>
      </c>
      <c r="D6" s="2">
        <v>28.018999999999998</v>
      </c>
      <c r="E6" s="2">
        <v>57.146000000000001</v>
      </c>
      <c r="F6" s="2">
        <f t="shared" si="0"/>
        <v>0.69658054270232628</v>
      </c>
      <c r="I6" t="s">
        <v>8</v>
      </c>
    </row>
    <row r="7" spans="1:9" x14ac:dyDescent="0.2">
      <c r="A7">
        <v>5</v>
      </c>
      <c r="B7">
        <v>26.126000000000001</v>
      </c>
      <c r="C7">
        <v>181.18100000000001</v>
      </c>
      <c r="D7">
        <v>26.538</v>
      </c>
      <c r="E7">
        <v>66.379000000000005</v>
      </c>
      <c r="F7">
        <f t="shared" si="0"/>
        <v>0.74794869444833023</v>
      </c>
    </row>
    <row r="8" spans="1:9" x14ac:dyDescent="0.2">
      <c r="A8">
        <v>6</v>
      </c>
      <c r="B8">
        <v>39.472000000000001</v>
      </c>
      <c r="C8">
        <v>120.178</v>
      </c>
      <c r="D8">
        <v>25.565999999999999</v>
      </c>
      <c r="E8">
        <v>61.857999999999997</v>
      </c>
      <c r="F8">
        <f t="shared" si="0"/>
        <v>0.50551832132790475</v>
      </c>
    </row>
    <row r="9" spans="1:9" x14ac:dyDescent="0.2">
      <c r="A9">
        <v>7</v>
      </c>
      <c r="B9">
        <v>45.97</v>
      </c>
      <c r="C9">
        <v>123.67400000000001</v>
      </c>
      <c r="D9">
        <v>33.145000000000003</v>
      </c>
      <c r="E9">
        <v>53.707999999999998</v>
      </c>
      <c r="F9">
        <f t="shared" si="0"/>
        <v>0.45804154582537554</v>
      </c>
    </row>
    <row r="10" spans="1:9" x14ac:dyDescent="0.2">
      <c r="A10">
        <v>8</v>
      </c>
      <c r="B10">
        <v>44.283999999999999</v>
      </c>
      <c r="C10">
        <v>122.47499999999999</v>
      </c>
      <c r="D10">
        <v>30.687000000000001</v>
      </c>
      <c r="E10">
        <v>58.256</v>
      </c>
      <c r="F10">
        <f t="shared" si="0"/>
        <v>0.4688862370246884</v>
      </c>
    </row>
    <row r="13" spans="1:9" x14ac:dyDescent="0.2">
      <c r="A13" s="1" t="s">
        <v>7</v>
      </c>
    </row>
    <row r="14" spans="1:9" x14ac:dyDescent="0.2">
      <c r="A14">
        <v>2</v>
      </c>
      <c r="B14">
        <v>35.997</v>
      </c>
      <c r="C14">
        <v>116.517</v>
      </c>
      <c r="D14">
        <v>28.859000000000002</v>
      </c>
      <c r="E14">
        <v>55.255000000000003</v>
      </c>
      <c r="F14">
        <f t="shared" si="0"/>
        <v>0.52795153231834446</v>
      </c>
    </row>
    <row r="15" spans="1:9" x14ac:dyDescent="0.2">
      <c r="A15">
        <v>3</v>
      </c>
      <c r="B15">
        <v>119.825</v>
      </c>
      <c r="C15">
        <v>182.47</v>
      </c>
      <c r="D15">
        <v>57.515000000000001</v>
      </c>
      <c r="E15">
        <v>56.776000000000003</v>
      </c>
      <c r="F15">
        <f t="shared" si="0"/>
        <v>0.20723134686316344</v>
      </c>
    </row>
    <row r="16" spans="1:9" x14ac:dyDescent="0.2">
      <c r="A16" s="2">
        <v>4</v>
      </c>
      <c r="B16" s="2">
        <v>21.763999999999999</v>
      </c>
      <c r="C16" s="2">
        <v>149.87100000000001</v>
      </c>
      <c r="D16" s="2">
        <v>17.451000000000001</v>
      </c>
      <c r="E16" s="2">
        <v>58.517000000000003</v>
      </c>
      <c r="F16" s="2">
        <f t="shared" si="0"/>
        <v>0.74639205290296262</v>
      </c>
    </row>
    <row r="17" spans="1:6" x14ac:dyDescent="0.2">
      <c r="A17">
        <v>5</v>
      </c>
      <c r="B17">
        <v>102.926</v>
      </c>
      <c r="C17">
        <v>171.21700000000001</v>
      </c>
      <c r="D17">
        <v>54.085999999999999</v>
      </c>
      <c r="E17">
        <v>59.798000000000002</v>
      </c>
      <c r="F17">
        <f t="shared" si="0"/>
        <v>0.24910721776591049</v>
      </c>
    </row>
    <row r="18" spans="1:6" x14ac:dyDescent="0.2">
      <c r="A18">
        <v>6</v>
      </c>
      <c r="B18">
        <v>71.084000000000003</v>
      </c>
      <c r="C18">
        <v>129.773</v>
      </c>
      <c r="D18">
        <v>34.5</v>
      </c>
      <c r="E18">
        <v>52.787999999999997</v>
      </c>
      <c r="F18">
        <f t="shared" si="0"/>
        <v>0.29219295319555699</v>
      </c>
    </row>
    <row r="19" spans="1:6" x14ac:dyDescent="0.2">
      <c r="A19">
        <v>7</v>
      </c>
      <c r="B19">
        <v>48.406999999999996</v>
      </c>
      <c r="C19">
        <v>105.116</v>
      </c>
      <c r="D19">
        <v>33.323</v>
      </c>
      <c r="E19">
        <v>48.555</v>
      </c>
      <c r="F19">
        <f t="shared" si="0"/>
        <v>0.36938439191521794</v>
      </c>
    </row>
    <row r="20" spans="1:6" x14ac:dyDescent="0.2">
      <c r="A20">
        <v>8</v>
      </c>
      <c r="B20">
        <v>71.367999999999995</v>
      </c>
      <c r="C20">
        <v>101.504</v>
      </c>
      <c r="D20">
        <v>32.786000000000001</v>
      </c>
      <c r="E20">
        <v>44.482999999999997</v>
      </c>
      <c r="F20">
        <f t="shared" si="0"/>
        <v>0.17432551251793238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DA772D-7D42-394E-B1B8-E48A983150FA}">
  <dimension ref="A1:G33"/>
  <sheetViews>
    <sheetView tabSelected="1" workbookViewId="0">
      <selection activeCell="F25" sqref="F25:G33"/>
    </sheetView>
  </sheetViews>
  <sheetFormatPr baseColWidth="10" defaultRowHeight="16" x14ac:dyDescent="0.2"/>
  <sheetData>
    <row r="1" spans="1:7" x14ac:dyDescent="0.2">
      <c r="A1" s="1" t="s">
        <v>4</v>
      </c>
    </row>
    <row r="2" spans="1:7" x14ac:dyDescent="0.2">
      <c r="B2" t="s">
        <v>0</v>
      </c>
      <c r="C2" t="s">
        <v>2</v>
      </c>
      <c r="D2" t="s">
        <v>1</v>
      </c>
      <c r="E2" t="s">
        <v>3</v>
      </c>
      <c r="F2" t="s">
        <v>11</v>
      </c>
      <c r="G2" t="s">
        <v>12</v>
      </c>
    </row>
    <row r="3" spans="1:7" x14ac:dyDescent="0.2">
      <c r="A3">
        <v>1</v>
      </c>
      <c r="B3">
        <v>22.818000000000001</v>
      </c>
      <c r="C3">
        <v>14.053000000000001</v>
      </c>
      <c r="D3">
        <v>83.36</v>
      </c>
      <c r="E3">
        <v>42.545999999999999</v>
      </c>
      <c r="F3">
        <f>(D3-B3)/(D3+B3)</f>
        <v>0.57019344873702649</v>
      </c>
      <c r="G3">
        <f>ABS(D3-B3)/SQRT(E3*E3+C3*C3)</f>
        <v>1.3511789739465967</v>
      </c>
    </row>
    <row r="4" spans="1:7" x14ac:dyDescent="0.2">
      <c r="A4">
        <v>2</v>
      </c>
      <c r="B4">
        <v>25.14</v>
      </c>
      <c r="C4">
        <v>13.996</v>
      </c>
      <c r="D4">
        <v>62.66</v>
      </c>
      <c r="E4">
        <v>32.006999999999998</v>
      </c>
      <c r="F4">
        <f t="shared" ref="F4:F33" si="0">(D4-B4)/(D4+B4)</f>
        <v>0.42733485193621867</v>
      </c>
      <c r="G4">
        <f t="shared" ref="G4:G33" si="1">ABS(D4-B4)/SQRT(E4*E4+C4*C4)</f>
        <v>1.0740465552539851</v>
      </c>
    </row>
    <row r="5" spans="1:7" x14ac:dyDescent="0.2">
      <c r="A5">
        <v>3</v>
      </c>
      <c r="B5">
        <v>26.95</v>
      </c>
      <c r="C5">
        <v>18.997</v>
      </c>
      <c r="D5">
        <v>95.534000000000006</v>
      </c>
      <c r="E5">
        <v>45.972999999999999</v>
      </c>
      <c r="F5">
        <f t="shared" si="0"/>
        <v>0.55994252310505865</v>
      </c>
      <c r="G5">
        <f t="shared" si="1"/>
        <v>1.3787566398558264</v>
      </c>
    </row>
    <row r="6" spans="1:7" x14ac:dyDescent="0.2">
      <c r="A6" s="2">
        <v>4</v>
      </c>
      <c r="B6" s="2">
        <v>15.542999999999999</v>
      </c>
      <c r="C6" s="2">
        <v>13.477</v>
      </c>
      <c r="D6" s="2">
        <v>84.984999999999999</v>
      </c>
      <c r="E6" s="2">
        <v>34.892000000000003</v>
      </c>
      <c r="F6">
        <f t="shared" si="0"/>
        <v>0.69077272003819845</v>
      </c>
      <c r="G6">
        <f t="shared" si="1"/>
        <v>1.8565248260778855</v>
      </c>
    </row>
    <row r="7" spans="1:7" x14ac:dyDescent="0.2">
      <c r="A7">
        <v>5</v>
      </c>
      <c r="B7">
        <v>19.206</v>
      </c>
      <c r="C7">
        <v>16.134</v>
      </c>
      <c r="D7">
        <v>85.938000000000002</v>
      </c>
      <c r="E7">
        <v>39.17</v>
      </c>
      <c r="F7">
        <f t="shared" si="0"/>
        <v>0.63467244921250854</v>
      </c>
      <c r="G7">
        <f t="shared" si="1"/>
        <v>1.5752552360009682</v>
      </c>
    </row>
    <row r="8" spans="1:7" x14ac:dyDescent="0.2">
      <c r="A8">
        <v>6</v>
      </c>
      <c r="B8">
        <v>26.716000000000001</v>
      </c>
      <c r="C8">
        <v>23.972999999999999</v>
      </c>
      <c r="D8">
        <v>113.032</v>
      </c>
      <c r="E8">
        <v>29.776</v>
      </c>
      <c r="F8">
        <f t="shared" si="0"/>
        <v>0.61765463548673327</v>
      </c>
      <c r="G8">
        <f t="shared" si="1"/>
        <v>2.257976404746783</v>
      </c>
    </row>
    <row r="9" spans="1:7" x14ac:dyDescent="0.2">
      <c r="A9">
        <v>7</v>
      </c>
      <c r="B9">
        <v>34.323999999999998</v>
      </c>
      <c r="C9">
        <v>21.359000000000002</v>
      </c>
      <c r="D9">
        <v>70.61</v>
      </c>
      <c r="E9">
        <v>31.882000000000001</v>
      </c>
      <c r="F9">
        <f t="shared" si="0"/>
        <v>0.34579831131949607</v>
      </c>
      <c r="G9">
        <f t="shared" si="1"/>
        <v>0.94555447103819912</v>
      </c>
    </row>
    <row r="10" spans="1:7" x14ac:dyDescent="0.2">
      <c r="A10">
        <v>8</v>
      </c>
      <c r="B10">
        <v>30.643999999999998</v>
      </c>
      <c r="C10">
        <v>20.32</v>
      </c>
      <c r="D10">
        <v>71.323999999999998</v>
      </c>
      <c r="E10">
        <v>35.122</v>
      </c>
      <c r="F10">
        <f t="shared" si="0"/>
        <v>0.39894868978503062</v>
      </c>
      <c r="G10">
        <f t="shared" si="1"/>
        <v>1.0025492359891364</v>
      </c>
    </row>
    <row r="11" spans="1:7" x14ac:dyDescent="0.2">
      <c r="A11">
        <v>9</v>
      </c>
      <c r="B11">
        <v>37.548999999999999</v>
      </c>
      <c r="C11">
        <v>26.190999999999999</v>
      </c>
      <c r="D11">
        <v>64.444000000000003</v>
      </c>
      <c r="E11">
        <v>26.427</v>
      </c>
      <c r="F11">
        <f t="shared" si="0"/>
        <v>0.26369456727422474</v>
      </c>
      <c r="G11">
        <f t="shared" si="1"/>
        <v>0.72284942785623951</v>
      </c>
    </row>
    <row r="13" spans="1:7" x14ac:dyDescent="0.2">
      <c r="A13" s="1" t="s">
        <v>7</v>
      </c>
    </row>
    <row r="14" spans="1:7" x14ac:dyDescent="0.2">
      <c r="A14">
        <v>1</v>
      </c>
      <c r="B14">
        <v>77.858000000000004</v>
      </c>
      <c r="C14">
        <v>29.148</v>
      </c>
      <c r="D14">
        <v>81.942999999999998</v>
      </c>
      <c r="E14">
        <v>35.237000000000002</v>
      </c>
      <c r="F14">
        <f t="shared" si="0"/>
        <v>2.5563044036019764E-2</v>
      </c>
      <c r="G14">
        <f t="shared" si="1"/>
        <v>8.9328258778163708E-2</v>
      </c>
    </row>
    <row r="15" spans="1:7" x14ac:dyDescent="0.2">
      <c r="A15">
        <v>2</v>
      </c>
      <c r="B15">
        <v>31.733000000000001</v>
      </c>
      <c r="C15">
        <v>19.483000000000001</v>
      </c>
      <c r="D15">
        <v>66.756</v>
      </c>
      <c r="E15">
        <v>23.532</v>
      </c>
      <c r="F15">
        <f t="shared" si="0"/>
        <v>0.35560316380509494</v>
      </c>
      <c r="G15">
        <f t="shared" si="1"/>
        <v>1.146391260717436</v>
      </c>
    </row>
    <row r="16" spans="1:7" x14ac:dyDescent="0.2">
      <c r="A16">
        <v>3</v>
      </c>
      <c r="B16">
        <v>88.302999999999997</v>
      </c>
      <c r="C16">
        <v>32.826999999999998</v>
      </c>
      <c r="D16">
        <v>90.326999999999998</v>
      </c>
      <c r="E16">
        <v>38.536000000000001</v>
      </c>
      <c r="F16">
        <f t="shared" si="0"/>
        <v>1.1330683535800263E-2</v>
      </c>
      <c r="G16">
        <f t="shared" si="1"/>
        <v>3.9982239140285245E-2</v>
      </c>
    </row>
    <row r="17" spans="1:7" x14ac:dyDescent="0.2">
      <c r="A17" s="2">
        <v>4</v>
      </c>
      <c r="B17">
        <v>67.162999999999997</v>
      </c>
      <c r="C17">
        <v>28.151</v>
      </c>
      <c r="D17">
        <v>97.658000000000001</v>
      </c>
      <c r="E17">
        <v>32.664000000000001</v>
      </c>
      <c r="F17">
        <f t="shared" si="0"/>
        <v>0.18501889929074575</v>
      </c>
      <c r="G17">
        <f t="shared" si="1"/>
        <v>0.7071969699577364</v>
      </c>
    </row>
    <row r="18" spans="1:7" x14ac:dyDescent="0.2">
      <c r="A18">
        <v>5</v>
      </c>
      <c r="B18" s="2">
        <v>30.626999999999999</v>
      </c>
      <c r="C18" s="2">
        <v>25.587</v>
      </c>
      <c r="D18" s="2">
        <v>88.43</v>
      </c>
      <c r="E18" s="2">
        <v>33.756</v>
      </c>
      <c r="F18">
        <f t="shared" si="0"/>
        <v>0.48550694205296629</v>
      </c>
      <c r="G18">
        <f t="shared" si="1"/>
        <v>1.3646445317351064</v>
      </c>
    </row>
    <row r="19" spans="1:7" x14ac:dyDescent="0.2">
      <c r="A19">
        <v>6</v>
      </c>
      <c r="B19">
        <v>57.328000000000003</v>
      </c>
      <c r="C19">
        <v>31.027000000000001</v>
      </c>
      <c r="D19">
        <v>93.869</v>
      </c>
      <c r="E19">
        <v>28.484999999999999</v>
      </c>
      <c r="F19">
        <f t="shared" si="0"/>
        <v>0.24167807562319354</v>
      </c>
      <c r="G19">
        <f t="shared" si="1"/>
        <v>0.86755108640975298</v>
      </c>
    </row>
    <row r="20" spans="1:7" x14ac:dyDescent="0.2">
      <c r="A20">
        <v>7</v>
      </c>
      <c r="B20">
        <v>59.137</v>
      </c>
      <c r="C20">
        <v>17.036999999999999</v>
      </c>
      <c r="D20">
        <v>71.061000000000007</v>
      </c>
      <c r="E20">
        <v>29.431999999999999</v>
      </c>
      <c r="F20">
        <f t="shared" si="0"/>
        <v>9.1583588073549563E-2</v>
      </c>
      <c r="G20">
        <f t="shared" si="1"/>
        <v>0.35062976012939517</v>
      </c>
    </row>
    <row r="21" spans="1:7" x14ac:dyDescent="0.2">
      <c r="A21">
        <v>8</v>
      </c>
      <c r="B21">
        <v>33.341999999999999</v>
      </c>
      <c r="C21">
        <v>19.303999999999998</v>
      </c>
      <c r="D21">
        <v>71.947000000000003</v>
      </c>
      <c r="E21">
        <v>30.774000000000001</v>
      </c>
      <c r="F21">
        <f t="shared" si="0"/>
        <v>0.36665748558728833</v>
      </c>
      <c r="G21">
        <f t="shared" si="1"/>
        <v>1.0626950673233646</v>
      </c>
    </row>
    <row r="22" spans="1:7" x14ac:dyDescent="0.2">
      <c r="A22">
        <v>9</v>
      </c>
      <c r="B22">
        <v>42.216000000000001</v>
      </c>
      <c r="C22">
        <v>15.63</v>
      </c>
      <c r="D22">
        <v>62.125999999999998</v>
      </c>
      <c r="E22">
        <v>19.608000000000001</v>
      </c>
      <c r="F22">
        <f t="shared" si="0"/>
        <v>0.19081482049414422</v>
      </c>
      <c r="G22">
        <f t="shared" si="1"/>
        <v>0.79400851354393243</v>
      </c>
    </row>
    <row r="24" spans="1:7" x14ac:dyDescent="0.2">
      <c r="A24" t="s">
        <v>10</v>
      </c>
    </row>
    <row r="25" spans="1:7" x14ac:dyDescent="0.2">
      <c r="A25">
        <v>1</v>
      </c>
      <c r="B25">
        <v>81.370999999999995</v>
      </c>
      <c r="C25">
        <v>33.085000000000001</v>
      </c>
      <c r="D25">
        <v>87.888999999999996</v>
      </c>
      <c r="E25">
        <v>33.027000000000001</v>
      </c>
      <c r="F25">
        <f t="shared" si="0"/>
        <v>3.8508803024932065E-2</v>
      </c>
      <c r="G25">
        <f t="shared" si="1"/>
        <v>0.13942764478877859</v>
      </c>
    </row>
    <row r="26" spans="1:7" x14ac:dyDescent="0.2">
      <c r="A26">
        <v>2</v>
      </c>
      <c r="B26">
        <v>71.043000000000006</v>
      </c>
      <c r="C26">
        <v>32.823</v>
      </c>
      <c r="D26">
        <v>83.042000000000002</v>
      </c>
      <c r="E26">
        <v>30.023</v>
      </c>
      <c r="F26">
        <f t="shared" si="0"/>
        <v>7.7872602784177528E-2</v>
      </c>
      <c r="G26">
        <f t="shared" si="1"/>
        <v>0.26974400401810372</v>
      </c>
    </row>
    <row r="27" spans="1:7" x14ac:dyDescent="0.2">
      <c r="A27">
        <v>3</v>
      </c>
      <c r="B27">
        <v>77.872</v>
      </c>
      <c r="C27">
        <v>26.341000000000001</v>
      </c>
      <c r="D27">
        <v>95.688000000000002</v>
      </c>
      <c r="E27">
        <v>31.462</v>
      </c>
      <c r="F27">
        <f t="shared" si="0"/>
        <v>0.10265038027195207</v>
      </c>
      <c r="G27">
        <f t="shared" si="1"/>
        <v>0.43418729355708868</v>
      </c>
    </row>
    <row r="28" spans="1:7" x14ac:dyDescent="0.2">
      <c r="A28" s="2">
        <v>4</v>
      </c>
      <c r="B28">
        <v>81.986999999999995</v>
      </c>
      <c r="C28">
        <v>30.457000000000001</v>
      </c>
      <c r="D28">
        <v>87.382000000000005</v>
      </c>
      <c r="E28">
        <v>33.212000000000003</v>
      </c>
      <c r="F28">
        <f t="shared" si="0"/>
        <v>3.1853526914606627E-2</v>
      </c>
      <c r="G28">
        <f t="shared" si="1"/>
        <v>0.119721520112748</v>
      </c>
    </row>
    <row r="29" spans="1:7" x14ac:dyDescent="0.2">
      <c r="A29">
        <v>5</v>
      </c>
      <c r="B29">
        <v>69.370999999999995</v>
      </c>
      <c r="C29">
        <v>27.225000000000001</v>
      </c>
      <c r="D29">
        <v>77.8</v>
      </c>
      <c r="E29">
        <v>29.82</v>
      </c>
      <c r="F29">
        <f t="shared" si="0"/>
        <v>5.72735117652255E-2</v>
      </c>
      <c r="G29">
        <f t="shared" si="1"/>
        <v>0.20874908092840572</v>
      </c>
    </row>
    <row r="30" spans="1:7" x14ac:dyDescent="0.2">
      <c r="A30">
        <v>6</v>
      </c>
      <c r="B30">
        <v>91.778999999999996</v>
      </c>
      <c r="C30">
        <v>25.17</v>
      </c>
      <c r="D30">
        <v>86.555999999999997</v>
      </c>
      <c r="E30">
        <v>34.756999999999998</v>
      </c>
      <c r="G30">
        <f t="shared" si="1"/>
        <v>0.12170963858456847</v>
      </c>
    </row>
    <row r="31" spans="1:7" x14ac:dyDescent="0.2">
      <c r="A31">
        <v>7</v>
      </c>
      <c r="B31">
        <v>70.656000000000006</v>
      </c>
      <c r="C31">
        <v>29.731000000000002</v>
      </c>
      <c r="D31">
        <v>75.629000000000005</v>
      </c>
      <c r="E31">
        <v>30.501999999999999</v>
      </c>
      <c r="F31">
        <f t="shared" si="0"/>
        <v>3.3995283180093643E-2</v>
      </c>
      <c r="G31">
        <f t="shared" si="1"/>
        <v>0.11675174665562428</v>
      </c>
    </row>
    <row r="32" spans="1:7" x14ac:dyDescent="0.2">
      <c r="A32">
        <v>8</v>
      </c>
      <c r="B32">
        <v>61.305</v>
      </c>
      <c r="C32">
        <v>19.603000000000002</v>
      </c>
      <c r="D32">
        <v>72.415999999999997</v>
      </c>
      <c r="E32">
        <v>28.238</v>
      </c>
      <c r="F32">
        <f t="shared" si="0"/>
        <v>8.3090913169958328E-2</v>
      </c>
      <c r="G32">
        <f t="shared" si="1"/>
        <v>0.32322613285963597</v>
      </c>
    </row>
    <row r="33" spans="1:7" x14ac:dyDescent="0.2">
      <c r="A33">
        <v>9</v>
      </c>
      <c r="B33">
        <v>75.728999999999999</v>
      </c>
      <c r="C33">
        <v>24.856000000000002</v>
      </c>
      <c r="D33">
        <v>95.058000000000007</v>
      </c>
      <c r="E33">
        <v>28.184000000000001</v>
      </c>
      <c r="F33">
        <f t="shared" si="0"/>
        <v>0.11317606140982632</v>
      </c>
      <c r="G33">
        <f t="shared" si="1"/>
        <v>0.51436054722339475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Anechoic Phantom</vt:lpstr>
      <vt:lpstr>an_2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2022-03-18T08:28:03Z</dcterms:created>
  <dcterms:modified xsi:type="dcterms:W3CDTF">2022-03-21T15:12:26Z</dcterms:modified>
</cp:coreProperties>
</file>