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요청하신 자료 보내드립니다_200420042622543\"/>
    </mc:Choice>
  </mc:AlternateContent>
  <xr:revisionPtr revIDLastSave="0" documentId="13_ncr:1_{074B5B9F-DF8F-496D-B286-6D6B9B076769}" xr6:coauthVersionLast="36" xr6:coauthVersionMax="36" xr10:uidLastSave="{00000000-0000-0000-0000-000000000000}"/>
  <bookViews>
    <workbookView xWindow="0" yWindow="0" windowWidth="28800" windowHeight="12180" xr2:uid="{99DE7A29-E618-4C6C-BBFA-0B3A7A2EA36C}"/>
  </bookViews>
  <sheets>
    <sheet name="TOTAL" sheetId="29" r:id="rId1"/>
    <sheet name="인천" sheetId="1" r:id="rId2"/>
    <sheet name="김포f" sheetId="22" r:id="rId3"/>
    <sheet name="김해f" sheetId="23" r:id="rId4"/>
    <sheet name="대구f" sheetId="24" r:id="rId5"/>
    <sheet name="무안f" sheetId="25" r:id="rId6"/>
    <sheet name="청주f" sheetId="26" r:id="rId7"/>
    <sheet name="양양f" sheetId="27" r:id="rId8"/>
    <sheet name="제주f" sheetId="28" r:id="rId9"/>
    <sheet name="우리나라에서 사용하는 기종 타입,정원" sheetId="9" r:id="rId10"/>
    <sheet name="연간 국제 여객운송자의 휴대수화물량" sheetId="10" r:id="rId11"/>
    <sheet name="김포" sheetId="12" r:id="rId12"/>
    <sheet name="청주" sheetId="18" r:id="rId13"/>
    <sheet name="무안" sheetId="17" r:id="rId14"/>
    <sheet name="대구" sheetId="16" r:id="rId15"/>
    <sheet name="김해" sheetId="15" r:id="rId16"/>
    <sheet name="양양" sheetId="20" r:id="rId17"/>
    <sheet name="제주" sheetId="21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5" i="29" l="1"/>
  <c r="Z3" i="29"/>
  <c r="Z4" i="29"/>
  <c r="V7" i="29"/>
  <c r="V8" i="29"/>
  <c r="W8" i="29"/>
  <c r="W9" i="29"/>
  <c r="Z11" i="29"/>
  <c r="Z12" i="29"/>
  <c r="V15" i="29"/>
  <c r="V16" i="29"/>
  <c r="W16" i="29"/>
  <c r="W17" i="29"/>
  <c r="Z19" i="29"/>
  <c r="Z20" i="29"/>
  <c r="V23" i="29"/>
  <c r="V24" i="29"/>
  <c r="W24" i="29"/>
  <c r="W25" i="29"/>
  <c r="Z27" i="29"/>
  <c r="Z28" i="29"/>
  <c r="V31" i="29"/>
  <c r="V32" i="29"/>
  <c r="W32" i="29"/>
  <c r="W33" i="29"/>
  <c r="Z35" i="29"/>
  <c r="Z36" i="29"/>
  <c r="V39" i="29"/>
  <c r="V40" i="29"/>
  <c r="W40" i="29"/>
  <c r="W41" i="29"/>
  <c r="Z43" i="29"/>
  <c r="V46" i="29"/>
  <c r="W46" i="29"/>
  <c r="W47" i="29"/>
  <c r="Z49" i="29"/>
  <c r="Z50" i="29"/>
  <c r="Z51" i="29"/>
  <c r="V52" i="29"/>
  <c r="W52" i="29"/>
  <c r="Z52" i="29"/>
  <c r="W53" i="29"/>
  <c r="V55" i="29"/>
  <c r="Z55" i="29"/>
  <c r="V56" i="29"/>
  <c r="W56" i="29"/>
  <c r="Z56" i="29"/>
  <c r="U2" i="29"/>
  <c r="X2" i="29"/>
  <c r="Y2" i="29"/>
  <c r="K3" i="29"/>
  <c r="T3" i="29" s="1"/>
  <c r="L3" i="29"/>
  <c r="U3" i="29" s="1"/>
  <c r="M3" i="29"/>
  <c r="V3" i="29" s="1"/>
  <c r="N3" i="29"/>
  <c r="W3" i="29" s="1"/>
  <c r="O3" i="29"/>
  <c r="X3" i="29" s="1"/>
  <c r="P3" i="29"/>
  <c r="Y3" i="29" s="1"/>
  <c r="Q3" i="29"/>
  <c r="R3" i="29"/>
  <c r="K4" i="29"/>
  <c r="T4" i="29" s="1"/>
  <c r="L4" i="29"/>
  <c r="U4" i="29" s="1"/>
  <c r="M4" i="29"/>
  <c r="V4" i="29" s="1"/>
  <c r="N4" i="29"/>
  <c r="W4" i="29" s="1"/>
  <c r="O4" i="29"/>
  <c r="X4" i="29" s="1"/>
  <c r="P4" i="29"/>
  <c r="Y4" i="29" s="1"/>
  <c r="Q4" i="29"/>
  <c r="R4" i="29"/>
  <c r="K5" i="29"/>
  <c r="T5" i="29" s="1"/>
  <c r="L5" i="29"/>
  <c r="U5" i="29" s="1"/>
  <c r="M5" i="29"/>
  <c r="V5" i="29" s="1"/>
  <c r="N5" i="29"/>
  <c r="W5" i="29" s="1"/>
  <c r="O5" i="29"/>
  <c r="X5" i="29" s="1"/>
  <c r="P5" i="29"/>
  <c r="Y5" i="29" s="1"/>
  <c r="Q5" i="29"/>
  <c r="Z5" i="29" s="1"/>
  <c r="R5" i="29"/>
  <c r="K6" i="29"/>
  <c r="T6" i="29" s="1"/>
  <c r="L6" i="29"/>
  <c r="U6" i="29" s="1"/>
  <c r="M6" i="29"/>
  <c r="V6" i="29" s="1"/>
  <c r="N6" i="29"/>
  <c r="W6" i="29" s="1"/>
  <c r="O6" i="29"/>
  <c r="X6" i="29" s="1"/>
  <c r="P6" i="29"/>
  <c r="Y6" i="29" s="1"/>
  <c r="Q6" i="29"/>
  <c r="Z6" i="29" s="1"/>
  <c r="R6" i="29"/>
  <c r="K7" i="29"/>
  <c r="T7" i="29" s="1"/>
  <c r="L7" i="29"/>
  <c r="U7" i="29" s="1"/>
  <c r="M7" i="29"/>
  <c r="N7" i="29"/>
  <c r="W7" i="29" s="1"/>
  <c r="O7" i="29"/>
  <c r="X7" i="29" s="1"/>
  <c r="P7" i="29"/>
  <c r="Y7" i="29" s="1"/>
  <c r="Q7" i="29"/>
  <c r="Z7" i="29" s="1"/>
  <c r="R7" i="29"/>
  <c r="K8" i="29"/>
  <c r="T8" i="29" s="1"/>
  <c r="L8" i="29"/>
  <c r="U8" i="29" s="1"/>
  <c r="M8" i="29"/>
  <c r="N8" i="29"/>
  <c r="O8" i="29"/>
  <c r="X8" i="29" s="1"/>
  <c r="P8" i="29"/>
  <c r="Y8" i="29" s="1"/>
  <c r="Q8" i="29"/>
  <c r="Z8" i="29" s="1"/>
  <c r="R8" i="29"/>
  <c r="K9" i="29"/>
  <c r="T9" i="29" s="1"/>
  <c r="L9" i="29"/>
  <c r="U9" i="29" s="1"/>
  <c r="M9" i="29"/>
  <c r="V9" i="29" s="1"/>
  <c r="N9" i="29"/>
  <c r="O9" i="29"/>
  <c r="X9" i="29" s="1"/>
  <c r="P9" i="29"/>
  <c r="Y9" i="29" s="1"/>
  <c r="Q9" i="29"/>
  <c r="Z9" i="29" s="1"/>
  <c r="R9" i="29"/>
  <c r="K10" i="29"/>
  <c r="T10" i="29" s="1"/>
  <c r="L10" i="29"/>
  <c r="U10" i="29" s="1"/>
  <c r="M10" i="29"/>
  <c r="V10" i="29" s="1"/>
  <c r="N10" i="29"/>
  <c r="W10" i="29" s="1"/>
  <c r="O10" i="29"/>
  <c r="X10" i="29" s="1"/>
  <c r="P10" i="29"/>
  <c r="Y10" i="29" s="1"/>
  <c r="Q10" i="29"/>
  <c r="Z10" i="29" s="1"/>
  <c r="R10" i="29"/>
  <c r="K11" i="29"/>
  <c r="T11" i="29" s="1"/>
  <c r="L11" i="29"/>
  <c r="U11" i="29" s="1"/>
  <c r="M11" i="29"/>
  <c r="V11" i="29" s="1"/>
  <c r="N11" i="29"/>
  <c r="W11" i="29" s="1"/>
  <c r="O11" i="29"/>
  <c r="X11" i="29" s="1"/>
  <c r="P11" i="29"/>
  <c r="Y11" i="29" s="1"/>
  <c r="Q11" i="29"/>
  <c r="R11" i="29"/>
  <c r="K12" i="29"/>
  <c r="T12" i="29" s="1"/>
  <c r="L12" i="29"/>
  <c r="U12" i="29" s="1"/>
  <c r="M12" i="29"/>
  <c r="V12" i="29" s="1"/>
  <c r="N12" i="29"/>
  <c r="W12" i="29" s="1"/>
  <c r="O12" i="29"/>
  <c r="X12" i="29" s="1"/>
  <c r="P12" i="29"/>
  <c r="Y12" i="29" s="1"/>
  <c r="Q12" i="29"/>
  <c r="R12" i="29"/>
  <c r="K13" i="29"/>
  <c r="T13" i="29" s="1"/>
  <c r="L13" i="29"/>
  <c r="U13" i="29" s="1"/>
  <c r="M13" i="29"/>
  <c r="V13" i="29" s="1"/>
  <c r="N13" i="29"/>
  <c r="W13" i="29" s="1"/>
  <c r="O13" i="29"/>
  <c r="X13" i="29" s="1"/>
  <c r="P13" i="29"/>
  <c r="Y13" i="29" s="1"/>
  <c r="Q13" i="29"/>
  <c r="Z13" i="29" s="1"/>
  <c r="R13" i="29"/>
  <c r="K14" i="29"/>
  <c r="T14" i="29" s="1"/>
  <c r="L14" i="29"/>
  <c r="U14" i="29" s="1"/>
  <c r="M14" i="29"/>
  <c r="V14" i="29" s="1"/>
  <c r="N14" i="29"/>
  <c r="W14" i="29" s="1"/>
  <c r="O14" i="29"/>
  <c r="X14" i="29" s="1"/>
  <c r="P14" i="29"/>
  <c r="Y14" i="29" s="1"/>
  <c r="Q14" i="29"/>
  <c r="Z14" i="29" s="1"/>
  <c r="R14" i="29"/>
  <c r="K15" i="29"/>
  <c r="T15" i="29" s="1"/>
  <c r="L15" i="29"/>
  <c r="U15" i="29" s="1"/>
  <c r="M15" i="29"/>
  <c r="N15" i="29"/>
  <c r="W15" i="29" s="1"/>
  <c r="O15" i="29"/>
  <c r="X15" i="29" s="1"/>
  <c r="P15" i="29"/>
  <c r="Y15" i="29" s="1"/>
  <c r="Q15" i="29"/>
  <c r="Z15" i="29" s="1"/>
  <c r="R15" i="29"/>
  <c r="K16" i="29"/>
  <c r="T16" i="29" s="1"/>
  <c r="L16" i="29"/>
  <c r="U16" i="29" s="1"/>
  <c r="M16" i="29"/>
  <c r="N16" i="29"/>
  <c r="O16" i="29"/>
  <c r="X16" i="29" s="1"/>
  <c r="P16" i="29"/>
  <c r="Y16" i="29" s="1"/>
  <c r="Q16" i="29"/>
  <c r="Z16" i="29" s="1"/>
  <c r="R16" i="29"/>
  <c r="K17" i="29"/>
  <c r="T17" i="29" s="1"/>
  <c r="L17" i="29"/>
  <c r="U17" i="29" s="1"/>
  <c r="M17" i="29"/>
  <c r="V17" i="29" s="1"/>
  <c r="N17" i="29"/>
  <c r="O17" i="29"/>
  <c r="X17" i="29" s="1"/>
  <c r="P17" i="29"/>
  <c r="Y17" i="29" s="1"/>
  <c r="Q17" i="29"/>
  <c r="Z17" i="29" s="1"/>
  <c r="R17" i="29"/>
  <c r="K18" i="29"/>
  <c r="T18" i="29" s="1"/>
  <c r="L18" i="29"/>
  <c r="U18" i="29" s="1"/>
  <c r="M18" i="29"/>
  <c r="V18" i="29" s="1"/>
  <c r="N18" i="29"/>
  <c r="W18" i="29" s="1"/>
  <c r="O18" i="29"/>
  <c r="X18" i="29" s="1"/>
  <c r="P18" i="29"/>
  <c r="Y18" i="29" s="1"/>
  <c r="Q18" i="29"/>
  <c r="Z18" i="29" s="1"/>
  <c r="R18" i="29"/>
  <c r="K19" i="29"/>
  <c r="T19" i="29" s="1"/>
  <c r="L19" i="29"/>
  <c r="U19" i="29" s="1"/>
  <c r="M19" i="29"/>
  <c r="V19" i="29" s="1"/>
  <c r="N19" i="29"/>
  <c r="W19" i="29" s="1"/>
  <c r="O19" i="29"/>
  <c r="X19" i="29" s="1"/>
  <c r="P19" i="29"/>
  <c r="Y19" i="29" s="1"/>
  <c r="Q19" i="29"/>
  <c r="R19" i="29"/>
  <c r="K20" i="29"/>
  <c r="T20" i="29" s="1"/>
  <c r="L20" i="29"/>
  <c r="U20" i="29" s="1"/>
  <c r="M20" i="29"/>
  <c r="V20" i="29" s="1"/>
  <c r="N20" i="29"/>
  <c r="W20" i="29" s="1"/>
  <c r="O20" i="29"/>
  <c r="X20" i="29" s="1"/>
  <c r="P20" i="29"/>
  <c r="Y20" i="29" s="1"/>
  <c r="Q20" i="29"/>
  <c r="R20" i="29"/>
  <c r="K21" i="29"/>
  <c r="T21" i="29" s="1"/>
  <c r="L21" i="29"/>
  <c r="U21" i="29" s="1"/>
  <c r="M21" i="29"/>
  <c r="V21" i="29" s="1"/>
  <c r="N21" i="29"/>
  <c r="W21" i="29" s="1"/>
  <c r="O21" i="29"/>
  <c r="X21" i="29" s="1"/>
  <c r="P21" i="29"/>
  <c r="Y21" i="29" s="1"/>
  <c r="Q21" i="29"/>
  <c r="Z21" i="29" s="1"/>
  <c r="R21" i="29"/>
  <c r="K22" i="29"/>
  <c r="T22" i="29" s="1"/>
  <c r="L22" i="29"/>
  <c r="U22" i="29" s="1"/>
  <c r="M22" i="29"/>
  <c r="V22" i="29" s="1"/>
  <c r="N22" i="29"/>
  <c r="W22" i="29" s="1"/>
  <c r="O22" i="29"/>
  <c r="X22" i="29" s="1"/>
  <c r="P22" i="29"/>
  <c r="Y22" i="29" s="1"/>
  <c r="Q22" i="29"/>
  <c r="Z22" i="29" s="1"/>
  <c r="R22" i="29"/>
  <c r="K23" i="29"/>
  <c r="T23" i="29" s="1"/>
  <c r="L23" i="29"/>
  <c r="U23" i="29" s="1"/>
  <c r="M23" i="29"/>
  <c r="N23" i="29"/>
  <c r="W23" i="29" s="1"/>
  <c r="O23" i="29"/>
  <c r="X23" i="29" s="1"/>
  <c r="P23" i="29"/>
  <c r="Y23" i="29" s="1"/>
  <c r="Q23" i="29"/>
  <c r="Z23" i="29" s="1"/>
  <c r="R23" i="29"/>
  <c r="K24" i="29"/>
  <c r="T24" i="29" s="1"/>
  <c r="L24" i="29"/>
  <c r="U24" i="29" s="1"/>
  <c r="M24" i="29"/>
  <c r="N24" i="29"/>
  <c r="O24" i="29"/>
  <c r="X24" i="29" s="1"/>
  <c r="P24" i="29"/>
  <c r="Y24" i="29" s="1"/>
  <c r="Q24" i="29"/>
  <c r="Z24" i="29" s="1"/>
  <c r="R24" i="29"/>
  <c r="K25" i="29"/>
  <c r="T25" i="29" s="1"/>
  <c r="L25" i="29"/>
  <c r="U25" i="29" s="1"/>
  <c r="M25" i="29"/>
  <c r="V25" i="29" s="1"/>
  <c r="N25" i="29"/>
  <c r="O25" i="29"/>
  <c r="X25" i="29" s="1"/>
  <c r="P25" i="29"/>
  <c r="Y25" i="29" s="1"/>
  <c r="Q25" i="29"/>
  <c r="Z25" i="29" s="1"/>
  <c r="R25" i="29"/>
  <c r="K26" i="29"/>
  <c r="T26" i="29" s="1"/>
  <c r="L26" i="29"/>
  <c r="U26" i="29" s="1"/>
  <c r="M26" i="29"/>
  <c r="V26" i="29" s="1"/>
  <c r="N26" i="29"/>
  <c r="W26" i="29" s="1"/>
  <c r="O26" i="29"/>
  <c r="X26" i="29" s="1"/>
  <c r="P26" i="29"/>
  <c r="Y26" i="29" s="1"/>
  <c r="Q26" i="29"/>
  <c r="Z26" i="29" s="1"/>
  <c r="R26" i="29"/>
  <c r="K27" i="29"/>
  <c r="T27" i="29" s="1"/>
  <c r="L27" i="29"/>
  <c r="U27" i="29" s="1"/>
  <c r="M27" i="29"/>
  <c r="V27" i="29" s="1"/>
  <c r="N27" i="29"/>
  <c r="W27" i="29" s="1"/>
  <c r="O27" i="29"/>
  <c r="X27" i="29" s="1"/>
  <c r="P27" i="29"/>
  <c r="Y27" i="29" s="1"/>
  <c r="Q27" i="29"/>
  <c r="R27" i="29"/>
  <c r="K28" i="29"/>
  <c r="T28" i="29" s="1"/>
  <c r="L28" i="29"/>
  <c r="U28" i="29" s="1"/>
  <c r="M28" i="29"/>
  <c r="V28" i="29" s="1"/>
  <c r="N28" i="29"/>
  <c r="W28" i="29" s="1"/>
  <c r="O28" i="29"/>
  <c r="X28" i="29" s="1"/>
  <c r="P28" i="29"/>
  <c r="Y28" i="29" s="1"/>
  <c r="Q28" i="29"/>
  <c r="R28" i="29"/>
  <c r="K29" i="29"/>
  <c r="T29" i="29" s="1"/>
  <c r="L29" i="29"/>
  <c r="U29" i="29" s="1"/>
  <c r="M29" i="29"/>
  <c r="V29" i="29" s="1"/>
  <c r="N29" i="29"/>
  <c r="W29" i="29" s="1"/>
  <c r="O29" i="29"/>
  <c r="X29" i="29" s="1"/>
  <c r="P29" i="29"/>
  <c r="Y29" i="29" s="1"/>
  <c r="Q29" i="29"/>
  <c r="Z29" i="29" s="1"/>
  <c r="R29" i="29"/>
  <c r="K30" i="29"/>
  <c r="T30" i="29" s="1"/>
  <c r="L30" i="29"/>
  <c r="U30" i="29" s="1"/>
  <c r="M30" i="29"/>
  <c r="V30" i="29" s="1"/>
  <c r="N30" i="29"/>
  <c r="W30" i="29" s="1"/>
  <c r="O30" i="29"/>
  <c r="X30" i="29" s="1"/>
  <c r="P30" i="29"/>
  <c r="Y30" i="29" s="1"/>
  <c r="Q30" i="29"/>
  <c r="Z30" i="29" s="1"/>
  <c r="R30" i="29"/>
  <c r="K31" i="29"/>
  <c r="T31" i="29" s="1"/>
  <c r="L31" i="29"/>
  <c r="U31" i="29" s="1"/>
  <c r="M31" i="29"/>
  <c r="N31" i="29"/>
  <c r="W31" i="29" s="1"/>
  <c r="O31" i="29"/>
  <c r="X31" i="29" s="1"/>
  <c r="P31" i="29"/>
  <c r="Y31" i="29" s="1"/>
  <c r="Q31" i="29"/>
  <c r="Z31" i="29" s="1"/>
  <c r="R31" i="29"/>
  <c r="K32" i="29"/>
  <c r="T32" i="29" s="1"/>
  <c r="L32" i="29"/>
  <c r="U32" i="29" s="1"/>
  <c r="M32" i="29"/>
  <c r="N32" i="29"/>
  <c r="O32" i="29"/>
  <c r="X32" i="29" s="1"/>
  <c r="P32" i="29"/>
  <c r="Y32" i="29" s="1"/>
  <c r="Q32" i="29"/>
  <c r="Z32" i="29" s="1"/>
  <c r="R32" i="29"/>
  <c r="K33" i="29"/>
  <c r="T33" i="29" s="1"/>
  <c r="L33" i="29"/>
  <c r="U33" i="29" s="1"/>
  <c r="M33" i="29"/>
  <c r="V33" i="29" s="1"/>
  <c r="N33" i="29"/>
  <c r="O33" i="29"/>
  <c r="X33" i="29" s="1"/>
  <c r="P33" i="29"/>
  <c r="Y33" i="29" s="1"/>
  <c r="Q33" i="29"/>
  <c r="Z33" i="29" s="1"/>
  <c r="R33" i="29"/>
  <c r="K34" i="29"/>
  <c r="T34" i="29" s="1"/>
  <c r="L34" i="29"/>
  <c r="U34" i="29" s="1"/>
  <c r="M34" i="29"/>
  <c r="V34" i="29" s="1"/>
  <c r="N34" i="29"/>
  <c r="W34" i="29" s="1"/>
  <c r="O34" i="29"/>
  <c r="X34" i="29" s="1"/>
  <c r="P34" i="29"/>
  <c r="Y34" i="29" s="1"/>
  <c r="Q34" i="29"/>
  <c r="Z34" i="29" s="1"/>
  <c r="R34" i="29"/>
  <c r="K35" i="29"/>
  <c r="T35" i="29" s="1"/>
  <c r="L35" i="29"/>
  <c r="U35" i="29" s="1"/>
  <c r="M35" i="29"/>
  <c r="V35" i="29" s="1"/>
  <c r="N35" i="29"/>
  <c r="W35" i="29" s="1"/>
  <c r="O35" i="29"/>
  <c r="X35" i="29" s="1"/>
  <c r="P35" i="29"/>
  <c r="Y35" i="29" s="1"/>
  <c r="Q35" i="29"/>
  <c r="R35" i="29"/>
  <c r="K36" i="29"/>
  <c r="T36" i="29" s="1"/>
  <c r="L36" i="29"/>
  <c r="U36" i="29" s="1"/>
  <c r="M36" i="29"/>
  <c r="V36" i="29" s="1"/>
  <c r="N36" i="29"/>
  <c r="W36" i="29" s="1"/>
  <c r="O36" i="29"/>
  <c r="X36" i="29" s="1"/>
  <c r="P36" i="29"/>
  <c r="Y36" i="29" s="1"/>
  <c r="Q36" i="29"/>
  <c r="R36" i="29"/>
  <c r="K37" i="29"/>
  <c r="T37" i="29" s="1"/>
  <c r="L37" i="29"/>
  <c r="U37" i="29" s="1"/>
  <c r="M37" i="29"/>
  <c r="V37" i="29" s="1"/>
  <c r="N37" i="29"/>
  <c r="W37" i="29" s="1"/>
  <c r="O37" i="29"/>
  <c r="X37" i="29" s="1"/>
  <c r="P37" i="29"/>
  <c r="Y37" i="29" s="1"/>
  <c r="Q37" i="29"/>
  <c r="Z37" i="29" s="1"/>
  <c r="R37" i="29"/>
  <c r="K38" i="29"/>
  <c r="T38" i="29" s="1"/>
  <c r="L38" i="29"/>
  <c r="U38" i="29" s="1"/>
  <c r="M38" i="29"/>
  <c r="V38" i="29" s="1"/>
  <c r="N38" i="29"/>
  <c r="W38" i="29" s="1"/>
  <c r="O38" i="29"/>
  <c r="X38" i="29" s="1"/>
  <c r="P38" i="29"/>
  <c r="Y38" i="29" s="1"/>
  <c r="Q38" i="29"/>
  <c r="Z38" i="29" s="1"/>
  <c r="R38" i="29"/>
  <c r="K39" i="29"/>
  <c r="T39" i="29" s="1"/>
  <c r="L39" i="29"/>
  <c r="U39" i="29" s="1"/>
  <c r="M39" i="29"/>
  <c r="N39" i="29"/>
  <c r="W39" i="29" s="1"/>
  <c r="O39" i="29"/>
  <c r="X39" i="29" s="1"/>
  <c r="P39" i="29"/>
  <c r="Y39" i="29" s="1"/>
  <c r="Q39" i="29"/>
  <c r="Z39" i="29" s="1"/>
  <c r="R39" i="29"/>
  <c r="K40" i="29"/>
  <c r="T40" i="29" s="1"/>
  <c r="L40" i="29"/>
  <c r="U40" i="29" s="1"/>
  <c r="M40" i="29"/>
  <c r="N40" i="29"/>
  <c r="O40" i="29"/>
  <c r="X40" i="29" s="1"/>
  <c r="P40" i="29"/>
  <c r="Y40" i="29" s="1"/>
  <c r="Q40" i="29"/>
  <c r="Z40" i="29" s="1"/>
  <c r="R40" i="29"/>
  <c r="K41" i="29"/>
  <c r="T41" i="29" s="1"/>
  <c r="L41" i="29"/>
  <c r="U41" i="29" s="1"/>
  <c r="M41" i="29"/>
  <c r="V41" i="29" s="1"/>
  <c r="N41" i="29"/>
  <c r="O41" i="29"/>
  <c r="X41" i="29" s="1"/>
  <c r="P41" i="29"/>
  <c r="Y41" i="29" s="1"/>
  <c r="Q41" i="29"/>
  <c r="Z41" i="29" s="1"/>
  <c r="R41" i="29"/>
  <c r="K42" i="29"/>
  <c r="T42" i="29" s="1"/>
  <c r="L42" i="29"/>
  <c r="U42" i="29" s="1"/>
  <c r="M42" i="29"/>
  <c r="V42" i="29" s="1"/>
  <c r="N42" i="29"/>
  <c r="W42" i="29" s="1"/>
  <c r="O42" i="29"/>
  <c r="X42" i="29" s="1"/>
  <c r="P42" i="29"/>
  <c r="Y42" i="29" s="1"/>
  <c r="Q42" i="29"/>
  <c r="Z42" i="29" s="1"/>
  <c r="R42" i="29"/>
  <c r="K43" i="29"/>
  <c r="T43" i="29" s="1"/>
  <c r="L43" i="29"/>
  <c r="U43" i="29" s="1"/>
  <c r="M43" i="29"/>
  <c r="V43" i="29" s="1"/>
  <c r="N43" i="29"/>
  <c r="W43" i="29" s="1"/>
  <c r="O43" i="29"/>
  <c r="X43" i="29" s="1"/>
  <c r="P43" i="29"/>
  <c r="Y43" i="29" s="1"/>
  <c r="Q43" i="29"/>
  <c r="R43" i="29"/>
  <c r="K44" i="29"/>
  <c r="T44" i="29" s="1"/>
  <c r="L44" i="29"/>
  <c r="U44" i="29" s="1"/>
  <c r="M44" i="29"/>
  <c r="V44" i="29" s="1"/>
  <c r="N44" i="29"/>
  <c r="W44" i="29" s="1"/>
  <c r="O44" i="29"/>
  <c r="X44" i="29" s="1"/>
  <c r="P44" i="29"/>
  <c r="Y44" i="29" s="1"/>
  <c r="Q44" i="29"/>
  <c r="Z44" i="29" s="1"/>
  <c r="R44" i="29"/>
  <c r="K45" i="29"/>
  <c r="T45" i="29" s="1"/>
  <c r="L45" i="29"/>
  <c r="U45" i="29" s="1"/>
  <c r="M45" i="29"/>
  <c r="V45" i="29" s="1"/>
  <c r="N45" i="29"/>
  <c r="W45" i="29" s="1"/>
  <c r="O45" i="29"/>
  <c r="X45" i="29" s="1"/>
  <c r="P45" i="29"/>
  <c r="Y45" i="29" s="1"/>
  <c r="Q45" i="29"/>
  <c r="R45" i="29"/>
  <c r="K46" i="29"/>
  <c r="T46" i="29" s="1"/>
  <c r="L46" i="29"/>
  <c r="U46" i="29" s="1"/>
  <c r="M46" i="29"/>
  <c r="N46" i="29"/>
  <c r="O46" i="29"/>
  <c r="X46" i="29" s="1"/>
  <c r="P46" i="29"/>
  <c r="Y46" i="29" s="1"/>
  <c r="Q46" i="29"/>
  <c r="Z46" i="29" s="1"/>
  <c r="R46" i="29"/>
  <c r="K47" i="29"/>
  <c r="T47" i="29" s="1"/>
  <c r="L47" i="29"/>
  <c r="U47" i="29" s="1"/>
  <c r="M47" i="29"/>
  <c r="V47" i="29" s="1"/>
  <c r="N47" i="29"/>
  <c r="O47" i="29"/>
  <c r="X47" i="29" s="1"/>
  <c r="P47" i="29"/>
  <c r="Y47" i="29" s="1"/>
  <c r="Q47" i="29"/>
  <c r="Z47" i="29" s="1"/>
  <c r="R47" i="29"/>
  <c r="K48" i="29"/>
  <c r="T48" i="29" s="1"/>
  <c r="L48" i="29"/>
  <c r="U48" i="29" s="1"/>
  <c r="M48" i="29"/>
  <c r="V48" i="29" s="1"/>
  <c r="N48" i="29"/>
  <c r="W48" i="29" s="1"/>
  <c r="O48" i="29"/>
  <c r="X48" i="29" s="1"/>
  <c r="P48" i="29"/>
  <c r="Y48" i="29" s="1"/>
  <c r="Q48" i="29"/>
  <c r="Z48" i="29" s="1"/>
  <c r="R48" i="29"/>
  <c r="K49" i="29"/>
  <c r="T49" i="29" s="1"/>
  <c r="L49" i="29"/>
  <c r="U49" i="29" s="1"/>
  <c r="M49" i="29"/>
  <c r="V49" i="29" s="1"/>
  <c r="N49" i="29"/>
  <c r="W49" i="29" s="1"/>
  <c r="O49" i="29"/>
  <c r="X49" i="29" s="1"/>
  <c r="P49" i="29"/>
  <c r="Y49" i="29" s="1"/>
  <c r="Q49" i="29"/>
  <c r="R49" i="29"/>
  <c r="K50" i="29"/>
  <c r="T50" i="29" s="1"/>
  <c r="L50" i="29"/>
  <c r="U50" i="29" s="1"/>
  <c r="M50" i="29"/>
  <c r="V50" i="29" s="1"/>
  <c r="N50" i="29"/>
  <c r="W50" i="29" s="1"/>
  <c r="O50" i="29"/>
  <c r="X50" i="29" s="1"/>
  <c r="P50" i="29"/>
  <c r="Y50" i="29" s="1"/>
  <c r="Q50" i="29"/>
  <c r="R50" i="29"/>
  <c r="K51" i="29"/>
  <c r="T51" i="29" s="1"/>
  <c r="L51" i="29"/>
  <c r="U51" i="29" s="1"/>
  <c r="M51" i="29"/>
  <c r="V51" i="29" s="1"/>
  <c r="N51" i="29"/>
  <c r="W51" i="29" s="1"/>
  <c r="O51" i="29"/>
  <c r="X51" i="29" s="1"/>
  <c r="P51" i="29"/>
  <c r="Y51" i="29" s="1"/>
  <c r="Q51" i="29"/>
  <c r="R51" i="29"/>
  <c r="K52" i="29"/>
  <c r="T52" i="29" s="1"/>
  <c r="L52" i="29"/>
  <c r="U52" i="29" s="1"/>
  <c r="M52" i="29"/>
  <c r="N52" i="29"/>
  <c r="O52" i="29"/>
  <c r="X52" i="29" s="1"/>
  <c r="P52" i="29"/>
  <c r="Y52" i="29" s="1"/>
  <c r="Q52" i="29"/>
  <c r="R52" i="29"/>
  <c r="K53" i="29"/>
  <c r="T53" i="29" s="1"/>
  <c r="L53" i="29"/>
  <c r="U53" i="29" s="1"/>
  <c r="M53" i="29"/>
  <c r="V53" i="29" s="1"/>
  <c r="N53" i="29"/>
  <c r="O53" i="29"/>
  <c r="X53" i="29" s="1"/>
  <c r="P53" i="29"/>
  <c r="Y53" i="29" s="1"/>
  <c r="Q53" i="29"/>
  <c r="Z53" i="29" s="1"/>
  <c r="R53" i="29"/>
  <c r="K54" i="29"/>
  <c r="T54" i="29" s="1"/>
  <c r="L54" i="29"/>
  <c r="U54" i="29" s="1"/>
  <c r="M54" i="29"/>
  <c r="V54" i="29" s="1"/>
  <c r="N54" i="29"/>
  <c r="W54" i="29" s="1"/>
  <c r="O54" i="29"/>
  <c r="X54" i="29" s="1"/>
  <c r="P54" i="29"/>
  <c r="Y54" i="29" s="1"/>
  <c r="Q54" i="29"/>
  <c r="Z54" i="29" s="1"/>
  <c r="R54" i="29"/>
  <c r="K55" i="29"/>
  <c r="T55" i="29" s="1"/>
  <c r="L55" i="29"/>
  <c r="U55" i="29" s="1"/>
  <c r="M55" i="29"/>
  <c r="N55" i="29"/>
  <c r="W55" i="29" s="1"/>
  <c r="O55" i="29"/>
  <c r="X55" i="29" s="1"/>
  <c r="P55" i="29"/>
  <c r="Y55" i="29" s="1"/>
  <c r="Q55" i="29"/>
  <c r="R55" i="29"/>
  <c r="K56" i="29"/>
  <c r="T56" i="29" s="1"/>
  <c r="L56" i="29"/>
  <c r="U56" i="29" s="1"/>
  <c r="M56" i="29"/>
  <c r="N56" i="29"/>
  <c r="O56" i="29"/>
  <c r="X56" i="29" s="1"/>
  <c r="P56" i="29"/>
  <c r="Y56" i="29" s="1"/>
  <c r="Q56" i="29"/>
  <c r="R56" i="29"/>
  <c r="R2" i="29"/>
  <c r="Q2" i="29"/>
  <c r="Z2" i="29" s="1"/>
  <c r="P2" i="29"/>
  <c r="O2" i="29"/>
  <c r="N2" i="29"/>
  <c r="W2" i="29" s="1"/>
  <c r="M2" i="29"/>
  <c r="V2" i="29" s="1"/>
  <c r="L2" i="29"/>
  <c r="K2" i="29"/>
  <c r="T2" i="29" s="1"/>
</calcChain>
</file>

<file path=xl/sharedStrings.xml><?xml version="1.0" encoding="utf-8"?>
<sst xmlns="http://schemas.openxmlformats.org/spreadsheetml/2006/main" count="819" uniqueCount="275">
  <si>
    <t>일본</t>
  </si>
  <si>
    <t>중국</t>
  </si>
  <si>
    <t>6,703,534</t>
  </si>
  <si>
    <t>6,105,628</t>
  </si>
  <si>
    <t>대만</t>
  </si>
  <si>
    <t>1,447,326</t>
  </si>
  <si>
    <t>마카오</t>
  </si>
  <si>
    <t>309,763</t>
  </si>
  <si>
    <t>몽골</t>
  </si>
  <si>
    <t>182,460</t>
  </si>
  <si>
    <t>홍콩</t>
  </si>
  <si>
    <t>1,744,246</t>
  </si>
  <si>
    <t>라오스</t>
  </si>
  <si>
    <t>203,003</t>
  </si>
  <si>
    <t>말레이시아</t>
  </si>
  <si>
    <t>884,515</t>
  </si>
  <si>
    <t>미얀마</t>
  </si>
  <si>
    <t>60,854</t>
  </si>
  <si>
    <t>베트남</t>
  </si>
  <si>
    <t>3,243,731</t>
  </si>
  <si>
    <t>브루나이</t>
  </si>
  <si>
    <t>12,063</t>
  </si>
  <si>
    <t>싱가포르</t>
  </si>
  <si>
    <t>730,345</t>
  </si>
  <si>
    <t>인도네시아</t>
  </si>
  <si>
    <t>406,281</t>
  </si>
  <si>
    <t>캄보디아</t>
  </si>
  <si>
    <t>197,052</t>
  </si>
  <si>
    <t>태국</t>
  </si>
  <si>
    <t>필리핀</t>
  </si>
  <si>
    <t>1,881,383</t>
  </si>
  <si>
    <t>멕시코</t>
  </si>
  <si>
    <t>39,927</t>
  </si>
  <si>
    <t>미국</t>
  </si>
  <si>
    <t>2,282,586</t>
  </si>
  <si>
    <t>캐나다</t>
  </si>
  <si>
    <t>346,947</t>
  </si>
  <si>
    <t>네덜란드</t>
  </si>
  <si>
    <t>151,024</t>
  </si>
  <si>
    <t>노르웨이</t>
  </si>
  <si>
    <t>5,655</t>
  </si>
  <si>
    <t>독일</t>
  </si>
  <si>
    <t>417,875</t>
  </si>
  <si>
    <t>러시아</t>
  </si>
  <si>
    <t>567,724</t>
  </si>
  <si>
    <t>스위스</t>
  </si>
  <si>
    <t>33,144</t>
  </si>
  <si>
    <t>스페인</t>
  </si>
  <si>
    <t>106,585</t>
  </si>
  <si>
    <t>아르메니아</t>
  </si>
  <si>
    <t>382</t>
  </si>
  <si>
    <t>영국</t>
  </si>
  <si>
    <t>253,098</t>
  </si>
  <si>
    <t>오스트리아</t>
  </si>
  <si>
    <t>43,653</t>
  </si>
  <si>
    <t>우즈베키스탄</t>
  </si>
  <si>
    <t>127,947</t>
  </si>
  <si>
    <t>이탈리아</t>
  </si>
  <si>
    <t>274,927</t>
  </si>
  <si>
    <t>조지아</t>
  </si>
  <si>
    <t>175</t>
  </si>
  <si>
    <t>체코</t>
  </si>
  <si>
    <t>96,027</t>
  </si>
  <si>
    <t>카자흐스탄</t>
  </si>
  <si>
    <t>89,562</t>
  </si>
  <si>
    <t>크로아티아</t>
  </si>
  <si>
    <t>6,063</t>
  </si>
  <si>
    <t>터키</t>
  </si>
  <si>
    <t>260,062</t>
  </si>
  <si>
    <t>폴란드</t>
  </si>
  <si>
    <t>58,687</t>
  </si>
  <si>
    <t>프랑스</t>
  </si>
  <si>
    <t>336,280</t>
  </si>
  <si>
    <t>핀란드</t>
  </si>
  <si>
    <t>110,953</t>
  </si>
  <si>
    <t>괌</t>
  </si>
  <si>
    <t>597,038</t>
  </si>
  <si>
    <t>뉴질랜드</t>
  </si>
  <si>
    <t>68,700</t>
  </si>
  <si>
    <t>사이판</t>
  </si>
  <si>
    <t>242,361</t>
  </si>
  <si>
    <t>팔라우</t>
  </si>
  <si>
    <t>26,318</t>
  </si>
  <si>
    <t>피지</t>
  </si>
  <si>
    <t>23,929</t>
  </si>
  <si>
    <t>하와이</t>
  </si>
  <si>
    <t>294,986</t>
  </si>
  <si>
    <t>호주</t>
  </si>
  <si>
    <t>269,748</t>
  </si>
  <si>
    <t>아랍에미리트</t>
  </si>
  <si>
    <t>328,886</t>
  </si>
  <si>
    <t>이스라엘</t>
  </si>
  <si>
    <t>28,278</t>
  </si>
  <si>
    <t>카타르</t>
  </si>
  <si>
    <t>121,661</t>
  </si>
  <si>
    <t>네팔</t>
  </si>
  <si>
    <t>37,314</t>
  </si>
  <si>
    <t>몰디브</t>
  </si>
  <si>
    <t>13,190</t>
  </si>
  <si>
    <t>북한</t>
  </si>
  <si>
    <t>185</t>
  </si>
  <si>
    <t>스리랑카</t>
  </si>
  <si>
    <t>16,944</t>
  </si>
  <si>
    <t>에티오피아</t>
  </si>
  <si>
    <t>23,802</t>
  </si>
  <si>
    <t>우간다</t>
  </si>
  <si>
    <t>161</t>
  </si>
  <si>
    <t>인도</t>
  </si>
  <si>
    <t>143,619</t>
  </si>
  <si>
    <t>기종</t>
    <phoneticPr fontId="1" type="noConversion"/>
  </si>
  <si>
    <t>A320-200</t>
    <phoneticPr fontId="1" type="noConversion"/>
  </si>
  <si>
    <t>A321-100</t>
    <phoneticPr fontId="1" type="noConversion"/>
  </si>
  <si>
    <t>A321-200</t>
    <phoneticPr fontId="1" type="noConversion"/>
  </si>
  <si>
    <t>B767-300</t>
    <phoneticPr fontId="1" type="noConversion"/>
  </si>
  <si>
    <t>A330-300</t>
    <phoneticPr fontId="1" type="noConversion"/>
  </si>
  <si>
    <t>B777-200ER</t>
  </si>
  <si>
    <t>A380-800</t>
    <phoneticPr fontId="1" type="noConversion"/>
  </si>
  <si>
    <t>A350-900</t>
  </si>
  <si>
    <t>A321-neo</t>
  </si>
  <si>
    <t>항공사</t>
    <phoneticPr fontId="1" type="noConversion"/>
  </si>
  <si>
    <t>아시아나</t>
    <phoneticPr fontId="1" type="noConversion"/>
  </si>
  <si>
    <t>B747-400</t>
    <phoneticPr fontId="1" type="noConversion"/>
  </si>
  <si>
    <t>좌석수</t>
    <phoneticPr fontId="1" type="noConversion"/>
  </si>
  <si>
    <t>대한항공</t>
    <phoneticPr fontId="1" type="noConversion"/>
  </si>
  <si>
    <t>B787-9</t>
    <phoneticPr fontId="1" type="noConversion"/>
  </si>
  <si>
    <t>B777-200ER</t>
    <phoneticPr fontId="1" type="noConversion"/>
  </si>
  <si>
    <t>B777-300</t>
    <phoneticPr fontId="1" type="noConversion"/>
  </si>
  <si>
    <t>B777-300ER</t>
    <phoneticPr fontId="1" type="noConversion"/>
  </si>
  <si>
    <t>B747-8i</t>
    <phoneticPr fontId="1" type="noConversion"/>
  </si>
  <si>
    <t>B737-800</t>
    <phoneticPr fontId="1" type="noConversion"/>
  </si>
  <si>
    <t>B737-900</t>
    <phoneticPr fontId="1" type="noConversion"/>
  </si>
  <si>
    <t>B737-900ER</t>
    <phoneticPr fontId="1" type="noConversion"/>
  </si>
  <si>
    <t>A330-200</t>
    <phoneticPr fontId="1" type="noConversion"/>
  </si>
  <si>
    <t>A220-300</t>
    <phoneticPr fontId="1" type="noConversion"/>
  </si>
  <si>
    <t>진에어</t>
    <phoneticPr fontId="1" type="noConversion"/>
  </si>
  <si>
    <t>B737-86N</t>
    <phoneticPr fontId="1" type="noConversion"/>
  </si>
  <si>
    <t>B737-8B5</t>
    <phoneticPr fontId="1" type="noConversion"/>
  </si>
  <si>
    <t>B737-8Q8</t>
  </si>
  <si>
    <t>B737-8Q8</t>
    <phoneticPr fontId="1" type="noConversion"/>
  </si>
  <si>
    <t>B737-8SH</t>
  </si>
  <si>
    <t>에어부산</t>
    <phoneticPr fontId="1" type="noConversion"/>
  </si>
  <si>
    <t>가오슝</t>
  </si>
  <si>
    <t>타이페이</t>
  </si>
  <si>
    <t>삿포로</t>
  </si>
  <si>
    <t>후쿠오카</t>
  </si>
  <si>
    <t>도쿄</t>
  </si>
  <si>
    <t>오사카</t>
  </si>
  <si>
    <t>도야마</t>
  </si>
  <si>
    <t>항저우</t>
  </si>
  <si>
    <t>베이징</t>
  </si>
  <si>
    <t>상하이</t>
  </si>
  <si>
    <t>선양</t>
  </si>
  <si>
    <t>칭다오</t>
  </si>
  <si>
    <t>위해</t>
  </si>
  <si>
    <t>울란바토르</t>
  </si>
  <si>
    <t>평양</t>
  </si>
  <si>
    <t>블라디보스토크</t>
  </si>
  <si>
    <t>바탐</t>
  </si>
  <si>
    <t>아사이까와</t>
  </si>
  <si>
    <t>시즈오카</t>
  </si>
  <si>
    <t>사가</t>
  </si>
  <si>
    <t>키타큐슈</t>
  </si>
  <si>
    <t>구마모토</t>
  </si>
  <si>
    <t>나고야</t>
  </si>
  <si>
    <t>오이다</t>
  </si>
  <si>
    <t>오키나와</t>
  </si>
  <si>
    <t>비엔티안</t>
  </si>
  <si>
    <t>말레이지아</t>
  </si>
  <si>
    <t>코타키나발루</t>
  </si>
  <si>
    <t>쿠알라룸푸르</t>
  </si>
  <si>
    <t>세부</t>
  </si>
  <si>
    <t>클라크필드</t>
  </si>
  <si>
    <t>칼리보</t>
  </si>
  <si>
    <t>마닐라</t>
  </si>
  <si>
    <t>프에프토프린세사</t>
  </si>
  <si>
    <t>싱가폴</t>
  </si>
  <si>
    <t>방콕</t>
  </si>
  <si>
    <t>다낭</t>
  </si>
  <si>
    <t>하노이</t>
  </si>
  <si>
    <t>호치민</t>
  </si>
  <si>
    <t>광저우</t>
  </si>
  <si>
    <t>장자제</t>
  </si>
  <si>
    <t>난징</t>
  </si>
  <si>
    <t>스자좡</t>
  </si>
  <si>
    <t>산야</t>
  </si>
  <si>
    <t>시안</t>
  </si>
  <si>
    <t>옌지</t>
  </si>
  <si>
    <t>옌타이</t>
  </si>
  <si>
    <t>씨엠립</t>
  </si>
  <si>
    <t>로스앤젤레스</t>
  </si>
  <si>
    <t>카고시마</t>
  </si>
  <si>
    <t>마즈야마</t>
  </si>
  <si>
    <t>엘슨</t>
  </si>
  <si>
    <t>하바로프스크</t>
  </si>
  <si>
    <t>한국</t>
  </si>
  <si>
    <t>인천</t>
  </si>
  <si>
    <t>나트랑</t>
  </si>
  <si>
    <t>달랏</t>
  </si>
  <si>
    <t>다롄</t>
  </si>
  <si>
    <t>하얼빈</t>
  </si>
  <si>
    <t>닝보</t>
  </si>
  <si>
    <t>마쿵</t>
  </si>
  <si>
    <t>원산</t>
  </si>
  <si>
    <t>미네아폴리스</t>
  </si>
  <si>
    <t>뉴욕</t>
  </si>
  <si>
    <t>뮌헨</t>
  </si>
  <si>
    <t>이즈모</t>
  </si>
  <si>
    <t>다가마스</t>
  </si>
  <si>
    <t>치앙마이</t>
  </si>
  <si>
    <t>정저우</t>
  </si>
  <si>
    <t>창춘</t>
  </si>
  <si>
    <t>창사</t>
  </si>
  <si>
    <t>구이양</t>
  </si>
  <si>
    <t>톈진</t>
  </si>
  <si>
    <t>원저우</t>
  </si>
  <si>
    <t>우한</t>
  </si>
  <si>
    <t>양저우</t>
  </si>
  <si>
    <t>앵커리지</t>
  </si>
  <si>
    <t>시애틀</t>
  </si>
  <si>
    <t>출처 : 대한항공홈페이지</t>
    <phoneticPr fontId="1" type="noConversion"/>
  </si>
  <si>
    <t>아시아나 홈페이지</t>
    <phoneticPr fontId="1" type="noConversion"/>
  </si>
  <si>
    <t>진에어 홈페이지</t>
    <phoneticPr fontId="1" type="noConversion"/>
  </si>
  <si>
    <t>에어부산 홈페이지</t>
    <phoneticPr fontId="1" type="noConversion"/>
  </si>
  <si>
    <t>중국</t>
    <phoneticPr fontId="1" type="noConversion"/>
  </si>
  <si>
    <t>홍콩</t>
    <phoneticPr fontId="1" type="noConversion"/>
  </si>
  <si>
    <t>도시명</t>
    <phoneticPr fontId="1" type="noConversion"/>
  </si>
  <si>
    <t>국가명</t>
    <phoneticPr fontId="1" type="noConversion"/>
  </si>
  <si>
    <t>인도네시아</t>
    <phoneticPr fontId="1" type="noConversion"/>
  </si>
  <si>
    <t>일본</t>
    <phoneticPr fontId="1" type="noConversion"/>
  </si>
  <si>
    <t>라오스</t>
    <phoneticPr fontId="1" type="noConversion"/>
  </si>
  <si>
    <t>마카오</t>
    <phoneticPr fontId="1" type="noConversion"/>
  </si>
  <si>
    <t>말레이지아</t>
    <phoneticPr fontId="1" type="noConversion"/>
  </si>
  <si>
    <t>필리핀</t>
    <phoneticPr fontId="1" type="noConversion"/>
  </si>
  <si>
    <t>싱가포르</t>
    <phoneticPr fontId="1" type="noConversion"/>
  </si>
  <si>
    <t>태국</t>
    <phoneticPr fontId="1" type="noConversion"/>
  </si>
  <si>
    <t>베트남</t>
    <phoneticPr fontId="1" type="noConversion"/>
  </si>
  <si>
    <t>몽골</t>
    <phoneticPr fontId="1" type="noConversion"/>
  </si>
  <si>
    <t>캄보디아</t>
    <phoneticPr fontId="1" type="noConversion"/>
  </si>
  <si>
    <t>미국</t>
    <phoneticPr fontId="1" type="noConversion"/>
  </si>
  <si>
    <t>러시아</t>
    <phoneticPr fontId="1" type="noConversion"/>
  </si>
  <si>
    <t>북한</t>
    <phoneticPr fontId="1" type="noConversion"/>
  </si>
  <si>
    <t>독일</t>
    <phoneticPr fontId="1" type="noConversion"/>
  </si>
  <si>
    <t>국가</t>
    <phoneticPr fontId="1" type="noConversion"/>
  </si>
  <si>
    <t>편수</t>
    <phoneticPr fontId="1" type="noConversion"/>
  </si>
  <si>
    <t>여객</t>
    <phoneticPr fontId="1" type="noConversion"/>
  </si>
  <si>
    <t>화물</t>
    <phoneticPr fontId="1" type="noConversion"/>
  </si>
  <si>
    <t>승객수</t>
    <phoneticPr fontId="1" type="noConversion"/>
  </si>
  <si>
    <t>인천</t>
    <phoneticPr fontId="1" type="noConversion"/>
  </si>
  <si>
    <t>김포</t>
    <phoneticPr fontId="1" type="noConversion"/>
  </si>
  <si>
    <t>김해</t>
    <phoneticPr fontId="1" type="noConversion"/>
  </si>
  <si>
    <r>
      <rPr>
        <b/>
        <sz val="10"/>
        <rFont val="맑은 고딕"/>
        <family val="2"/>
        <charset val="129"/>
      </rPr>
      <t>대구</t>
    </r>
    <phoneticPr fontId="1" type="noConversion"/>
  </si>
  <si>
    <r>
      <rPr>
        <b/>
        <sz val="10"/>
        <rFont val="맑은 고딕"/>
        <family val="2"/>
        <charset val="129"/>
      </rPr>
      <t>무안</t>
    </r>
    <phoneticPr fontId="1" type="noConversion"/>
  </si>
  <si>
    <r>
      <rPr>
        <b/>
        <sz val="10"/>
        <rFont val="맑은 고딕"/>
        <family val="2"/>
        <charset val="129"/>
      </rPr>
      <t>청주</t>
    </r>
    <phoneticPr fontId="1" type="noConversion"/>
  </si>
  <si>
    <r>
      <rPr>
        <b/>
        <sz val="10"/>
        <rFont val="맑은 고딕"/>
        <family val="2"/>
        <charset val="129"/>
      </rPr>
      <t>양양</t>
    </r>
    <phoneticPr fontId="1" type="noConversion"/>
  </si>
  <si>
    <r>
      <rPr>
        <b/>
        <sz val="10"/>
        <rFont val="맑은 고딕"/>
        <family val="2"/>
        <charset val="129"/>
      </rPr>
      <t>제주</t>
    </r>
    <phoneticPr fontId="1" type="noConversion"/>
  </si>
  <si>
    <r>
      <rPr>
        <b/>
        <sz val="10"/>
        <rFont val="맑은 고딕"/>
        <family val="2"/>
        <charset val="129"/>
      </rPr>
      <t>인천비율</t>
    </r>
    <phoneticPr fontId="1" type="noConversion"/>
  </si>
  <si>
    <r>
      <rPr>
        <b/>
        <sz val="10"/>
        <rFont val="맑은 고딕"/>
        <family val="2"/>
        <charset val="129"/>
      </rPr>
      <t>김포비율</t>
    </r>
    <phoneticPr fontId="1" type="noConversion"/>
  </si>
  <si>
    <r>
      <rPr>
        <b/>
        <sz val="10"/>
        <rFont val="맑은 고딕"/>
        <family val="2"/>
        <charset val="129"/>
      </rPr>
      <t>김해비율</t>
    </r>
    <phoneticPr fontId="1" type="noConversion"/>
  </si>
  <si>
    <r>
      <rPr>
        <b/>
        <sz val="10"/>
        <rFont val="맑은 고딕"/>
        <family val="2"/>
        <charset val="129"/>
      </rPr>
      <t>대구비율</t>
    </r>
    <phoneticPr fontId="1" type="noConversion"/>
  </si>
  <si>
    <r>
      <rPr>
        <b/>
        <sz val="10"/>
        <rFont val="맑은 고딕"/>
        <family val="2"/>
        <charset val="129"/>
      </rPr>
      <t>무안비율</t>
    </r>
    <phoneticPr fontId="1" type="noConversion"/>
  </si>
  <si>
    <r>
      <rPr>
        <b/>
        <sz val="10"/>
        <rFont val="맑은 고딕"/>
        <family val="2"/>
        <charset val="129"/>
      </rPr>
      <t>청주비율</t>
    </r>
    <phoneticPr fontId="1" type="noConversion"/>
  </si>
  <si>
    <t>양양비율</t>
    <phoneticPr fontId="1" type="noConversion"/>
  </si>
  <si>
    <r>
      <rPr>
        <b/>
        <sz val="10"/>
        <rFont val="맑은 고딕"/>
        <family val="2"/>
        <charset val="129"/>
      </rPr>
      <t>제주비율</t>
    </r>
    <phoneticPr fontId="1" type="noConversion"/>
  </si>
  <si>
    <r>
      <rPr>
        <b/>
        <sz val="10"/>
        <rFont val="맑은 고딕"/>
        <family val="2"/>
        <charset val="129"/>
      </rPr>
      <t>인천불합격</t>
    </r>
    <phoneticPr fontId="1" type="noConversion"/>
  </si>
  <si>
    <r>
      <rPr>
        <b/>
        <sz val="10"/>
        <rFont val="맑은 고딕"/>
        <family val="2"/>
        <charset val="129"/>
      </rPr>
      <t>김포불합격</t>
    </r>
    <phoneticPr fontId="1" type="noConversion"/>
  </si>
  <si>
    <r>
      <rPr>
        <b/>
        <sz val="10"/>
        <rFont val="맑은 고딕"/>
        <family val="2"/>
        <charset val="129"/>
      </rPr>
      <t>대구불합격</t>
    </r>
    <phoneticPr fontId="1" type="noConversion"/>
  </si>
  <si>
    <r>
      <rPr>
        <b/>
        <sz val="10"/>
        <rFont val="맑은 고딕"/>
        <family val="2"/>
        <charset val="129"/>
      </rPr>
      <t>무안불합격</t>
    </r>
    <phoneticPr fontId="1" type="noConversion"/>
  </si>
  <si>
    <r>
      <rPr>
        <b/>
        <sz val="10"/>
        <rFont val="맑은 고딕"/>
        <family val="2"/>
        <charset val="129"/>
      </rPr>
      <t>청주불합격</t>
    </r>
    <phoneticPr fontId="1" type="noConversion"/>
  </si>
  <si>
    <r>
      <rPr>
        <b/>
        <sz val="10"/>
        <rFont val="맑은 고딕"/>
        <family val="2"/>
        <charset val="129"/>
      </rPr>
      <t>양양불합격</t>
    </r>
    <phoneticPr fontId="1" type="noConversion"/>
  </si>
  <si>
    <r>
      <rPr>
        <b/>
        <sz val="10"/>
        <rFont val="맑은 고딕"/>
        <family val="2"/>
        <charset val="129"/>
      </rPr>
      <t>제주불합격</t>
    </r>
    <phoneticPr fontId="1" type="noConversion"/>
  </si>
  <si>
    <t>총불합격량</t>
    <phoneticPr fontId="1" type="noConversion"/>
  </si>
  <si>
    <t>L</t>
  </si>
  <si>
    <t>M</t>
  </si>
  <si>
    <t>H</t>
  </si>
  <si>
    <t>등급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</si>
</sst>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_-* #,##0.00_-;\-* #,##0.00_-;_-* &quot;-&quot;_-;_-@_-"/>
    <numFmt numFmtId="178" formatCode="_-* #,##0.000_-;\-* #,##0.000_-;_-* &quot;-&quot;_-;_-@_-"/>
    <numFmt numFmtId="179" formatCode="_-* #,##0.0000_-;\-* #,##0.0000_-;_-* &quot;-&quot;_-;_-@_-"/>
    <numFmt numFmtId="180" formatCode="_-* #,##0.00000_-;\-* #,##0.0000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2"/>
      <charset val="129"/>
    </font>
    <font>
      <sz val="10"/>
      <name val="맑은 고딕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F505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3" fontId="3" fillId="3" borderId="3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3" fontId="5" fillId="0" borderId="1" xfId="0" applyNumberFormat="1" applyFont="1" applyFill="1" applyBorder="1" applyAlignment="1">
      <alignment vertical="center" wrapText="1"/>
    </xf>
    <xf numFmtId="4" fontId="5" fillId="0" borderId="1" xfId="0" applyNumberFormat="1" applyFont="1" applyFill="1" applyBorder="1" applyAlignment="1">
      <alignment vertical="center" wrapText="1"/>
    </xf>
    <xf numFmtId="0" fontId="0" fillId="0" borderId="0" xfId="0" pivotButton="1">
      <alignment vertical="center"/>
    </xf>
    <xf numFmtId="176" fontId="3" fillId="3" borderId="3" xfId="0" applyNumberFormat="1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41" fontId="3" fillId="3" borderId="3" xfId="1" applyFont="1" applyFill="1" applyBorder="1" applyAlignment="1">
      <alignment horizontal="center"/>
    </xf>
    <xf numFmtId="179" fontId="3" fillId="3" borderId="3" xfId="1" applyNumberFormat="1" applyFont="1" applyFill="1" applyBorder="1" applyAlignment="1">
      <alignment horizontal="center"/>
    </xf>
    <xf numFmtId="178" fontId="2" fillId="5" borderId="8" xfId="1" applyNumberFormat="1" applyFont="1" applyFill="1" applyBorder="1" applyAlignment="1">
      <alignment horizontal="center"/>
    </xf>
    <xf numFmtId="180" fontId="2" fillId="5" borderId="8" xfId="1" applyNumberFormat="1" applyFont="1" applyFill="1" applyBorder="1" applyAlignment="1">
      <alignment horizontal="center"/>
    </xf>
    <xf numFmtId="180" fontId="7" fillId="5" borderId="8" xfId="1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41" fontId="2" fillId="6" borderId="2" xfId="1" applyFont="1" applyFill="1" applyBorder="1" applyAlignment="1">
      <alignment horizontal="center"/>
    </xf>
    <xf numFmtId="41" fontId="2" fillId="6" borderId="8" xfId="1" applyFont="1" applyFill="1" applyBorder="1" applyAlignment="1">
      <alignment horizontal="center"/>
    </xf>
    <xf numFmtId="180" fontId="2" fillId="7" borderId="3" xfId="1" applyNumberFormat="1" applyFont="1" applyFill="1" applyBorder="1" applyAlignment="1">
      <alignment horizontal="center"/>
    </xf>
    <xf numFmtId="177" fontId="3" fillId="8" borderId="3" xfId="1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177" fontId="8" fillId="8" borderId="3" xfId="1" applyNumberFormat="1" applyFont="1" applyFill="1" applyBorder="1" applyAlignment="1">
      <alignment horizontal="center"/>
    </xf>
    <xf numFmtId="177" fontId="6" fillId="8" borderId="3" xfId="1" applyNumberFormat="1" applyFont="1" applyFill="1" applyBorder="1">
      <alignment vertical="center"/>
    </xf>
    <xf numFmtId="0" fontId="0" fillId="0" borderId="0" xfId="0" applyFo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CBD6-8C74-4FD7-A11A-A4D969A727FD}">
  <sheetPr>
    <tabColor rgb="FFFF0000"/>
    <pageSetUpPr fitToPage="1"/>
  </sheetPr>
  <dimension ref="A1:Z56"/>
  <sheetViews>
    <sheetView tabSelected="1" workbookViewId="0">
      <selection activeCell="D7" sqref="D7"/>
    </sheetView>
  </sheetViews>
  <sheetFormatPr defaultRowHeight="16.5" x14ac:dyDescent="0.3"/>
  <cols>
    <col min="1" max="1" width="11.375" bestFit="1" customWidth="1"/>
    <col min="2" max="2" width="11.375" customWidth="1"/>
    <col min="3" max="3" width="8.625" bestFit="1" customWidth="1"/>
    <col min="4" max="5" width="9.625" bestFit="1" customWidth="1"/>
    <col min="6" max="6" width="8.25" bestFit="1" customWidth="1"/>
    <col min="7" max="8" width="7.375" bestFit="1" customWidth="1"/>
    <col min="9" max="9" width="6.5" bestFit="1" customWidth="1"/>
    <col min="10" max="10" width="8.25" bestFit="1" customWidth="1"/>
    <col min="15" max="16" width="9" bestFit="1" customWidth="1"/>
    <col min="17" max="17" width="9.25" bestFit="1" customWidth="1"/>
    <col min="18" max="18" width="9" bestFit="1" customWidth="1"/>
    <col min="19" max="19" width="11" style="36" bestFit="1" customWidth="1"/>
    <col min="20" max="20" width="11.5" bestFit="1" customWidth="1"/>
    <col min="21" max="22" width="10.625" bestFit="1" customWidth="1"/>
  </cols>
  <sheetData>
    <row r="1" spans="1:26" ht="17.25" thickTop="1" x14ac:dyDescent="0.25">
      <c r="A1" s="28" t="s">
        <v>242</v>
      </c>
      <c r="B1" s="33" t="s">
        <v>274</v>
      </c>
      <c r="C1" s="28" t="s">
        <v>247</v>
      </c>
      <c r="D1" s="29" t="s">
        <v>248</v>
      </c>
      <c r="E1" s="29" t="s">
        <v>249</v>
      </c>
      <c r="F1" s="30" t="s">
        <v>250</v>
      </c>
      <c r="G1" s="30" t="s">
        <v>251</v>
      </c>
      <c r="H1" s="30" t="s">
        <v>252</v>
      </c>
      <c r="I1" s="30" t="s">
        <v>253</v>
      </c>
      <c r="J1" s="30" t="s">
        <v>254</v>
      </c>
      <c r="K1" s="25" t="s">
        <v>255</v>
      </c>
      <c r="L1" s="25" t="s">
        <v>256</v>
      </c>
      <c r="M1" s="25" t="s">
        <v>257</v>
      </c>
      <c r="N1" s="25" t="s">
        <v>258</v>
      </c>
      <c r="O1" s="26" t="s">
        <v>259</v>
      </c>
      <c r="P1" s="26" t="s">
        <v>260</v>
      </c>
      <c r="Q1" s="27" t="s">
        <v>261</v>
      </c>
      <c r="R1" s="26" t="s">
        <v>262</v>
      </c>
      <c r="S1" s="34" t="s">
        <v>270</v>
      </c>
      <c r="T1" s="31" t="s">
        <v>263</v>
      </c>
      <c r="U1" s="31" t="s">
        <v>264</v>
      </c>
      <c r="V1" s="31" t="s">
        <v>265</v>
      </c>
      <c r="W1" s="31" t="s">
        <v>266</v>
      </c>
      <c r="X1" s="31" t="s">
        <v>267</v>
      </c>
      <c r="Y1" s="31" t="s">
        <v>268</v>
      </c>
      <c r="Z1" s="31" t="s">
        <v>269</v>
      </c>
    </row>
    <row r="2" spans="1:26" x14ac:dyDescent="0.2">
      <c r="A2" s="3" t="s">
        <v>75</v>
      </c>
      <c r="B2" s="3" t="s">
        <v>271</v>
      </c>
      <c r="C2" s="8">
        <v>597038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4">
        <f t="shared" ref="K2:R2" si="0">C2/SUM($C2:$J2)</f>
        <v>1</v>
      </c>
      <c r="L2" s="24">
        <f t="shared" si="0"/>
        <v>0</v>
      </c>
      <c r="M2" s="24">
        <f t="shared" si="0"/>
        <v>0</v>
      </c>
      <c r="N2" s="24">
        <f t="shared" si="0"/>
        <v>0</v>
      </c>
      <c r="O2" s="24">
        <f t="shared" si="0"/>
        <v>0</v>
      </c>
      <c r="P2" s="24">
        <f t="shared" si="0"/>
        <v>0</v>
      </c>
      <c r="Q2" s="24">
        <f t="shared" si="0"/>
        <v>0</v>
      </c>
      <c r="R2" s="24">
        <f t="shared" si="0"/>
        <v>0</v>
      </c>
      <c r="S2" s="32">
        <v>40</v>
      </c>
      <c r="T2" s="24">
        <f>$S2*K2</f>
        <v>40</v>
      </c>
      <c r="U2" s="24">
        <f t="shared" ref="U2:Z2" si="1">$S2*L2</f>
        <v>0</v>
      </c>
      <c r="V2" s="24">
        <f t="shared" si="1"/>
        <v>0</v>
      </c>
      <c r="W2" s="24">
        <f t="shared" si="1"/>
        <v>0</v>
      </c>
      <c r="X2" s="24">
        <f t="shared" si="1"/>
        <v>0</v>
      </c>
      <c r="Y2" s="24">
        <f t="shared" si="1"/>
        <v>0</v>
      </c>
      <c r="Z2" s="24">
        <f t="shared" si="1"/>
        <v>0</v>
      </c>
    </row>
    <row r="3" spans="1:26" x14ac:dyDescent="0.2">
      <c r="A3" s="3" t="s">
        <v>37</v>
      </c>
      <c r="B3" s="3" t="s">
        <v>272</v>
      </c>
      <c r="C3" s="8">
        <v>151024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4">
        <f t="shared" ref="K3:K56" si="2">C3/SUM($C3:$J3)</f>
        <v>1</v>
      </c>
      <c r="L3" s="24">
        <f t="shared" ref="L3:L56" si="3">D3/SUM($C3:$J3)</f>
        <v>0</v>
      </c>
      <c r="M3" s="24">
        <f t="shared" ref="M3:M56" si="4">E3/SUM($C3:$J3)</f>
        <v>0</v>
      </c>
      <c r="N3" s="24">
        <f t="shared" ref="N3:N56" si="5">F3/SUM($C3:$J3)</f>
        <v>0</v>
      </c>
      <c r="O3" s="24">
        <f t="shared" ref="O3:O56" si="6">G3/SUM($C3:$J3)</f>
        <v>0</v>
      </c>
      <c r="P3" s="24">
        <f t="shared" ref="P3:P56" si="7">H3/SUM($C3:$J3)</f>
        <v>0</v>
      </c>
      <c r="Q3" s="24">
        <f t="shared" ref="Q3:Q56" si="8">I3/SUM($C3:$J3)</f>
        <v>0</v>
      </c>
      <c r="R3" s="24">
        <f t="shared" ref="R3:R56" si="9">J3/SUM($C3:$J3)</f>
        <v>0</v>
      </c>
      <c r="S3" s="32">
        <v>158.24</v>
      </c>
      <c r="T3" s="24">
        <f t="shared" ref="T3:T56" si="10">$S3*K3</f>
        <v>158.24</v>
      </c>
      <c r="U3" s="24">
        <f t="shared" ref="U3:U56" si="11">$S3*L3</f>
        <v>0</v>
      </c>
      <c r="V3" s="24">
        <f t="shared" ref="V3:V56" si="12">$S3*M3</f>
        <v>0</v>
      </c>
      <c r="W3" s="24">
        <f t="shared" ref="W3:W56" si="13">$S3*N3</f>
        <v>0</v>
      </c>
      <c r="X3" s="24">
        <f t="shared" ref="X3:X56" si="14">$S3*O3</f>
        <v>0</v>
      </c>
      <c r="Y3" s="24">
        <f t="shared" ref="Y3:Y34" si="15">$S3*P3</f>
        <v>0</v>
      </c>
      <c r="Z3" s="24">
        <f t="shared" ref="Z3:Z34" si="16">$S3*Q3</f>
        <v>0</v>
      </c>
    </row>
    <row r="4" spans="1:26" x14ac:dyDescent="0.2">
      <c r="A4" s="3" t="s">
        <v>95</v>
      </c>
      <c r="B4" s="3" t="s">
        <v>272</v>
      </c>
      <c r="C4" s="8">
        <v>37314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4">
        <f t="shared" si="2"/>
        <v>1</v>
      </c>
      <c r="L4" s="24">
        <f t="shared" si="3"/>
        <v>0</v>
      </c>
      <c r="M4" s="24">
        <f t="shared" si="4"/>
        <v>0</v>
      </c>
      <c r="N4" s="24">
        <f t="shared" si="5"/>
        <v>0</v>
      </c>
      <c r="O4" s="24">
        <f t="shared" si="6"/>
        <v>0</v>
      </c>
      <c r="P4" s="24">
        <f t="shared" si="7"/>
        <v>0</v>
      </c>
      <c r="Q4" s="24">
        <f t="shared" si="8"/>
        <v>0</v>
      </c>
      <c r="R4" s="24">
        <f t="shared" si="9"/>
        <v>0</v>
      </c>
      <c r="S4" s="32">
        <v>565.20000000000005</v>
      </c>
      <c r="T4" s="24">
        <f t="shared" si="10"/>
        <v>565.20000000000005</v>
      </c>
      <c r="U4" s="24">
        <f t="shared" si="11"/>
        <v>0</v>
      </c>
      <c r="V4" s="24">
        <f t="shared" si="12"/>
        <v>0</v>
      </c>
      <c r="W4" s="24">
        <f t="shared" si="13"/>
        <v>0</v>
      </c>
      <c r="X4" s="24">
        <f t="shared" si="14"/>
        <v>0</v>
      </c>
      <c r="Y4" s="24">
        <f t="shared" si="15"/>
        <v>0</v>
      </c>
      <c r="Z4" s="24">
        <f t="shared" si="16"/>
        <v>0</v>
      </c>
    </row>
    <row r="5" spans="1:26" x14ac:dyDescent="0.2">
      <c r="A5" s="3" t="s">
        <v>39</v>
      </c>
      <c r="B5" s="3" t="s">
        <v>271</v>
      </c>
      <c r="C5" s="8">
        <v>5655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4">
        <f t="shared" si="2"/>
        <v>1</v>
      </c>
      <c r="L5" s="24">
        <f t="shared" si="3"/>
        <v>0</v>
      </c>
      <c r="M5" s="24">
        <f t="shared" si="4"/>
        <v>0</v>
      </c>
      <c r="N5" s="24">
        <f t="shared" si="5"/>
        <v>0</v>
      </c>
      <c r="O5" s="24">
        <f t="shared" si="6"/>
        <v>0</v>
      </c>
      <c r="P5" s="24">
        <f t="shared" si="7"/>
        <v>0</v>
      </c>
      <c r="Q5" s="24">
        <f t="shared" si="8"/>
        <v>0</v>
      </c>
      <c r="R5" s="24">
        <f t="shared" si="9"/>
        <v>0</v>
      </c>
      <c r="S5" s="32">
        <v>17.3</v>
      </c>
      <c r="T5" s="24">
        <f t="shared" si="10"/>
        <v>17.3</v>
      </c>
      <c r="U5" s="24">
        <f t="shared" si="11"/>
        <v>0</v>
      </c>
      <c r="V5" s="24">
        <f t="shared" si="12"/>
        <v>0</v>
      </c>
      <c r="W5" s="24">
        <f t="shared" si="13"/>
        <v>0</v>
      </c>
      <c r="X5" s="24">
        <f t="shared" si="14"/>
        <v>0</v>
      </c>
      <c r="Y5" s="24">
        <f t="shared" si="15"/>
        <v>0</v>
      </c>
      <c r="Z5" s="24">
        <f t="shared" si="16"/>
        <v>0</v>
      </c>
    </row>
    <row r="6" spans="1:26" x14ac:dyDescent="0.2">
      <c r="A6" s="3" t="s">
        <v>77</v>
      </c>
      <c r="B6" s="3" t="s">
        <v>271</v>
      </c>
      <c r="C6" s="8">
        <v>68700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4">
        <f t="shared" si="2"/>
        <v>1</v>
      </c>
      <c r="L6" s="24">
        <f t="shared" si="3"/>
        <v>0</v>
      </c>
      <c r="M6" s="24">
        <f t="shared" si="4"/>
        <v>0</v>
      </c>
      <c r="N6" s="24">
        <f t="shared" si="5"/>
        <v>0</v>
      </c>
      <c r="O6" s="24">
        <f t="shared" si="6"/>
        <v>0</v>
      </c>
      <c r="P6" s="24">
        <f t="shared" si="7"/>
        <v>0</v>
      </c>
      <c r="Q6" s="24">
        <f t="shared" si="8"/>
        <v>0</v>
      </c>
      <c r="R6" s="24">
        <f t="shared" si="9"/>
        <v>0</v>
      </c>
      <c r="S6" s="32">
        <v>164.58099999999999</v>
      </c>
      <c r="T6" s="24">
        <f t="shared" si="10"/>
        <v>164.58099999999999</v>
      </c>
      <c r="U6" s="24">
        <f t="shared" si="11"/>
        <v>0</v>
      </c>
      <c r="V6" s="24">
        <f t="shared" si="12"/>
        <v>0</v>
      </c>
      <c r="W6" s="24">
        <f t="shared" si="13"/>
        <v>0</v>
      </c>
      <c r="X6" s="24">
        <f t="shared" si="14"/>
        <v>0</v>
      </c>
      <c r="Y6" s="24">
        <f t="shared" si="15"/>
        <v>0</v>
      </c>
      <c r="Z6" s="24">
        <f t="shared" si="16"/>
        <v>0</v>
      </c>
    </row>
    <row r="7" spans="1:26" x14ac:dyDescent="0.2">
      <c r="A7" s="3" t="s">
        <v>4</v>
      </c>
      <c r="B7" s="3" t="s">
        <v>271</v>
      </c>
      <c r="C7" s="8">
        <v>1447326</v>
      </c>
      <c r="D7" s="23">
        <v>122516</v>
      </c>
      <c r="E7" s="23">
        <v>432842</v>
      </c>
      <c r="F7" s="23">
        <v>98845</v>
      </c>
      <c r="G7" s="23">
        <v>21583</v>
      </c>
      <c r="H7" s="23">
        <v>9638</v>
      </c>
      <c r="I7" s="23">
        <v>5280</v>
      </c>
      <c r="J7" s="23">
        <v>40140</v>
      </c>
      <c r="K7" s="24">
        <f t="shared" si="2"/>
        <v>0.66446879720132035</v>
      </c>
      <c r="L7" s="24">
        <f t="shared" si="3"/>
        <v>5.6247216700257556E-2</v>
      </c>
      <c r="M7" s="24">
        <f t="shared" si="4"/>
        <v>0.19871819004026314</v>
      </c>
      <c r="N7" s="24">
        <f t="shared" si="5"/>
        <v>4.53798372027895E-2</v>
      </c>
      <c r="O7" s="24">
        <f t="shared" si="6"/>
        <v>9.9087766335960916E-3</v>
      </c>
      <c r="P7" s="24">
        <f t="shared" si="7"/>
        <v>4.4248153266273982E-3</v>
      </c>
      <c r="Q7" s="24">
        <f t="shared" si="8"/>
        <v>2.4240532189865804E-3</v>
      </c>
      <c r="R7" s="24">
        <f t="shared" si="9"/>
        <v>1.8428313676159346E-2</v>
      </c>
      <c r="S7" s="32">
        <v>342.14</v>
      </c>
      <c r="T7" s="24">
        <f t="shared" si="10"/>
        <v>227.34135427445975</v>
      </c>
      <c r="U7" s="24">
        <f t="shared" si="11"/>
        <v>19.244422721826119</v>
      </c>
      <c r="V7" s="24">
        <f t="shared" si="12"/>
        <v>67.989441540375623</v>
      </c>
      <c r="W7" s="24">
        <f t="shared" si="13"/>
        <v>15.526257500562398</v>
      </c>
      <c r="X7" s="24">
        <f t="shared" si="14"/>
        <v>3.3901888374185667</v>
      </c>
      <c r="Y7" s="24">
        <f t="shared" si="15"/>
        <v>1.5139063158522981</v>
      </c>
      <c r="Z7" s="24">
        <f t="shared" si="16"/>
        <v>0.8293655683440686</v>
      </c>
    </row>
    <row r="8" spans="1:26" x14ac:dyDescent="0.2">
      <c r="A8" s="3" t="s">
        <v>41</v>
      </c>
      <c r="B8" s="3" t="s">
        <v>272</v>
      </c>
      <c r="C8" s="8">
        <v>417875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283</v>
      </c>
      <c r="J8" s="23">
        <v>0</v>
      </c>
      <c r="K8" s="24">
        <f t="shared" si="2"/>
        <v>0.99932322232266269</v>
      </c>
      <c r="L8" s="24">
        <f t="shared" si="3"/>
        <v>0</v>
      </c>
      <c r="M8" s="24">
        <f t="shared" si="4"/>
        <v>0</v>
      </c>
      <c r="N8" s="24">
        <f t="shared" si="5"/>
        <v>0</v>
      </c>
      <c r="O8" s="24">
        <f t="shared" si="6"/>
        <v>0</v>
      </c>
      <c r="P8" s="24">
        <f t="shared" si="7"/>
        <v>0</v>
      </c>
      <c r="Q8" s="24">
        <f t="shared" si="8"/>
        <v>6.7677767733727442E-4</v>
      </c>
      <c r="R8" s="24">
        <f t="shared" si="9"/>
        <v>0</v>
      </c>
      <c r="S8" s="32">
        <v>945.6</v>
      </c>
      <c r="T8" s="24">
        <f t="shared" si="10"/>
        <v>944.96003902830989</v>
      </c>
      <c r="U8" s="24">
        <f t="shared" si="11"/>
        <v>0</v>
      </c>
      <c r="V8" s="24">
        <f t="shared" si="12"/>
        <v>0</v>
      </c>
      <c r="W8" s="24">
        <f t="shared" si="13"/>
        <v>0</v>
      </c>
      <c r="X8" s="24">
        <f t="shared" si="14"/>
        <v>0</v>
      </c>
      <c r="Y8" s="24">
        <f t="shared" si="15"/>
        <v>0</v>
      </c>
      <c r="Z8" s="24">
        <f t="shared" si="16"/>
        <v>0.63996097169012667</v>
      </c>
    </row>
    <row r="9" spans="1:26" x14ac:dyDescent="0.2">
      <c r="A9" s="3" t="s">
        <v>12</v>
      </c>
      <c r="B9" s="3" t="s">
        <v>273</v>
      </c>
      <c r="C9" s="8">
        <v>203003</v>
      </c>
      <c r="D9" s="23">
        <v>0</v>
      </c>
      <c r="E9" s="23">
        <v>51990</v>
      </c>
      <c r="F9" s="23">
        <v>0</v>
      </c>
      <c r="G9" s="23">
        <v>621</v>
      </c>
      <c r="H9" s="23">
        <v>0</v>
      </c>
      <c r="I9" s="23">
        <v>0</v>
      </c>
      <c r="J9" s="23">
        <v>603</v>
      </c>
      <c r="K9" s="24">
        <f t="shared" si="2"/>
        <v>0.79230886319018645</v>
      </c>
      <c r="L9" s="24">
        <f t="shared" si="3"/>
        <v>0</v>
      </c>
      <c r="M9" s="24">
        <f t="shared" si="4"/>
        <v>0.20291393623373938</v>
      </c>
      <c r="N9" s="24">
        <f t="shared" si="5"/>
        <v>0</v>
      </c>
      <c r="O9" s="24">
        <f t="shared" si="6"/>
        <v>2.4237267628611685E-3</v>
      </c>
      <c r="P9" s="24">
        <f t="shared" si="7"/>
        <v>0</v>
      </c>
      <c r="Q9" s="24">
        <f t="shared" si="8"/>
        <v>0</v>
      </c>
      <c r="R9" s="24">
        <f t="shared" si="9"/>
        <v>2.3534738132130186E-3</v>
      </c>
      <c r="S9" s="32">
        <v>58.6</v>
      </c>
      <c r="T9" s="24">
        <f t="shared" si="10"/>
        <v>46.429299382944926</v>
      </c>
      <c r="U9" s="24">
        <f t="shared" si="11"/>
        <v>0</v>
      </c>
      <c r="V9" s="24">
        <f t="shared" si="12"/>
        <v>11.890756663297127</v>
      </c>
      <c r="W9" s="24">
        <f t="shared" si="13"/>
        <v>0</v>
      </c>
      <c r="X9" s="24">
        <f t="shared" si="14"/>
        <v>0.14203038830366449</v>
      </c>
      <c r="Y9" s="24">
        <f t="shared" si="15"/>
        <v>0</v>
      </c>
      <c r="Z9" s="24">
        <f t="shared" si="16"/>
        <v>0</v>
      </c>
    </row>
    <row r="10" spans="1:26" x14ac:dyDescent="0.2">
      <c r="A10" s="3" t="s">
        <v>43</v>
      </c>
      <c r="B10" s="3" t="s">
        <v>273</v>
      </c>
      <c r="C10" s="8">
        <v>567724</v>
      </c>
      <c r="D10" s="23">
        <v>185</v>
      </c>
      <c r="E10" s="23">
        <v>49868</v>
      </c>
      <c r="F10" s="23">
        <v>28163</v>
      </c>
      <c r="G10" s="23">
        <v>4904</v>
      </c>
      <c r="H10" s="23">
        <v>3834</v>
      </c>
      <c r="I10" s="23">
        <v>3829</v>
      </c>
      <c r="J10" s="23">
        <v>264</v>
      </c>
      <c r="K10" s="24">
        <f t="shared" si="2"/>
        <v>0.86179264114540566</v>
      </c>
      <c r="L10" s="24">
        <f t="shared" si="3"/>
        <v>2.8082596228431425E-4</v>
      </c>
      <c r="M10" s="24">
        <f t="shared" si="4"/>
        <v>7.569853560645505E-2</v>
      </c>
      <c r="N10" s="24">
        <f t="shared" si="5"/>
        <v>4.2750819328719693E-2</v>
      </c>
      <c r="O10" s="24">
        <f t="shared" si="6"/>
        <v>7.4441649677960929E-3</v>
      </c>
      <c r="P10" s="24">
        <f t="shared" si="7"/>
        <v>5.8199283210706E-3</v>
      </c>
      <c r="Q10" s="24">
        <f t="shared" si="8"/>
        <v>5.812338430198051E-3</v>
      </c>
      <c r="R10" s="24">
        <f t="shared" si="9"/>
        <v>4.0074623807058901E-4</v>
      </c>
      <c r="S10" s="32">
        <v>4956.12</v>
      </c>
      <c r="T10" s="24">
        <f t="shared" si="10"/>
        <v>4271.1477446335675</v>
      </c>
      <c r="U10" s="24">
        <f t="shared" si="11"/>
        <v>1.3918071681965356</v>
      </c>
      <c r="V10" s="24">
        <f t="shared" si="12"/>
        <v>375.17102628986402</v>
      </c>
      <c r="W10" s="24">
        <f t="shared" si="13"/>
        <v>211.87819069145425</v>
      </c>
      <c r="X10" s="24">
        <f t="shared" si="14"/>
        <v>36.894174880193574</v>
      </c>
      <c r="Y10" s="24">
        <f t="shared" si="15"/>
        <v>28.844263150624421</v>
      </c>
      <c r="Z10" s="24">
        <f t="shared" si="16"/>
        <v>28.806646740673163</v>
      </c>
    </row>
    <row r="11" spans="1:26" x14ac:dyDescent="0.2">
      <c r="A11" s="3" t="s">
        <v>6</v>
      </c>
      <c r="B11" s="3" t="s">
        <v>272</v>
      </c>
      <c r="C11" s="8">
        <v>309763</v>
      </c>
      <c r="D11" s="23">
        <v>0</v>
      </c>
      <c r="E11" s="23">
        <v>59138</v>
      </c>
      <c r="F11" s="23">
        <v>2598</v>
      </c>
      <c r="G11" s="23">
        <v>175</v>
      </c>
      <c r="H11" s="23">
        <v>0</v>
      </c>
      <c r="I11" s="23">
        <v>0</v>
      </c>
      <c r="J11" s="23">
        <v>2555</v>
      </c>
      <c r="K11" s="24">
        <f t="shared" si="2"/>
        <v>0.82773649289606099</v>
      </c>
      <c r="L11" s="24">
        <f t="shared" si="3"/>
        <v>0</v>
      </c>
      <c r="M11" s="24">
        <f t="shared" si="4"/>
        <v>0.15802623527305473</v>
      </c>
      <c r="N11" s="24">
        <f t="shared" si="5"/>
        <v>6.9422733139334475E-3</v>
      </c>
      <c r="O11" s="24">
        <f t="shared" si="6"/>
        <v>4.6762811006095199E-4</v>
      </c>
      <c r="P11" s="24">
        <f t="shared" si="7"/>
        <v>0</v>
      </c>
      <c r="Q11" s="24">
        <f t="shared" si="8"/>
        <v>0</v>
      </c>
      <c r="R11" s="24">
        <f t="shared" si="9"/>
        <v>6.8273704068898987E-3</v>
      </c>
      <c r="S11" s="32">
        <v>241.9</v>
      </c>
      <c r="T11" s="24">
        <f t="shared" si="10"/>
        <v>200.22945763155715</v>
      </c>
      <c r="U11" s="24">
        <f t="shared" si="11"/>
        <v>0</v>
      </c>
      <c r="V11" s="24">
        <f t="shared" si="12"/>
        <v>38.226546312551939</v>
      </c>
      <c r="W11" s="24">
        <f t="shared" si="13"/>
        <v>1.6793359146405009</v>
      </c>
      <c r="X11" s="24">
        <f t="shared" si="14"/>
        <v>0.11311923982374429</v>
      </c>
      <c r="Y11" s="24">
        <f t="shared" si="15"/>
        <v>0</v>
      </c>
      <c r="Z11" s="24">
        <f t="shared" si="16"/>
        <v>0</v>
      </c>
    </row>
    <row r="12" spans="1:26" x14ac:dyDescent="0.2">
      <c r="A12" s="3" t="s">
        <v>14</v>
      </c>
      <c r="B12" s="3" t="s">
        <v>271</v>
      </c>
      <c r="C12" s="8">
        <v>884515</v>
      </c>
      <c r="D12" s="23">
        <v>0</v>
      </c>
      <c r="E12" s="23">
        <v>138787</v>
      </c>
      <c r="F12" s="23">
        <v>0</v>
      </c>
      <c r="G12" s="23">
        <v>278</v>
      </c>
      <c r="H12" s="23">
        <v>176</v>
      </c>
      <c r="I12" s="23">
        <v>0</v>
      </c>
      <c r="J12" s="23">
        <v>55855</v>
      </c>
      <c r="K12" s="24">
        <f t="shared" si="2"/>
        <v>0.81929046665882432</v>
      </c>
      <c r="L12" s="24">
        <f t="shared" si="3"/>
        <v>0</v>
      </c>
      <c r="M12" s="24">
        <f t="shared" si="4"/>
        <v>0.128552784289897</v>
      </c>
      <c r="N12" s="24">
        <f t="shared" si="5"/>
        <v>0</v>
      </c>
      <c r="O12" s="24">
        <f t="shared" si="6"/>
        <v>2.5750015514847477E-4</v>
      </c>
      <c r="P12" s="24">
        <f t="shared" si="7"/>
        <v>1.6302168095730778E-4</v>
      </c>
      <c r="Q12" s="24">
        <f t="shared" si="8"/>
        <v>0</v>
      </c>
      <c r="R12" s="24">
        <f t="shared" si="9"/>
        <v>5.1736227215172875E-2</v>
      </c>
      <c r="S12" s="32">
        <v>737.32</v>
      </c>
      <c r="T12" s="24">
        <f t="shared" si="10"/>
        <v>604.07924687688444</v>
      </c>
      <c r="U12" s="24">
        <f t="shared" si="11"/>
        <v>0</v>
      </c>
      <c r="V12" s="24">
        <f t="shared" si="12"/>
        <v>94.784538912626857</v>
      </c>
      <c r="W12" s="24">
        <f t="shared" si="13"/>
        <v>0</v>
      </c>
      <c r="X12" s="24">
        <f t="shared" si="14"/>
        <v>0.18986001439407343</v>
      </c>
      <c r="Y12" s="24">
        <f t="shared" si="15"/>
        <v>0.12019914580344218</v>
      </c>
      <c r="Z12" s="24">
        <f t="shared" si="16"/>
        <v>0</v>
      </c>
    </row>
    <row r="13" spans="1:26" x14ac:dyDescent="0.2">
      <c r="A13" s="3" t="s">
        <v>31</v>
      </c>
      <c r="B13" s="3" t="s">
        <v>271</v>
      </c>
      <c r="C13" s="8">
        <v>39927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4">
        <f t="shared" si="2"/>
        <v>1</v>
      </c>
      <c r="L13" s="24">
        <f t="shared" si="3"/>
        <v>0</v>
      </c>
      <c r="M13" s="24">
        <f t="shared" si="4"/>
        <v>0</v>
      </c>
      <c r="N13" s="24">
        <f t="shared" si="5"/>
        <v>0</v>
      </c>
      <c r="O13" s="24">
        <f t="shared" si="6"/>
        <v>0</v>
      </c>
      <c r="P13" s="24">
        <f t="shared" si="7"/>
        <v>0</v>
      </c>
      <c r="Q13" s="24">
        <f t="shared" si="8"/>
        <v>0</v>
      </c>
      <c r="R13" s="24">
        <f t="shared" si="9"/>
        <v>0</v>
      </c>
      <c r="S13" s="32">
        <v>147.35</v>
      </c>
      <c r="T13" s="24">
        <f t="shared" si="10"/>
        <v>147.35</v>
      </c>
      <c r="U13" s="24">
        <f t="shared" si="11"/>
        <v>0</v>
      </c>
      <c r="V13" s="24">
        <f t="shared" si="12"/>
        <v>0</v>
      </c>
      <c r="W13" s="24">
        <f t="shared" si="13"/>
        <v>0</v>
      </c>
      <c r="X13" s="24">
        <f t="shared" si="14"/>
        <v>0</v>
      </c>
      <c r="Y13" s="24">
        <f t="shared" si="15"/>
        <v>0</v>
      </c>
      <c r="Z13" s="24">
        <f t="shared" si="16"/>
        <v>0</v>
      </c>
    </row>
    <row r="14" spans="1:26" x14ac:dyDescent="0.2">
      <c r="A14" s="3" t="s">
        <v>97</v>
      </c>
      <c r="B14" s="3" t="s">
        <v>271</v>
      </c>
      <c r="C14" s="8">
        <v>13190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4">
        <f t="shared" si="2"/>
        <v>1</v>
      </c>
      <c r="L14" s="24">
        <f t="shared" si="3"/>
        <v>0</v>
      </c>
      <c r="M14" s="24">
        <f t="shared" si="4"/>
        <v>0</v>
      </c>
      <c r="N14" s="24">
        <f t="shared" si="5"/>
        <v>0</v>
      </c>
      <c r="O14" s="24">
        <f t="shared" si="6"/>
        <v>0</v>
      </c>
      <c r="P14" s="24">
        <f t="shared" si="7"/>
        <v>0</v>
      </c>
      <c r="Q14" s="24">
        <f t="shared" si="8"/>
        <v>0</v>
      </c>
      <c r="R14" s="24">
        <f t="shared" si="9"/>
        <v>0</v>
      </c>
      <c r="S14" s="32"/>
      <c r="T14" s="24">
        <f t="shared" si="10"/>
        <v>0</v>
      </c>
      <c r="U14" s="24">
        <f t="shared" si="11"/>
        <v>0</v>
      </c>
      <c r="V14" s="24">
        <f t="shared" si="12"/>
        <v>0</v>
      </c>
      <c r="W14" s="24">
        <f t="shared" si="13"/>
        <v>0</v>
      </c>
      <c r="X14" s="24">
        <f t="shared" si="14"/>
        <v>0</v>
      </c>
      <c r="Y14" s="24">
        <f t="shared" si="15"/>
        <v>0</v>
      </c>
      <c r="Z14" s="24">
        <f t="shared" si="16"/>
        <v>0</v>
      </c>
    </row>
    <row r="15" spans="1:26" x14ac:dyDescent="0.2">
      <c r="A15" s="3" t="s">
        <v>8</v>
      </c>
      <c r="B15" s="3" t="s">
        <v>273</v>
      </c>
      <c r="C15" s="8">
        <v>182460</v>
      </c>
      <c r="D15" s="23">
        <v>139</v>
      </c>
      <c r="E15" s="23">
        <v>27551</v>
      </c>
      <c r="F15" s="23">
        <v>631</v>
      </c>
      <c r="G15" s="23">
        <v>895</v>
      </c>
      <c r="H15" s="23">
        <v>2649</v>
      </c>
      <c r="I15" s="23">
        <v>0</v>
      </c>
      <c r="J15" s="23">
        <v>638</v>
      </c>
      <c r="K15" s="24">
        <f t="shared" si="2"/>
        <v>0.84879723487297809</v>
      </c>
      <c r="L15" s="24">
        <f t="shared" si="3"/>
        <v>6.4662290719798288E-4</v>
      </c>
      <c r="M15" s="24">
        <f t="shared" si="4"/>
        <v>0.12816624256267359</v>
      </c>
      <c r="N15" s="24">
        <f t="shared" si="5"/>
        <v>2.9353888808771743E-3</v>
      </c>
      <c r="O15" s="24">
        <f t="shared" si="6"/>
        <v>4.1635072082172285E-3</v>
      </c>
      <c r="P15" s="24">
        <f t="shared" si="7"/>
        <v>1.2323050943650767E-2</v>
      </c>
      <c r="Q15" s="24">
        <f t="shared" si="8"/>
        <v>0</v>
      </c>
      <c r="R15" s="24">
        <f t="shared" si="9"/>
        <v>2.9679526244051303E-3</v>
      </c>
      <c r="S15" s="32">
        <v>7355.32</v>
      </c>
      <c r="T15" s="24">
        <f t="shared" si="10"/>
        <v>6243.1752776059129</v>
      </c>
      <c r="U15" s="24">
        <f t="shared" si="11"/>
        <v>4.7561184017714675</v>
      </c>
      <c r="V15" s="24">
        <f t="shared" si="12"/>
        <v>942.70372724608421</v>
      </c>
      <c r="W15" s="24">
        <f t="shared" si="13"/>
        <v>21.590724543293497</v>
      </c>
      <c r="X15" s="24">
        <f t="shared" si="14"/>
        <v>30.623927838744343</v>
      </c>
      <c r="Y15" s="24">
        <f t="shared" si="15"/>
        <v>90.639983066853361</v>
      </c>
      <c r="Z15" s="24">
        <f t="shared" si="16"/>
        <v>0</v>
      </c>
    </row>
    <row r="16" spans="1:26" x14ac:dyDescent="0.2">
      <c r="A16" s="3" t="s">
        <v>33</v>
      </c>
      <c r="B16" s="3" t="s">
        <v>271</v>
      </c>
      <c r="C16" s="8">
        <v>2282586</v>
      </c>
      <c r="D16" s="23">
        <v>0</v>
      </c>
      <c r="E16" s="23">
        <v>226088</v>
      </c>
      <c r="F16" s="23">
        <v>9308</v>
      </c>
      <c r="G16" s="23">
        <v>0</v>
      </c>
      <c r="H16" s="23">
        <v>1182</v>
      </c>
      <c r="I16" s="23">
        <v>222</v>
      </c>
      <c r="J16" s="23">
        <v>0</v>
      </c>
      <c r="K16" s="24">
        <f t="shared" si="2"/>
        <v>0.90600884501223711</v>
      </c>
      <c r="L16" s="24">
        <f t="shared" si="3"/>
        <v>0</v>
      </c>
      <c r="M16" s="24">
        <f t="shared" si="4"/>
        <v>8.9739325375309695E-2</v>
      </c>
      <c r="N16" s="24">
        <f t="shared" si="5"/>
        <v>3.6945509739277744E-3</v>
      </c>
      <c r="O16" s="24">
        <f t="shared" si="6"/>
        <v>0</v>
      </c>
      <c r="P16" s="24">
        <f t="shared" si="7"/>
        <v>4.6916193072439079E-4</v>
      </c>
      <c r="Q16" s="24">
        <f t="shared" si="8"/>
        <v>8.8116707801027717E-5</v>
      </c>
      <c r="R16" s="24">
        <f t="shared" si="9"/>
        <v>0</v>
      </c>
      <c r="S16" s="32">
        <v>6172.1819999999998</v>
      </c>
      <c r="T16" s="24">
        <f t="shared" si="10"/>
        <v>5592.0514850253194</v>
      </c>
      <c r="U16" s="24">
        <f t="shared" si="11"/>
        <v>0</v>
      </c>
      <c r="V16" s="24">
        <f t="shared" si="12"/>
        <v>553.88744877362967</v>
      </c>
      <c r="W16" s="24">
        <f t="shared" si="13"/>
        <v>22.803441019359479</v>
      </c>
      <c r="X16" s="24">
        <f t="shared" si="14"/>
        <v>0</v>
      </c>
      <c r="Y16" s="24">
        <f t="shared" si="15"/>
        <v>2.8957528239023316</v>
      </c>
      <c r="Z16" s="24">
        <f t="shared" si="16"/>
        <v>0.54387235778876286</v>
      </c>
    </row>
    <row r="17" spans="1:26" x14ac:dyDescent="0.2">
      <c r="A17" s="3" t="s">
        <v>16</v>
      </c>
      <c r="B17" s="3" t="s">
        <v>273</v>
      </c>
      <c r="C17" s="8">
        <v>60854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4">
        <f t="shared" si="2"/>
        <v>1</v>
      </c>
      <c r="L17" s="24">
        <f t="shared" si="3"/>
        <v>0</v>
      </c>
      <c r="M17" s="24">
        <f t="shared" si="4"/>
        <v>0</v>
      </c>
      <c r="N17" s="24">
        <f t="shared" si="5"/>
        <v>0</v>
      </c>
      <c r="O17" s="24">
        <f t="shared" si="6"/>
        <v>0</v>
      </c>
      <c r="P17" s="24">
        <f t="shared" si="7"/>
        <v>0</v>
      </c>
      <c r="Q17" s="24">
        <f t="shared" si="8"/>
        <v>0</v>
      </c>
      <c r="R17" s="24">
        <f t="shared" si="9"/>
        <v>0</v>
      </c>
      <c r="S17" s="32">
        <v>431.4</v>
      </c>
      <c r="T17" s="24">
        <f t="shared" si="10"/>
        <v>431.4</v>
      </c>
      <c r="U17" s="24">
        <f t="shared" si="11"/>
        <v>0</v>
      </c>
      <c r="V17" s="24">
        <f t="shared" si="12"/>
        <v>0</v>
      </c>
      <c r="W17" s="24">
        <f t="shared" si="13"/>
        <v>0</v>
      </c>
      <c r="X17" s="24">
        <f t="shared" si="14"/>
        <v>0</v>
      </c>
      <c r="Y17" s="24">
        <f t="shared" si="15"/>
        <v>0</v>
      </c>
      <c r="Z17" s="24">
        <f t="shared" si="16"/>
        <v>0</v>
      </c>
    </row>
    <row r="18" spans="1:26" x14ac:dyDescent="0.2">
      <c r="A18" s="3" t="s">
        <v>18</v>
      </c>
      <c r="B18" s="3" t="s">
        <v>273</v>
      </c>
      <c r="C18" s="8">
        <v>3243731</v>
      </c>
      <c r="D18" s="23">
        <v>0</v>
      </c>
      <c r="E18" s="23">
        <v>574445</v>
      </c>
      <c r="F18" s="23">
        <v>117998</v>
      </c>
      <c r="G18" s="23">
        <v>44581</v>
      </c>
      <c r="H18" s="23">
        <v>13471</v>
      </c>
      <c r="I18" s="23">
        <v>8748</v>
      </c>
      <c r="J18" s="23">
        <v>6491</v>
      </c>
      <c r="K18" s="24">
        <f t="shared" si="2"/>
        <v>0.80901841018689524</v>
      </c>
      <c r="L18" s="24">
        <f t="shared" si="3"/>
        <v>0</v>
      </c>
      <c r="M18" s="24">
        <f t="shared" si="4"/>
        <v>0.14327223208083872</v>
      </c>
      <c r="N18" s="24">
        <f t="shared" si="5"/>
        <v>2.9429861590012634E-2</v>
      </c>
      <c r="O18" s="24">
        <f t="shared" si="6"/>
        <v>1.1118939808677716E-2</v>
      </c>
      <c r="P18" s="24">
        <f t="shared" si="7"/>
        <v>3.359799873549214E-3</v>
      </c>
      <c r="Q18" s="24">
        <f t="shared" si="8"/>
        <v>2.1818372276600495E-3</v>
      </c>
      <c r="R18" s="24">
        <f t="shared" si="9"/>
        <v>1.6189192323664129E-3</v>
      </c>
      <c r="S18" s="32">
        <v>8466.4</v>
      </c>
      <c r="T18" s="24">
        <f t="shared" si="10"/>
        <v>6849.4734680063293</v>
      </c>
      <c r="U18" s="24">
        <f t="shared" si="11"/>
        <v>0</v>
      </c>
      <c r="V18" s="24">
        <f t="shared" si="12"/>
        <v>1213.0000256892129</v>
      </c>
      <c r="W18" s="24">
        <f t="shared" si="13"/>
        <v>249.16498016568295</v>
      </c>
      <c r="X18" s="24">
        <f t="shared" si="14"/>
        <v>94.13739199618901</v>
      </c>
      <c r="Y18" s="24">
        <f t="shared" si="15"/>
        <v>28.445409649417066</v>
      </c>
      <c r="Z18" s="24">
        <f t="shared" si="16"/>
        <v>18.472306704261044</v>
      </c>
    </row>
    <row r="19" spans="1:26" x14ac:dyDescent="0.2">
      <c r="A19" s="3" t="s">
        <v>99</v>
      </c>
      <c r="B19" s="3" t="s">
        <v>273</v>
      </c>
      <c r="C19" s="22">
        <v>185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77</v>
      </c>
      <c r="J19" s="23">
        <v>0</v>
      </c>
      <c r="K19" s="24">
        <f t="shared" si="2"/>
        <v>0.70610687022900764</v>
      </c>
      <c r="L19" s="24">
        <f t="shared" si="3"/>
        <v>0</v>
      </c>
      <c r="M19" s="24">
        <f t="shared" si="4"/>
        <v>0</v>
      </c>
      <c r="N19" s="24">
        <f t="shared" si="5"/>
        <v>0</v>
      </c>
      <c r="O19" s="24">
        <f t="shared" si="6"/>
        <v>0</v>
      </c>
      <c r="P19" s="24">
        <f t="shared" si="7"/>
        <v>0</v>
      </c>
      <c r="Q19" s="24">
        <f t="shared" si="8"/>
        <v>0.29389312977099236</v>
      </c>
      <c r="R19" s="24">
        <f t="shared" si="9"/>
        <v>0</v>
      </c>
      <c r="S19" s="32">
        <v>10.199999999999999</v>
      </c>
      <c r="T19" s="24">
        <f t="shared" si="10"/>
        <v>7.2022900763358777</v>
      </c>
      <c r="U19" s="24">
        <f t="shared" si="11"/>
        <v>0</v>
      </c>
      <c r="V19" s="24">
        <f t="shared" si="12"/>
        <v>0</v>
      </c>
      <c r="W19" s="24">
        <f t="shared" si="13"/>
        <v>0</v>
      </c>
      <c r="X19" s="24">
        <f t="shared" si="14"/>
        <v>0</v>
      </c>
      <c r="Y19" s="24">
        <f t="shared" si="15"/>
        <v>0</v>
      </c>
      <c r="Z19" s="24">
        <f t="shared" si="16"/>
        <v>2.997709923664122</v>
      </c>
    </row>
    <row r="20" spans="1:26" x14ac:dyDescent="0.2">
      <c r="A20" s="3" t="s">
        <v>20</v>
      </c>
      <c r="B20" s="3" t="s">
        <v>272</v>
      </c>
      <c r="C20" s="8">
        <v>12063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4">
        <f t="shared" si="2"/>
        <v>1</v>
      </c>
      <c r="L20" s="24">
        <f t="shared" si="3"/>
        <v>0</v>
      </c>
      <c r="M20" s="24">
        <f t="shared" si="4"/>
        <v>0</v>
      </c>
      <c r="N20" s="24">
        <f t="shared" si="5"/>
        <v>0</v>
      </c>
      <c r="O20" s="24">
        <f t="shared" si="6"/>
        <v>0</v>
      </c>
      <c r="P20" s="24">
        <f t="shared" si="7"/>
        <v>0</v>
      </c>
      <c r="Q20" s="24">
        <f t="shared" si="8"/>
        <v>0</v>
      </c>
      <c r="R20" s="24">
        <f t="shared" si="9"/>
        <v>0</v>
      </c>
      <c r="S20" s="32">
        <v>5.7</v>
      </c>
      <c r="T20" s="24">
        <f t="shared" si="10"/>
        <v>5.7</v>
      </c>
      <c r="U20" s="24">
        <f t="shared" si="11"/>
        <v>0</v>
      </c>
      <c r="V20" s="24">
        <f t="shared" si="12"/>
        <v>0</v>
      </c>
      <c r="W20" s="24">
        <f t="shared" si="13"/>
        <v>0</v>
      </c>
      <c r="X20" s="24">
        <f t="shared" si="14"/>
        <v>0</v>
      </c>
      <c r="Y20" s="24">
        <f t="shared" si="15"/>
        <v>0</v>
      </c>
      <c r="Z20" s="24">
        <f t="shared" si="16"/>
        <v>0</v>
      </c>
    </row>
    <row r="21" spans="1:26" x14ac:dyDescent="0.2">
      <c r="A21" s="3" t="s">
        <v>79</v>
      </c>
      <c r="B21" s="3" t="s">
        <v>271</v>
      </c>
      <c r="C21" s="8">
        <v>242361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4">
        <f t="shared" si="2"/>
        <v>1</v>
      </c>
      <c r="L21" s="24">
        <f t="shared" si="3"/>
        <v>0</v>
      </c>
      <c r="M21" s="24">
        <f t="shared" si="4"/>
        <v>0</v>
      </c>
      <c r="N21" s="24">
        <f t="shared" si="5"/>
        <v>0</v>
      </c>
      <c r="O21" s="24">
        <f t="shared" si="6"/>
        <v>0</v>
      </c>
      <c r="P21" s="24">
        <f t="shared" si="7"/>
        <v>0</v>
      </c>
      <c r="Q21" s="24">
        <f t="shared" si="8"/>
        <v>0</v>
      </c>
      <c r="R21" s="24">
        <f t="shared" si="9"/>
        <v>0</v>
      </c>
      <c r="S21" s="32"/>
      <c r="T21" s="24">
        <f t="shared" si="10"/>
        <v>0</v>
      </c>
      <c r="U21" s="24">
        <f t="shared" si="11"/>
        <v>0</v>
      </c>
      <c r="V21" s="24">
        <f t="shared" si="12"/>
        <v>0</v>
      </c>
      <c r="W21" s="24">
        <f t="shared" si="13"/>
        <v>0</v>
      </c>
      <c r="X21" s="24">
        <f t="shared" si="14"/>
        <v>0</v>
      </c>
      <c r="Y21" s="24">
        <f t="shared" si="15"/>
        <v>0</v>
      </c>
      <c r="Z21" s="24">
        <f t="shared" si="16"/>
        <v>0</v>
      </c>
    </row>
    <row r="22" spans="1:26" x14ac:dyDescent="0.2">
      <c r="A22" s="3" t="s">
        <v>101</v>
      </c>
      <c r="B22" s="3" t="s">
        <v>271</v>
      </c>
      <c r="C22" s="8">
        <v>16944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f t="shared" si="2"/>
        <v>1</v>
      </c>
      <c r="L22" s="24">
        <f t="shared" si="3"/>
        <v>0</v>
      </c>
      <c r="M22" s="24">
        <f t="shared" si="4"/>
        <v>0</v>
      </c>
      <c r="N22" s="24">
        <f t="shared" si="5"/>
        <v>0</v>
      </c>
      <c r="O22" s="24">
        <f t="shared" si="6"/>
        <v>0</v>
      </c>
      <c r="P22" s="24">
        <f t="shared" si="7"/>
        <v>0</v>
      </c>
      <c r="Q22" s="24">
        <f t="shared" si="8"/>
        <v>0</v>
      </c>
      <c r="R22" s="24">
        <f t="shared" si="9"/>
        <v>0</v>
      </c>
      <c r="S22" s="32">
        <v>35.9</v>
      </c>
      <c r="T22" s="24">
        <f t="shared" si="10"/>
        <v>35.9</v>
      </c>
      <c r="U22" s="24">
        <f t="shared" si="11"/>
        <v>0</v>
      </c>
      <c r="V22" s="24">
        <f t="shared" si="12"/>
        <v>0</v>
      </c>
      <c r="W22" s="24">
        <f t="shared" si="13"/>
        <v>0</v>
      </c>
      <c r="X22" s="24">
        <f t="shared" si="14"/>
        <v>0</v>
      </c>
      <c r="Y22" s="24">
        <f t="shared" si="15"/>
        <v>0</v>
      </c>
      <c r="Z22" s="24">
        <f t="shared" si="16"/>
        <v>0</v>
      </c>
    </row>
    <row r="23" spans="1:26" x14ac:dyDescent="0.2">
      <c r="A23" s="3" t="s">
        <v>45</v>
      </c>
      <c r="B23" s="3" t="s">
        <v>272</v>
      </c>
      <c r="C23" s="8">
        <v>33144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4">
        <f t="shared" si="2"/>
        <v>1</v>
      </c>
      <c r="L23" s="24">
        <f t="shared" si="3"/>
        <v>0</v>
      </c>
      <c r="M23" s="24">
        <f t="shared" si="4"/>
        <v>0</v>
      </c>
      <c r="N23" s="24">
        <f t="shared" si="5"/>
        <v>0</v>
      </c>
      <c r="O23" s="24">
        <f t="shared" si="6"/>
        <v>0</v>
      </c>
      <c r="P23" s="24">
        <f t="shared" si="7"/>
        <v>0</v>
      </c>
      <c r="Q23" s="24">
        <f t="shared" si="8"/>
        <v>0</v>
      </c>
      <c r="R23" s="24">
        <f t="shared" si="9"/>
        <v>0</v>
      </c>
      <c r="S23" s="32">
        <v>30.5</v>
      </c>
      <c r="T23" s="24">
        <f t="shared" si="10"/>
        <v>30.5</v>
      </c>
      <c r="U23" s="24">
        <f t="shared" si="11"/>
        <v>0</v>
      </c>
      <c r="V23" s="24">
        <f t="shared" si="12"/>
        <v>0</v>
      </c>
      <c r="W23" s="24">
        <f t="shared" si="13"/>
        <v>0</v>
      </c>
      <c r="X23" s="24">
        <f t="shared" si="14"/>
        <v>0</v>
      </c>
      <c r="Y23" s="24">
        <f t="shared" si="15"/>
        <v>0</v>
      </c>
      <c r="Z23" s="24">
        <f t="shared" si="16"/>
        <v>0</v>
      </c>
    </row>
    <row r="24" spans="1:26" x14ac:dyDescent="0.2">
      <c r="A24" s="3" t="s">
        <v>47</v>
      </c>
      <c r="B24" s="3" t="s">
        <v>272</v>
      </c>
      <c r="C24" s="8">
        <v>106585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f t="shared" si="2"/>
        <v>1</v>
      </c>
      <c r="L24" s="24">
        <f t="shared" si="3"/>
        <v>0</v>
      </c>
      <c r="M24" s="24">
        <f t="shared" si="4"/>
        <v>0</v>
      </c>
      <c r="N24" s="24">
        <f t="shared" si="5"/>
        <v>0</v>
      </c>
      <c r="O24" s="24">
        <f t="shared" si="6"/>
        <v>0</v>
      </c>
      <c r="P24" s="24">
        <f t="shared" si="7"/>
        <v>0</v>
      </c>
      <c r="Q24" s="24">
        <f t="shared" si="8"/>
        <v>0</v>
      </c>
      <c r="R24" s="24">
        <f t="shared" si="9"/>
        <v>0</v>
      </c>
      <c r="S24" s="32">
        <v>499.78</v>
      </c>
      <c r="T24" s="24">
        <f t="shared" si="10"/>
        <v>499.78</v>
      </c>
      <c r="U24" s="24">
        <f t="shared" si="11"/>
        <v>0</v>
      </c>
      <c r="V24" s="24">
        <f t="shared" si="12"/>
        <v>0</v>
      </c>
      <c r="W24" s="24">
        <f t="shared" si="13"/>
        <v>0</v>
      </c>
      <c r="X24" s="24">
        <f t="shared" si="14"/>
        <v>0</v>
      </c>
      <c r="Y24" s="24">
        <f t="shared" si="15"/>
        <v>0</v>
      </c>
      <c r="Z24" s="24">
        <f t="shared" si="16"/>
        <v>0</v>
      </c>
    </row>
    <row r="25" spans="1:26" x14ac:dyDescent="0.2">
      <c r="A25" s="3" t="s">
        <v>22</v>
      </c>
      <c r="B25" s="3" t="s">
        <v>272</v>
      </c>
      <c r="C25" s="8">
        <v>730345</v>
      </c>
      <c r="D25" s="23">
        <v>0</v>
      </c>
      <c r="E25" s="23">
        <v>283</v>
      </c>
      <c r="F25" s="23">
        <v>0</v>
      </c>
      <c r="G25" s="23">
        <v>0</v>
      </c>
      <c r="H25" s="23">
        <v>0</v>
      </c>
      <c r="I25" s="23">
        <v>0</v>
      </c>
      <c r="J25" s="23">
        <v>304</v>
      </c>
      <c r="K25" s="24">
        <f t="shared" si="2"/>
        <v>0.99919691571856206</v>
      </c>
      <c r="L25" s="24">
        <f t="shared" si="3"/>
        <v>0</v>
      </c>
      <c r="M25" s="24">
        <f t="shared" si="4"/>
        <v>3.8717691933038914E-4</v>
      </c>
      <c r="N25" s="24">
        <f t="shared" si="5"/>
        <v>0</v>
      </c>
      <c r="O25" s="24">
        <f t="shared" si="6"/>
        <v>0</v>
      </c>
      <c r="P25" s="24">
        <f t="shared" si="7"/>
        <v>0</v>
      </c>
      <c r="Q25" s="24">
        <f t="shared" si="8"/>
        <v>0</v>
      </c>
      <c r="R25" s="24">
        <f t="shared" si="9"/>
        <v>4.1590736210755583E-4</v>
      </c>
      <c r="S25" s="32">
        <v>850.3</v>
      </c>
      <c r="T25" s="24">
        <f t="shared" si="10"/>
        <v>849.61713743549331</v>
      </c>
      <c r="U25" s="24">
        <f t="shared" si="11"/>
        <v>0</v>
      </c>
      <c r="V25" s="24">
        <f t="shared" si="12"/>
        <v>0.32921653450662985</v>
      </c>
      <c r="W25" s="24">
        <f t="shared" si="13"/>
        <v>0</v>
      </c>
      <c r="X25" s="24">
        <f t="shared" si="14"/>
        <v>0</v>
      </c>
      <c r="Y25" s="24">
        <f t="shared" si="15"/>
        <v>0</v>
      </c>
      <c r="Z25" s="24">
        <f t="shared" si="16"/>
        <v>0</v>
      </c>
    </row>
    <row r="26" spans="1:26" x14ac:dyDescent="0.2">
      <c r="A26" s="3" t="s">
        <v>89</v>
      </c>
      <c r="B26" s="3" t="s">
        <v>271</v>
      </c>
      <c r="C26" s="8">
        <v>328886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4">
        <f t="shared" si="2"/>
        <v>1</v>
      </c>
      <c r="L26" s="24">
        <f t="shared" si="3"/>
        <v>0</v>
      </c>
      <c r="M26" s="24">
        <f t="shared" si="4"/>
        <v>0</v>
      </c>
      <c r="N26" s="24">
        <f t="shared" si="5"/>
        <v>0</v>
      </c>
      <c r="O26" s="24">
        <f t="shared" si="6"/>
        <v>0</v>
      </c>
      <c r="P26" s="24">
        <f t="shared" si="7"/>
        <v>0</v>
      </c>
      <c r="Q26" s="24">
        <f t="shared" si="8"/>
        <v>0</v>
      </c>
      <c r="R26" s="24">
        <f t="shared" si="9"/>
        <v>0</v>
      </c>
      <c r="S26" s="32">
        <v>326.8</v>
      </c>
      <c r="T26" s="24">
        <f t="shared" si="10"/>
        <v>326.8</v>
      </c>
      <c r="U26" s="24">
        <f t="shared" si="11"/>
        <v>0</v>
      </c>
      <c r="V26" s="24">
        <f t="shared" si="12"/>
        <v>0</v>
      </c>
      <c r="W26" s="24">
        <f t="shared" si="13"/>
        <v>0</v>
      </c>
      <c r="X26" s="24">
        <f t="shared" si="14"/>
        <v>0</v>
      </c>
      <c r="Y26" s="24">
        <f t="shared" si="15"/>
        <v>0</v>
      </c>
      <c r="Z26" s="24">
        <f t="shared" si="16"/>
        <v>0</v>
      </c>
    </row>
    <row r="27" spans="1:26" x14ac:dyDescent="0.2">
      <c r="A27" s="3" t="s">
        <v>49</v>
      </c>
      <c r="B27" s="3" t="s">
        <v>272</v>
      </c>
      <c r="C27" s="22">
        <v>382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4">
        <f t="shared" si="2"/>
        <v>1</v>
      </c>
      <c r="L27" s="24">
        <f t="shared" si="3"/>
        <v>0</v>
      </c>
      <c r="M27" s="24">
        <f t="shared" si="4"/>
        <v>0</v>
      </c>
      <c r="N27" s="24">
        <f t="shared" si="5"/>
        <v>0</v>
      </c>
      <c r="O27" s="24">
        <f t="shared" si="6"/>
        <v>0</v>
      </c>
      <c r="P27" s="24">
        <f t="shared" si="7"/>
        <v>0</v>
      </c>
      <c r="Q27" s="24">
        <f t="shared" si="8"/>
        <v>0</v>
      </c>
      <c r="R27" s="24">
        <f t="shared" si="9"/>
        <v>0</v>
      </c>
      <c r="S27" s="32">
        <v>20.399999999999999</v>
      </c>
      <c r="T27" s="24">
        <f t="shared" si="10"/>
        <v>20.399999999999999</v>
      </c>
      <c r="U27" s="24">
        <f t="shared" si="11"/>
        <v>0</v>
      </c>
      <c r="V27" s="24">
        <f t="shared" si="12"/>
        <v>0</v>
      </c>
      <c r="W27" s="24">
        <f t="shared" si="13"/>
        <v>0</v>
      </c>
      <c r="X27" s="24">
        <f t="shared" si="14"/>
        <v>0</v>
      </c>
      <c r="Y27" s="24">
        <f t="shared" si="15"/>
        <v>0</v>
      </c>
      <c r="Z27" s="24">
        <f t="shared" si="16"/>
        <v>0</v>
      </c>
    </row>
    <row r="28" spans="1:26" x14ac:dyDescent="0.2">
      <c r="A28" s="3" t="s">
        <v>103</v>
      </c>
      <c r="B28" s="3" t="s">
        <v>273</v>
      </c>
      <c r="C28" s="8">
        <v>23802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4">
        <f t="shared" si="2"/>
        <v>1</v>
      </c>
      <c r="L28" s="24">
        <f t="shared" si="3"/>
        <v>0</v>
      </c>
      <c r="M28" s="24">
        <f t="shared" si="4"/>
        <v>0</v>
      </c>
      <c r="N28" s="24">
        <f t="shared" si="5"/>
        <v>0</v>
      </c>
      <c r="O28" s="24">
        <f t="shared" si="6"/>
        <v>0</v>
      </c>
      <c r="P28" s="24">
        <f t="shared" si="7"/>
        <v>0</v>
      </c>
      <c r="Q28" s="24">
        <f t="shared" si="8"/>
        <v>0</v>
      </c>
      <c r="R28" s="24">
        <f t="shared" si="9"/>
        <v>0</v>
      </c>
      <c r="S28" s="32"/>
      <c r="T28" s="24">
        <f t="shared" si="10"/>
        <v>0</v>
      </c>
      <c r="U28" s="24">
        <f t="shared" si="11"/>
        <v>0</v>
      </c>
      <c r="V28" s="24">
        <f t="shared" si="12"/>
        <v>0</v>
      </c>
      <c r="W28" s="24">
        <f t="shared" si="13"/>
        <v>0</v>
      </c>
      <c r="X28" s="24">
        <f t="shared" si="14"/>
        <v>0</v>
      </c>
      <c r="Y28" s="24">
        <f t="shared" si="15"/>
        <v>0</v>
      </c>
      <c r="Z28" s="24">
        <f t="shared" si="16"/>
        <v>0</v>
      </c>
    </row>
    <row r="29" spans="1:26" x14ac:dyDescent="0.2">
      <c r="A29" s="3" t="s">
        <v>51</v>
      </c>
      <c r="B29" s="3" t="s">
        <v>271</v>
      </c>
      <c r="C29" s="8">
        <v>253098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4">
        <f t="shared" si="2"/>
        <v>1</v>
      </c>
      <c r="L29" s="24">
        <f t="shared" si="3"/>
        <v>0</v>
      </c>
      <c r="M29" s="24">
        <f t="shared" si="4"/>
        <v>0</v>
      </c>
      <c r="N29" s="24">
        <f t="shared" si="5"/>
        <v>0</v>
      </c>
      <c r="O29" s="24">
        <f t="shared" si="6"/>
        <v>0</v>
      </c>
      <c r="P29" s="24">
        <f t="shared" si="7"/>
        <v>0</v>
      </c>
      <c r="Q29" s="24">
        <f t="shared" si="8"/>
        <v>0</v>
      </c>
      <c r="R29" s="24">
        <f t="shared" si="9"/>
        <v>0</v>
      </c>
      <c r="S29" s="32">
        <v>249.79499999999999</v>
      </c>
      <c r="T29" s="24">
        <f t="shared" si="10"/>
        <v>249.79499999999999</v>
      </c>
      <c r="U29" s="24">
        <f t="shared" si="11"/>
        <v>0</v>
      </c>
      <c r="V29" s="24">
        <f t="shared" si="12"/>
        <v>0</v>
      </c>
      <c r="W29" s="24">
        <f t="shared" si="13"/>
        <v>0</v>
      </c>
      <c r="X29" s="24">
        <f t="shared" si="14"/>
        <v>0</v>
      </c>
      <c r="Y29" s="24">
        <f t="shared" si="15"/>
        <v>0</v>
      </c>
      <c r="Z29" s="24">
        <f t="shared" si="16"/>
        <v>0</v>
      </c>
    </row>
    <row r="30" spans="1:26" x14ac:dyDescent="0.2">
      <c r="A30" s="3" t="s">
        <v>53</v>
      </c>
      <c r="B30" s="3" t="s">
        <v>272</v>
      </c>
      <c r="C30" s="8">
        <v>43653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4">
        <f t="shared" si="2"/>
        <v>1</v>
      </c>
      <c r="L30" s="24">
        <f t="shared" si="3"/>
        <v>0</v>
      </c>
      <c r="M30" s="24">
        <f t="shared" si="4"/>
        <v>0</v>
      </c>
      <c r="N30" s="24">
        <f t="shared" si="5"/>
        <v>0</v>
      </c>
      <c r="O30" s="24">
        <f t="shared" si="6"/>
        <v>0</v>
      </c>
      <c r="P30" s="24">
        <f t="shared" si="7"/>
        <v>0</v>
      </c>
      <c r="Q30" s="24">
        <f t="shared" si="8"/>
        <v>0</v>
      </c>
      <c r="R30" s="24">
        <f t="shared" si="9"/>
        <v>0</v>
      </c>
      <c r="S30" s="32">
        <v>64.709000000000003</v>
      </c>
      <c r="T30" s="24">
        <f t="shared" si="10"/>
        <v>64.709000000000003</v>
      </c>
      <c r="U30" s="24">
        <f t="shared" si="11"/>
        <v>0</v>
      </c>
      <c r="V30" s="24">
        <f t="shared" si="12"/>
        <v>0</v>
      </c>
      <c r="W30" s="24">
        <f t="shared" si="13"/>
        <v>0</v>
      </c>
      <c r="X30" s="24">
        <f t="shared" si="14"/>
        <v>0</v>
      </c>
      <c r="Y30" s="24">
        <f t="shared" si="15"/>
        <v>0</v>
      </c>
      <c r="Z30" s="24">
        <f t="shared" si="16"/>
        <v>0</v>
      </c>
    </row>
    <row r="31" spans="1:26" x14ac:dyDescent="0.2">
      <c r="A31" s="3" t="s">
        <v>105</v>
      </c>
      <c r="B31" s="3" t="s">
        <v>273</v>
      </c>
      <c r="C31" s="22">
        <v>161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4">
        <f t="shared" si="2"/>
        <v>1</v>
      </c>
      <c r="L31" s="24">
        <f t="shared" si="3"/>
        <v>0</v>
      </c>
      <c r="M31" s="24">
        <f t="shared" si="4"/>
        <v>0</v>
      </c>
      <c r="N31" s="24">
        <f t="shared" si="5"/>
        <v>0</v>
      </c>
      <c r="O31" s="24">
        <f t="shared" si="6"/>
        <v>0</v>
      </c>
      <c r="P31" s="24">
        <f t="shared" si="7"/>
        <v>0</v>
      </c>
      <c r="Q31" s="24">
        <f t="shared" si="8"/>
        <v>0</v>
      </c>
      <c r="R31" s="24">
        <f t="shared" si="9"/>
        <v>0</v>
      </c>
      <c r="S31" s="32"/>
      <c r="T31" s="24">
        <f t="shared" si="10"/>
        <v>0</v>
      </c>
      <c r="U31" s="24">
        <f t="shared" si="11"/>
        <v>0</v>
      </c>
      <c r="V31" s="24">
        <f t="shared" si="12"/>
        <v>0</v>
      </c>
      <c r="W31" s="24">
        <f t="shared" si="13"/>
        <v>0</v>
      </c>
      <c r="X31" s="24">
        <f t="shared" si="14"/>
        <v>0</v>
      </c>
      <c r="Y31" s="24">
        <f t="shared" si="15"/>
        <v>0</v>
      </c>
      <c r="Z31" s="24">
        <f t="shared" si="16"/>
        <v>0</v>
      </c>
    </row>
    <row r="32" spans="1:26" x14ac:dyDescent="0.2">
      <c r="A32" s="3" t="s">
        <v>55</v>
      </c>
      <c r="B32" s="3" t="s">
        <v>272</v>
      </c>
      <c r="C32" s="8">
        <v>127947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4">
        <f t="shared" si="2"/>
        <v>1</v>
      </c>
      <c r="L32" s="24">
        <f t="shared" si="3"/>
        <v>0</v>
      </c>
      <c r="M32" s="24">
        <f t="shared" si="4"/>
        <v>0</v>
      </c>
      <c r="N32" s="24">
        <f t="shared" si="5"/>
        <v>0</v>
      </c>
      <c r="O32" s="24">
        <f t="shared" si="6"/>
        <v>0</v>
      </c>
      <c r="P32" s="24">
        <f t="shared" si="7"/>
        <v>0</v>
      </c>
      <c r="Q32" s="24">
        <f t="shared" si="8"/>
        <v>0</v>
      </c>
      <c r="R32" s="24">
        <f t="shared" si="9"/>
        <v>0</v>
      </c>
      <c r="S32" s="32">
        <v>7733.55</v>
      </c>
      <c r="T32" s="24">
        <f t="shared" si="10"/>
        <v>7733.55</v>
      </c>
      <c r="U32" s="24">
        <f t="shared" si="11"/>
        <v>0</v>
      </c>
      <c r="V32" s="24">
        <f t="shared" si="12"/>
        <v>0</v>
      </c>
      <c r="W32" s="24">
        <f t="shared" si="13"/>
        <v>0</v>
      </c>
      <c r="X32" s="24">
        <f t="shared" si="14"/>
        <v>0</v>
      </c>
      <c r="Y32" s="24">
        <f t="shared" si="15"/>
        <v>0</v>
      </c>
      <c r="Z32" s="24">
        <f t="shared" si="16"/>
        <v>0</v>
      </c>
    </row>
    <row r="33" spans="1:26" x14ac:dyDescent="0.2">
      <c r="A33" s="3" t="s">
        <v>91</v>
      </c>
      <c r="B33" s="3" t="s">
        <v>271</v>
      </c>
      <c r="C33" s="8">
        <v>28278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4">
        <f t="shared" si="2"/>
        <v>1</v>
      </c>
      <c r="L33" s="24">
        <f t="shared" si="3"/>
        <v>0</v>
      </c>
      <c r="M33" s="24">
        <f t="shared" si="4"/>
        <v>0</v>
      </c>
      <c r="N33" s="24">
        <f t="shared" si="5"/>
        <v>0</v>
      </c>
      <c r="O33" s="24">
        <f t="shared" si="6"/>
        <v>0</v>
      </c>
      <c r="P33" s="24">
        <f t="shared" si="7"/>
        <v>0</v>
      </c>
      <c r="Q33" s="24">
        <f t="shared" si="8"/>
        <v>0</v>
      </c>
      <c r="R33" s="24">
        <f t="shared" si="9"/>
        <v>0</v>
      </c>
      <c r="S33" s="32">
        <v>13.9</v>
      </c>
      <c r="T33" s="24">
        <f t="shared" si="10"/>
        <v>13.9</v>
      </c>
      <c r="U33" s="24">
        <f t="shared" si="11"/>
        <v>0</v>
      </c>
      <c r="V33" s="24">
        <f t="shared" si="12"/>
        <v>0</v>
      </c>
      <c r="W33" s="24">
        <f t="shared" si="13"/>
        <v>0</v>
      </c>
      <c r="X33" s="24">
        <f t="shared" si="14"/>
        <v>0</v>
      </c>
      <c r="Y33" s="24">
        <f t="shared" si="15"/>
        <v>0</v>
      </c>
      <c r="Z33" s="24">
        <f t="shared" si="16"/>
        <v>0</v>
      </c>
    </row>
    <row r="34" spans="1:26" x14ac:dyDescent="0.2">
      <c r="A34" s="3" t="s">
        <v>57</v>
      </c>
      <c r="B34" s="3" t="s">
        <v>273</v>
      </c>
      <c r="C34" s="8">
        <v>274927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4">
        <f t="shared" si="2"/>
        <v>1</v>
      </c>
      <c r="L34" s="24">
        <f t="shared" si="3"/>
        <v>0</v>
      </c>
      <c r="M34" s="24">
        <f t="shared" si="4"/>
        <v>0</v>
      </c>
      <c r="N34" s="24">
        <f t="shared" si="5"/>
        <v>0</v>
      </c>
      <c r="O34" s="24">
        <f t="shared" si="6"/>
        <v>0</v>
      </c>
      <c r="P34" s="24">
        <f t="shared" si="7"/>
        <v>0</v>
      </c>
      <c r="Q34" s="24">
        <f t="shared" si="8"/>
        <v>0</v>
      </c>
      <c r="R34" s="24">
        <f t="shared" si="9"/>
        <v>0</v>
      </c>
      <c r="S34" s="32">
        <v>281.351</v>
      </c>
      <c r="T34" s="24">
        <f t="shared" si="10"/>
        <v>281.351</v>
      </c>
      <c r="U34" s="24">
        <f t="shared" si="11"/>
        <v>0</v>
      </c>
      <c r="V34" s="24">
        <f t="shared" si="12"/>
        <v>0</v>
      </c>
      <c r="W34" s="24">
        <f t="shared" si="13"/>
        <v>0</v>
      </c>
      <c r="X34" s="24">
        <f t="shared" si="14"/>
        <v>0</v>
      </c>
      <c r="Y34" s="24">
        <f t="shared" si="15"/>
        <v>0</v>
      </c>
      <c r="Z34" s="24">
        <f t="shared" si="16"/>
        <v>0</v>
      </c>
    </row>
    <row r="35" spans="1:26" x14ac:dyDescent="0.2">
      <c r="A35" s="3" t="s">
        <v>107</v>
      </c>
      <c r="B35" s="3" t="s">
        <v>272</v>
      </c>
      <c r="C35" s="8">
        <v>143619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4">
        <f t="shared" si="2"/>
        <v>1</v>
      </c>
      <c r="L35" s="24">
        <f t="shared" si="3"/>
        <v>0</v>
      </c>
      <c r="M35" s="24">
        <f t="shared" si="4"/>
        <v>0</v>
      </c>
      <c r="N35" s="24">
        <f t="shared" si="5"/>
        <v>0</v>
      </c>
      <c r="O35" s="24">
        <f t="shared" si="6"/>
        <v>0</v>
      </c>
      <c r="P35" s="24">
        <f t="shared" si="7"/>
        <v>0</v>
      </c>
      <c r="Q35" s="24">
        <f t="shared" si="8"/>
        <v>0</v>
      </c>
      <c r="R35" s="24">
        <f t="shared" si="9"/>
        <v>0</v>
      </c>
      <c r="S35" s="32">
        <v>72.900000000000006</v>
      </c>
      <c r="T35" s="24">
        <f t="shared" si="10"/>
        <v>72.900000000000006</v>
      </c>
      <c r="U35" s="24">
        <f t="shared" si="11"/>
        <v>0</v>
      </c>
      <c r="V35" s="24">
        <f t="shared" si="12"/>
        <v>0</v>
      </c>
      <c r="W35" s="24">
        <f t="shared" si="13"/>
        <v>0</v>
      </c>
      <c r="X35" s="24">
        <f t="shared" si="14"/>
        <v>0</v>
      </c>
      <c r="Y35" s="24">
        <f t="shared" ref="Y35:Y56" si="17">$S35*P35</f>
        <v>0</v>
      </c>
      <c r="Z35" s="24">
        <f t="shared" ref="Z35:Z56" si="18">$S35*Q35</f>
        <v>0</v>
      </c>
    </row>
    <row r="36" spans="1:26" x14ac:dyDescent="0.2">
      <c r="A36" s="3" t="s">
        <v>24</v>
      </c>
      <c r="B36" s="3" t="s">
        <v>273</v>
      </c>
      <c r="C36" s="8">
        <v>406281</v>
      </c>
      <c r="D36" s="23">
        <v>0</v>
      </c>
      <c r="E36" s="23">
        <v>2438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4">
        <f t="shared" si="2"/>
        <v>0.99403502161631829</v>
      </c>
      <c r="L36" s="24">
        <f t="shared" si="3"/>
        <v>0</v>
      </c>
      <c r="M36" s="24">
        <f t="shared" si="4"/>
        <v>5.9649783836816985E-3</v>
      </c>
      <c r="N36" s="24">
        <f t="shared" si="5"/>
        <v>0</v>
      </c>
      <c r="O36" s="24">
        <f t="shared" si="6"/>
        <v>0</v>
      </c>
      <c r="P36" s="24">
        <f t="shared" si="7"/>
        <v>0</v>
      </c>
      <c r="Q36" s="24">
        <f t="shared" si="8"/>
        <v>0</v>
      </c>
      <c r="R36" s="24">
        <f t="shared" si="9"/>
        <v>0</v>
      </c>
      <c r="S36" s="32">
        <v>385.7</v>
      </c>
      <c r="T36" s="24">
        <f t="shared" si="10"/>
        <v>383.39930783741397</v>
      </c>
      <c r="U36" s="24">
        <f t="shared" si="11"/>
        <v>0</v>
      </c>
      <c r="V36" s="24">
        <f t="shared" si="12"/>
        <v>2.300692162586031</v>
      </c>
      <c r="W36" s="24">
        <f t="shared" si="13"/>
        <v>0</v>
      </c>
      <c r="X36" s="24">
        <f t="shared" si="14"/>
        <v>0</v>
      </c>
      <c r="Y36" s="24">
        <f t="shared" si="17"/>
        <v>0</v>
      </c>
      <c r="Z36" s="24">
        <f t="shared" si="18"/>
        <v>0</v>
      </c>
    </row>
    <row r="37" spans="1:26" x14ac:dyDescent="0.2">
      <c r="A37" s="3" t="s">
        <v>0</v>
      </c>
      <c r="B37" s="3" t="s">
        <v>271</v>
      </c>
      <c r="C37" s="8">
        <v>6703534</v>
      </c>
      <c r="D37" s="23">
        <v>1425890</v>
      </c>
      <c r="E37" s="23">
        <v>1843650</v>
      </c>
      <c r="F37" s="23">
        <v>537053</v>
      </c>
      <c r="G37" s="23">
        <v>48636</v>
      </c>
      <c r="H37" s="23">
        <v>40178</v>
      </c>
      <c r="I37" s="23">
        <v>167</v>
      </c>
      <c r="J37" s="23">
        <v>124899</v>
      </c>
      <c r="K37" s="24">
        <f t="shared" si="2"/>
        <v>0.62509601122043279</v>
      </c>
      <c r="L37" s="24">
        <f t="shared" si="3"/>
        <v>0.13296242719722209</v>
      </c>
      <c r="M37" s="24">
        <f t="shared" si="4"/>
        <v>0.17191801534631598</v>
      </c>
      <c r="N37" s="24">
        <f t="shared" si="5"/>
        <v>5.007950852698996E-2</v>
      </c>
      <c r="O37" s="24">
        <f t="shared" si="6"/>
        <v>4.5352450814327141E-3</v>
      </c>
      <c r="P37" s="24">
        <f t="shared" si="7"/>
        <v>3.7465473493256767E-3</v>
      </c>
      <c r="Q37" s="24">
        <f t="shared" si="8"/>
        <v>1.5572537392040121E-5</v>
      </c>
      <c r="R37" s="24">
        <f t="shared" si="9"/>
        <v>1.1646672740888736E-2</v>
      </c>
      <c r="S37" s="32">
        <v>2628.174</v>
      </c>
      <c r="T37" s="24">
        <f t="shared" si="10"/>
        <v>1642.8610841932498</v>
      </c>
      <c r="U37" s="24">
        <f t="shared" si="11"/>
        <v>349.44839413663198</v>
      </c>
      <c r="V37" s="24">
        <f t="shared" si="12"/>
        <v>451.83045806478867</v>
      </c>
      <c r="W37" s="24">
        <f t="shared" si="13"/>
        <v>131.61766224341332</v>
      </c>
      <c r="X37" s="24">
        <f t="shared" si="14"/>
        <v>11.919413206649342</v>
      </c>
      <c r="Y37" s="24">
        <f t="shared" si="17"/>
        <v>9.8465783332666614</v>
      </c>
      <c r="Z37" s="24">
        <f t="shared" si="18"/>
        <v>4.092733788778765E-2</v>
      </c>
    </row>
    <row r="38" spans="1:26" x14ac:dyDescent="0.2">
      <c r="A38" s="3" t="s">
        <v>59</v>
      </c>
      <c r="B38" s="3" t="s">
        <v>272</v>
      </c>
      <c r="C38" s="22">
        <v>175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4">
        <f t="shared" si="2"/>
        <v>1</v>
      </c>
      <c r="L38" s="24">
        <f t="shared" si="3"/>
        <v>0</v>
      </c>
      <c r="M38" s="24">
        <f t="shared" si="4"/>
        <v>0</v>
      </c>
      <c r="N38" s="24">
        <f t="shared" si="5"/>
        <v>0</v>
      </c>
      <c r="O38" s="24">
        <f t="shared" si="6"/>
        <v>0</v>
      </c>
      <c r="P38" s="24">
        <f t="shared" si="7"/>
        <v>0</v>
      </c>
      <c r="Q38" s="24">
        <f t="shared" si="8"/>
        <v>0</v>
      </c>
      <c r="R38" s="24">
        <f t="shared" si="9"/>
        <v>0</v>
      </c>
      <c r="S38" s="32"/>
      <c r="T38" s="24">
        <f t="shared" si="10"/>
        <v>0</v>
      </c>
      <c r="U38" s="24">
        <f t="shared" si="11"/>
        <v>0</v>
      </c>
      <c r="V38" s="24">
        <f t="shared" si="12"/>
        <v>0</v>
      </c>
      <c r="W38" s="24">
        <f t="shared" si="13"/>
        <v>0</v>
      </c>
      <c r="X38" s="24">
        <f t="shared" si="14"/>
        <v>0</v>
      </c>
      <c r="Y38" s="24">
        <f t="shared" si="17"/>
        <v>0</v>
      </c>
      <c r="Z38" s="24">
        <f t="shared" si="18"/>
        <v>0</v>
      </c>
    </row>
    <row r="39" spans="1:26" x14ac:dyDescent="0.2">
      <c r="A39" s="3" t="s">
        <v>1</v>
      </c>
      <c r="B39" s="3" t="s">
        <v>273</v>
      </c>
      <c r="C39" s="8">
        <v>6105628</v>
      </c>
      <c r="D39" s="23">
        <v>597737</v>
      </c>
      <c r="E39" s="23">
        <v>671280</v>
      </c>
      <c r="F39" s="23">
        <v>69010</v>
      </c>
      <c r="G39" s="23">
        <v>9545</v>
      </c>
      <c r="H39" s="23">
        <v>88139</v>
      </c>
      <c r="I39" s="23">
        <v>0</v>
      </c>
      <c r="J39" s="23">
        <v>614165</v>
      </c>
      <c r="K39" s="24">
        <f t="shared" si="2"/>
        <v>0.74865121763167553</v>
      </c>
      <c r="L39" s="24">
        <f t="shared" si="3"/>
        <v>7.3292466045016963E-2</v>
      </c>
      <c r="M39" s="24">
        <f t="shared" si="4"/>
        <v>8.2310057109897805E-2</v>
      </c>
      <c r="N39" s="24">
        <f t="shared" si="5"/>
        <v>8.4617701125522093E-3</v>
      </c>
      <c r="O39" s="24">
        <f t="shared" si="6"/>
        <v>1.1703752459688575E-3</v>
      </c>
      <c r="P39" s="24">
        <f t="shared" si="7"/>
        <v>1.080730265106853E-2</v>
      </c>
      <c r="Q39" s="24">
        <f t="shared" si="8"/>
        <v>0</v>
      </c>
      <c r="R39" s="24">
        <f t="shared" si="9"/>
        <v>7.5306811203820143E-2</v>
      </c>
      <c r="S39" s="32">
        <v>51021.601000000002</v>
      </c>
      <c r="T39" s="24">
        <f t="shared" si="10"/>
        <v>38197.383714167518</v>
      </c>
      <c r="U39" s="24">
        <f t="shared" si="11"/>
        <v>3739.4989588549038</v>
      </c>
      <c r="V39" s="24">
        <f t="shared" si="12"/>
        <v>4199.5908921484188</v>
      </c>
      <c r="W39" s="24">
        <f t="shared" si="13"/>
        <v>431.73305843636393</v>
      </c>
      <c r="X39" s="24">
        <f t="shared" si="14"/>
        <v>59.714418820099908</v>
      </c>
      <c r="Y39" s="24">
        <f t="shared" si="17"/>
        <v>551.40588374906076</v>
      </c>
      <c r="Z39" s="24">
        <f t="shared" si="18"/>
        <v>0</v>
      </c>
    </row>
    <row r="40" spans="1:26" x14ac:dyDescent="0.2">
      <c r="A40" s="3" t="s">
        <v>61</v>
      </c>
      <c r="B40" s="3" t="s">
        <v>272</v>
      </c>
      <c r="C40" s="8">
        <v>96027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4">
        <f t="shared" si="2"/>
        <v>1</v>
      </c>
      <c r="L40" s="24">
        <f t="shared" si="3"/>
        <v>0</v>
      </c>
      <c r="M40" s="24">
        <f t="shared" si="4"/>
        <v>0</v>
      </c>
      <c r="N40" s="24">
        <f t="shared" si="5"/>
        <v>0</v>
      </c>
      <c r="O40" s="24">
        <f t="shared" si="6"/>
        <v>0</v>
      </c>
      <c r="P40" s="24">
        <f t="shared" si="7"/>
        <v>0</v>
      </c>
      <c r="Q40" s="24">
        <f t="shared" si="8"/>
        <v>0</v>
      </c>
      <c r="R40" s="24">
        <f t="shared" si="9"/>
        <v>0</v>
      </c>
      <c r="S40" s="32">
        <v>93.3</v>
      </c>
      <c r="T40" s="24">
        <f t="shared" si="10"/>
        <v>93.3</v>
      </c>
      <c r="U40" s="24">
        <f t="shared" si="11"/>
        <v>0</v>
      </c>
      <c r="V40" s="24">
        <f t="shared" si="12"/>
        <v>0</v>
      </c>
      <c r="W40" s="24">
        <f t="shared" si="13"/>
        <v>0</v>
      </c>
      <c r="X40" s="24">
        <f t="shared" si="14"/>
        <v>0</v>
      </c>
      <c r="Y40" s="24">
        <f t="shared" si="17"/>
        <v>0</v>
      </c>
      <c r="Z40" s="24">
        <f t="shared" si="18"/>
        <v>0</v>
      </c>
    </row>
    <row r="41" spans="1:26" x14ac:dyDescent="0.2">
      <c r="A41" s="3" t="s">
        <v>63</v>
      </c>
      <c r="B41" s="3" t="s">
        <v>272</v>
      </c>
      <c r="C41" s="8">
        <v>89562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4">
        <f t="shared" si="2"/>
        <v>1</v>
      </c>
      <c r="L41" s="24">
        <f t="shared" si="3"/>
        <v>0</v>
      </c>
      <c r="M41" s="24">
        <f t="shared" si="4"/>
        <v>0</v>
      </c>
      <c r="N41" s="24">
        <f t="shared" si="5"/>
        <v>0</v>
      </c>
      <c r="O41" s="24">
        <f t="shared" si="6"/>
        <v>0</v>
      </c>
      <c r="P41" s="24">
        <f t="shared" si="7"/>
        <v>0</v>
      </c>
      <c r="Q41" s="24">
        <f t="shared" si="8"/>
        <v>0</v>
      </c>
      <c r="R41" s="24">
        <f t="shared" si="9"/>
        <v>0</v>
      </c>
      <c r="S41" s="32">
        <v>2633.8</v>
      </c>
      <c r="T41" s="24">
        <f t="shared" si="10"/>
        <v>2633.8</v>
      </c>
      <c r="U41" s="24">
        <f t="shared" si="11"/>
        <v>0</v>
      </c>
      <c r="V41" s="24">
        <f t="shared" si="12"/>
        <v>0</v>
      </c>
      <c r="W41" s="24">
        <f t="shared" si="13"/>
        <v>0</v>
      </c>
      <c r="X41" s="24">
        <f t="shared" si="14"/>
        <v>0</v>
      </c>
      <c r="Y41" s="24">
        <f t="shared" si="17"/>
        <v>0</v>
      </c>
      <c r="Z41" s="24">
        <f t="shared" si="18"/>
        <v>0</v>
      </c>
    </row>
    <row r="42" spans="1:26" x14ac:dyDescent="0.2">
      <c r="A42" s="3" t="s">
        <v>93</v>
      </c>
      <c r="B42" s="3" t="s">
        <v>271</v>
      </c>
      <c r="C42" s="8">
        <v>121661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4">
        <f t="shared" si="2"/>
        <v>1</v>
      </c>
      <c r="L42" s="24">
        <f t="shared" si="3"/>
        <v>0</v>
      </c>
      <c r="M42" s="24">
        <f t="shared" si="4"/>
        <v>0</v>
      </c>
      <c r="N42" s="24">
        <f t="shared" si="5"/>
        <v>0</v>
      </c>
      <c r="O42" s="24">
        <f t="shared" si="6"/>
        <v>0</v>
      </c>
      <c r="P42" s="24">
        <f t="shared" si="7"/>
        <v>0</v>
      </c>
      <c r="Q42" s="24">
        <f t="shared" si="8"/>
        <v>0</v>
      </c>
      <c r="R42" s="24">
        <f t="shared" si="9"/>
        <v>0</v>
      </c>
      <c r="S42" s="35">
        <v>24.9</v>
      </c>
      <c r="T42" s="24">
        <f t="shared" si="10"/>
        <v>24.9</v>
      </c>
      <c r="U42" s="24">
        <f t="shared" si="11"/>
        <v>0</v>
      </c>
      <c r="V42" s="24">
        <f t="shared" si="12"/>
        <v>0</v>
      </c>
      <c r="W42" s="24">
        <f t="shared" si="13"/>
        <v>0</v>
      </c>
      <c r="X42" s="24">
        <f t="shared" si="14"/>
        <v>0</v>
      </c>
      <c r="Y42" s="24">
        <f t="shared" si="17"/>
        <v>0</v>
      </c>
      <c r="Z42" s="24">
        <f t="shared" si="18"/>
        <v>0</v>
      </c>
    </row>
    <row r="43" spans="1:26" x14ac:dyDescent="0.2">
      <c r="A43" s="3" t="s">
        <v>26</v>
      </c>
      <c r="B43" s="3" t="s">
        <v>273</v>
      </c>
      <c r="C43" s="8">
        <v>197052</v>
      </c>
      <c r="D43" s="23">
        <v>0</v>
      </c>
      <c r="E43" s="23">
        <v>28547</v>
      </c>
      <c r="F43" s="23">
        <v>694</v>
      </c>
      <c r="G43" s="23">
        <v>1531</v>
      </c>
      <c r="H43" s="23">
        <v>290</v>
      </c>
      <c r="I43" s="23">
        <v>0</v>
      </c>
      <c r="J43" s="23">
        <v>266</v>
      </c>
      <c r="K43" s="24">
        <f t="shared" si="2"/>
        <v>0.86282511603467904</v>
      </c>
      <c r="L43" s="24">
        <f t="shared" si="3"/>
        <v>0</v>
      </c>
      <c r="M43" s="24">
        <f t="shared" si="4"/>
        <v>0.12499781066643313</v>
      </c>
      <c r="N43" s="24">
        <f t="shared" si="5"/>
        <v>3.0387949908047989E-3</v>
      </c>
      <c r="O43" s="24">
        <f t="shared" si="6"/>
        <v>6.7037393817322008E-3</v>
      </c>
      <c r="P43" s="24">
        <f t="shared" si="7"/>
        <v>1.2698134687801033E-3</v>
      </c>
      <c r="Q43" s="24">
        <f t="shared" si="8"/>
        <v>0</v>
      </c>
      <c r="R43" s="24">
        <f t="shared" si="9"/>
        <v>1.1647254575707154E-3</v>
      </c>
      <c r="S43" s="32">
        <v>788.9</v>
      </c>
      <c r="T43" s="24">
        <f t="shared" si="10"/>
        <v>680.68273403975832</v>
      </c>
      <c r="U43" s="24">
        <f t="shared" si="11"/>
        <v>0</v>
      </c>
      <c r="V43" s="24">
        <f t="shared" si="12"/>
        <v>98.610772834749099</v>
      </c>
      <c r="W43" s="24">
        <f t="shared" si="13"/>
        <v>2.397305368245906</v>
      </c>
      <c r="X43" s="24">
        <f t="shared" si="14"/>
        <v>5.2885799982485331</v>
      </c>
      <c r="Y43" s="24">
        <f t="shared" si="17"/>
        <v>1.0017558455206235</v>
      </c>
      <c r="Z43" s="24">
        <f t="shared" si="18"/>
        <v>0</v>
      </c>
    </row>
    <row r="44" spans="1:26" x14ac:dyDescent="0.2">
      <c r="A44" s="3" t="s">
        <v>35</v>
      </c>
      <c r="B44" s="3" t="s">
        <v>271</v>
      </c>
      <c r="C44" s="8">
        <v>346947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4">
        <f t="shared" si="2"/>
        <v>1</v>
      </c>
      <c r="L44" s="24">
        <f t="shared" si="3"/>
        <v>0</v>
      </c>
      <c r="M44" s="24">
        <f t="shared" si="4"/>
        <v>0</v>
      </c>
      <c r="N44" s="24">
        <f t="shared" si="5"/>
        <v>0</v>
      </c>
      <c r="O44" s="24">
        <f t="shared" si="6"/>
        <v>0</v>
      </c>
      <c r="P44" s="24">
        <f t="shared" si="7"/>
        <v>0</v>
      </c>
      <c r="Q44" s="24">
        <f t="shared" si="8"/>
        <v>0</v>
      </c>
      <c r="R44" s="24">
        <f t="shared" si="9"/>
        <v>0</v>
      </c>
      <c r="S44" s="32">
        <v>537.11699999999996</v>
      </c>
      <c r="T44" s="24">
        <f t="shared" si="10"/>
        <v>537.11699999999996</v>
      </c>
      <c r="U44" s="24">
        <f t="shared" si="11"/>
        <v>0</v>
      </c>
      <c r="V44" s="24">
        <f t="shared" si="12"/>
        <v>0</v>
      </c>
      <c r="W44" s="24">
        <f t="shared" si="13"/>
        <v>0</v>
      </c>
      <c r="X44" s="24">
        <f t="shared" si="14"/>
        <v>0</v>
      </c>
      <c r="Y44" s="24">
        <f t="shared" si="17"/>
        <v>0</v>
      </c>
      <c r="Z44" s="24">
        <f t="shared" si="18"/>
        <v>0</v>
      </c>
    </row>
    <row r="45" spans="1:26" x14ac:dyDescent="0.2">
      <c r="A45" s="3" t="s">
        <v>65</v>
      </c>
      <c r="B45" s="3" t="s">
        <v>272</v>
      </c>
      <c r="C45" s="8">
        <v>6063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4">
        <f t="shared" si="2"/>
        <v>1</v>
      </c>
      <c r="L45" s="24">
        <f t="shared" si="3"/>
        <v>0</v>
      </c>
      <c r="M45" s="24">
        <f t="shared" si="4"/>
        <v>0</v>
      </c>
      <c r="N45" s="24">
        <f t="shared" si="5"/>
        <v>0</v>
      </c>
      <c r="O45" s="24">
        <f t="shared" si="6"/>
        <v>0</v>
      </c>
      <c r="P45" s="24">
        <f t="shared" si="7"/>
        <v>0</v>
      </c>
      <c r="Q45" s="24">
        <f t="shared" si="8"/>
        <v>0</v>
      </c>
      <c r="R45" s="24">
        <f t="shared" si="9"/>
        <v>0</v>
      </c>
      <c r="S45" s="32">
        <v>26.4</v>
      </c>
      <c r="T45" s="24">
        <f t="shared" si="10"/>
        <v>26.4</v>
      </c>
      <c r="U45" s="24">
        <f t="shared" si="11"/>
        <v>0</v>
      </c>
      <c r="V45" s="24">
        <f t="shared" si="12"/>
        <v>0</v>
      </c>
      <c r="W45" s="24">
        <f t="shared" si="13"/>
        <v>0</v>
      </c>
      <c r="X45" s="24">
        <f t="shared" si="14"/>
        <v>0</v>
      </c>
      <c r="Y45" s="24">
        <f t="shared" si="17"/>
        <v>0</v>
      </c>
      <c r="Z45" s="24">
        <f t="shared" si="18"/>
        <v>0</v>
      </c>
    </row>
    <row r="46" spans="1:26" x14ac:dyDescent="0.2">
      <c r="A46" s="3" t="s">
        <v>28</v>
      </c>
      <c r="B46" s="3" t="s">
        <v>273</v>
      </c>
      <c r="C46" s="21">
        <v>1933665</v>
      </c>
      <c r="D46" s="23">
        <v>0</v>
      </c>
      <c r="E46" s="23">
        <v>316006</v>
      </c>
      <c r="F46" s="23">
        <v>60148</v>
      </c>
      <c r="G46" s="23">
        <v>20034</v>
      </c>
      <c r="H46" s="23">
        <v>3292</v>
      </c>
      <c r="I46" s="23">
        <v>0</v>
      </c>
      <c r="J46" s="23">
        <v>48443</v>
      </c>
      <c r="K46" s="24">
        <f t="shared" si="2"/>
        <v>0.81192254915627726</v>
      </c>
      <c r="L46" s="24">
        <f t="shared" si="3"/>
        <v>0</v>
      </c>
      <c r="M46" s="24">
        <f t="shared" si="4"/>
        <v>0.13268709785235733</v>
      </c>
      <c r="N46" s="24">
        <f t="shared" si="5"/>
        <v>2.5255417813660464E-2</v>
      </c>
      <c r="O46" s="24">
        <f t="shared" si="6"/>
        <v>8.4120343233170473E-3</v>
      </c>
      <c r="P46" s="24">
        <f t="shared" si="7"/>
        <v>1.3822709889367935E-3</v>
      </c>
      <c r="Q46" s="24">
        <f t="shared" si="8"/>
        <v>0</v>
      </c>
      <c r="R46" s="24">
        <f t="shared" si="9"/>
        <v>2.0340629865451119E-2</v>
      </c>
      <c r="S46" s="32">
        <v>4073.6</v>
      </c>
      <c r="T46" s="24">
        <f t="shared" si="10"/>
        <v>3307.4476962430108</v>
      </c>
      <c r="U46" s="24">
        <f t="shared" si="11"/>
        <v>0</v>
      </c>
      <c r="V46" s="24">
        <f t="shared" si="12"/>
        <v>540.51416181136278</v>
      </c>
      <c r="W46" s="24">
        <f t="shared" si="13"/>
        <v>102.88047000572726</v>
      </c>
      <c r="X46" s="24">
        <f t="shared" si="14"/>
        <v>34.267263019464323</v>
      </c>
      <c r="Y46" s="24">
        <f t="shared" si="17"/>
        <v>5.6308191005329213</v>
      </c>
      <c r="Z46" s="24">
        <f t="shared" si="18"/>
        <v>0</v>
      </c>
    </row>
    <row r="47" spans="1:26" x14ac:dyDescent="0.2">
      <c r="A47" s="3" t="s">
        <v>67</v>
      </c>
      <c r="B47" s="3" t="s">
        <v>272</v>
      </c>
      <c r="C47" s="8">
        <v>260062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4">
        <f t="shared" si="2"/>
        <v>1</v>
      </c>
      <c r="L47" s="24">
        <f t="shared" si="3"/>
        <v>0</v>
      </c>
      <c r="M47" s="24">
        <f t="shared" si="4"/>
        <v>0</v>
      </c>
      <c r="N47" s="24">
        <f t="shared" si="5"/>
        <v>0</v>
      </c>
      <c r="O47" s="24">
        <f t="shared" si="6"/>
        <v>0</v>
      </c>
      <c r="P47" s="24">
        <f t="shared" si="7"/>
        <v>0</v>
      </c>
      <c r="Q47" s="24">
        <f t="shared" si="8"/>
        <v>0</v>
      </c>
      <c r="R47" s="24">
        <f t="shared" si="9"/>
        <v>0</v>
      </c>
      <c r="S47" s="32">
        <v>281.3</v>
      </c>
      <c r="T47" s="24">
        <f t="shared" si="10"/>
        <v>281.3</v>
      </c>
      <c r="U47" s="24">
        <f t="shared" si="11"/>
        <v>0</v>
      </c>
      <c r="V47" s="24">
        <f t="shared" si="12"/>
        <v>0</v>
      </c>
      <c r="W47" s="24">
        <f t="shared" si="13"/>
        <v>0</v>
      </c>
      <c r="X47" s="24">
        <f t="shared" si="14"/>
        <v>0</v>
      </c>
      <c r="Y47" s="24">
        <f t="shared" si="17"/>
        <v>0</v>
      </c>
      <c r="Z47" s="24">
        <f t="shared" si="18"/>
        <v>0</v>
      </c>
    </row>
    <row r="48" spans="1:26" x14ac:dyDescent="0.2">
      <c r="A48" s="3" t="s">
        <v>81</v>
      </c>
      <c r="B48" s="3" t="s">
        <v>271</v>
      </c>
      <c r="C48" s="8">
        <v>26318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4">
        <f t="shared" si="2"/>
        <v>1</v>
      </c>
      <c r="L48" s="24">
        <f t="shared" si="3"/>
        <v>0</v>
      </c>
      <c r="M48" s="24">
        <f t="shared" si="4"/>
        <v>0</v>
      </c>
      <c r="N48" s="24">
        <f t="shared" si="5"/>
        <v>0</v>
      </c>
      <c r="O48" s="24">
        <f t="shared" si="6"/>
        <v>0</v>
      </c>
      <c r="P48" s="24">
        <f t="shared" si="7"/>
        <v>0</v>
      </c>
      <c r="Q48" s="24">
        <f t="shared" si="8"/>
        <v>0</v>
      </c>
      <c r="R48" s="24">
        <f t="shared" si="9"/>
        <v>0</v>
      </c>
      <c r="S48" s="32">
        <v>3.5</v>
      </c>
      <c r="T48" s="24">
        <f t="shared" si="10"/>
        <v>3.5</v>
      </c>
      <c r="U48" s="24">
        <f t="shared" si="11"/>
        <v>0</v>
      </c>
      <c r="V48" s="24">
        <f t="shared" si="12"/>
        <v>0</v>
      </c>
      <c r="W48" s="24">
        <f t="shared" si="13"/>
        <v>0</v>
      </c>
      <c r="X48" s="24">
        <f t="shared" si="14"/>
        <v>0</v>
      </c>
      <c r="Y48" s="24">
        <f t="shared" si="17"/>
        <v>0</v>
      </c>
      <c r="Z48" s="24">
        <f t="shared" si="18"/>
        <v>0</v>
      </c>
    </row>
    <row r="49" spans="1:26" x14ac:dyDescent="0.2">
      <c r="A49" s="3" t="s">
        <v>69</v>
      </c>
      <c r="B49" s="3" t="s">
        <v>273</v>
      </c>
      <c r="C49" s="8">
        <v>58687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4">
        <f t="shared" si="2"/>
        <v>1</v>
      </c>
      <c r="L49" s="24">
        <f t="shared" si="3"/>
        <v>0</v>
      </c>
      <c r="M49" s="24">
        <f t="shared" si="4"/>
        <v>0</v>
      </c>
      <c r="N49" s="24">
        <f t="shared" si="5"/>
        <v>0</v>
      </c>
      <c r="O49" s="24">
        <f t="shared" si="6"/>
        <v>0</v>
      </c>
      <c r="P49" s="24">
        <f t="shared" si="7"/>
        <v>0</v>
      </c>
      <c r="Q49" s="24">
        <f t="shared" si="8"/>
        <v>0</v>
      </c>
      <c r="R49" s="24">
        <f t="shared" si="9"/>
        <v>0</v>
      </c>
      <c r="S49" s="32">
        <v>79.3</v>
      </c>
      <c r="T49" s="24">
        <f t="shared" si="10"/>
        <v>79.3</v>
      </c>
      <c r="U49" s="24">
        <f t="shared" si="11"/>
        <v>0</v>
      </c>
      <c r="V49" s="24">
        <f t="shared" si="12"/>
        <v>0</v>
      </c>
      <c r="W49" s="24">
        <f t="shared" si="13"/>
        <v>0</v>
      </c>
      <c r="X49" s="24">
        <f t="shared" si="14"/>
        <v>0</v>
      </c>
      <c r="Y49" s="24">
        <f t="shared" si="17"/>
        <v>0</v>
      </c>
      <c r="Z49" s="24">
        <f t="shared" si="18"/>
        <v>0</v>
      </c>
    </row>
    <row r="50" spans="1:26" x14ac:dyDescent="0.2">
      <c r="A50" s="3" t="s">
        <v>71</v>
      </c>
      <c r="B50" s="3" t="s">
        <v>272</v>
      </c>
      <c r="C50" s="8">
        <v>336280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4">
        <f t="shared" si="2"/>
        <v>1</v>
      </c>
      <c r="L50" s="24">
        <f t="shared" si="3"/>
        <v>0</v>
      </c>
      <c r="M50" s="24">
        <f t="shared" si="4"/>
        <v>0</v>
      </c>
      <c r="N50" s="24">
        <f t="shared" si="5"/>
        <v>0</v>
      </c>
      <c r="O50" s="24">
        <f t="shared" si="6"/>
        <v>0</v>
      </c>
      <c r="P50" s="24">
        <f t="shared" si="7"/>
        <v>0</v>
      </c>
      <c r="Q50" s="24">
        <f t="shared" si="8"/>
        <v>0</v>
      </c>
      <c r="R50" s="24">
        <f t="shared" si="9"/>
        <v>0</v>
      </c>
      <c r="S50" s="32">
        <v>451.86900000000003</v>
      </c>
      <c r="T50" s="24">
        <f t="shared" si="10"/>
        <v>451.86900000000003</v>
      </c>
      <c r="U50" s="24">
        <f t="shared" si="11"/>
        <v>0</v>
      </c>
      <c r="V50" s="24">
        <f t="shared" si="12"/>
        <v>0</v>
      </c>
      <c r="W50" s="24">
        <f t="shared" si="13"/>
        <v>0</v>
      </c>
      <c r="X50" s="24">
        <f t="shared" si="14"/>
        <v>0</v>
      </c>
      <c r="Y50" s="24">
        <f t="shared" si="17"/>
        <v>0</v>
      </c>
      <c r="Z50" s="24">
        <f t="shared" si="18"/>
        <v>0</v>
      </c>
    </row>
    <row r="51" spans="1:26" x14ac:dyDescent="0.2">
      <c r="A51" s="3" t="s">
        <v>83</v>
      </c>
      <c r="B51" s="3" t="s">
        <v>271</v>
      </c>
      <c r="C51" s="8">
        <v>23929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4">
        <f t="shared" si="2"/>
        <v>1</v>
      </c>
      <c r="L51" s="24">
        <f t="shared" si="3"/>
        <v>0</v>
      </c>
      <c r="M51" s="24">
        <f t="shared" si="4"/>
        <v>0</v>
      </c>
      <c r="N51" s="24">
        <f t="shared" si="5"/>
        <v>0</v>
      </c>
      <c r="O51" s="24">
        <f t="shared" si="6"/>
        <v>0</v>
      </c>
      <c r="P51" s="24">
        <f t="shared" si="7"/>
        <v>0</v>
      </c>
      <c r="Q51" s="24">
        <f t="shared" si="8"/>
        <v>0</v>
      </c>
      <c r="R51" s="24">
        <f t="shared" si="9"/>
        <v>0</v>
      </c>
      <c r="S51" s="32"/>
      <c r="T51" s="24">
        <f t="shared" si="10"/>
        <v>0</v>
      </c>
      <c r="U51" s="24">
        <f t="shared" si="11"/>
        <v>0</v>
      </c>
      <c r="V51" s="24">
        <f t="shared" si="12"/>
        <v>0</v>
      </c>
      <c r="W51" s="24">
        <f t="shared" si="13"/>
        <v>0</v>
      </c>
      <c r="X51" s="24">
        <f t="shared" si="14"/>
        <v>0</v>
      </c>
      <c r="Y51" s="24">
        <f t="shared" si="17"/>
        <v>0</v>
      </c>
      <c r="Z51" s="24">
        <f t="shared" si="18"/>
        <v>0</v>
      </c>
    </row>
    <row r="52" spans="1:26" x14ac:dyDescent="0.2">
      <c r="A52" s="3" t="s">
        <v>73</v>
      </c>
      <c r="B52" s="3" t="s">
        <v>271</v>
      </c>
      <c r="C52" s="8">
        <v>110953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4">
        <f t="shared" si="2"/>
        <v>1</v>
      </c>
      <c r="L52" s="24">
        <f t="shared" si="3"/>
        <v>0</v>
      </c>
      <c r="M52" s="24">
        <f t="shared" si="4"/>
        <v>0</v>
      </c>
      <c r="N52" s="24">
        <f t="shared" si="5"/>
        <v>0</v>
      </c>
      <c r="O52" s="24">
        <f t="shared" si="6"/>
        <v>0</v>
      </c>
      <c r="P52" s="24">
        <f t="shared" si="7"/>
        <v>0</v>
      </c>
      <c r="Q52" s="24">
        <f t="shared" si="8"/>
        <v>0</v>
      </c>
      <c r="R52" s="24">
        <f t="shared" si="9"/>
        <v>0</v>
      </c>
      <c r="S52" s="32">
        <v>29.5</v>
      </c>
      <c r="T52" s="24">
        <f t="shared" si="10"/>
        <v>29.5</v>
      </c>
      <c r="U52" s="24">
        <f t="shared" si="11"/>
        <v>0</v>
      </c>
      <c r="V52" s="24">
        <f t="shared" si="12"/>
        <v>0</v>
      </c>
      <c r="W52" s="24">
        <f t="shared" si="13"/>
        <v>0</v>
      </c>
      <c r="X52" s="24">
        <f t="shared" si="14"/>
        <v>0</v>
      </c>
      <c r="Y52" s="24">
        <f t="shared" si="17"/>
        <v>0</v>
      </c>
      <c r="Z52" s="24">
        <f t="shared" si="18"/>
        <v>0</v>
      </c>
    </row>
    <row r="53" spans="1:26" x14ac:dyDescent="0.2">
      <c r="A53" s="3" t="s">
        <v>29</v>
      </c>
      <c r="B53" s="3" t="s">
        <v>273</v>
      </c>
      <c r="C53" s="8">
        <v>1881383</v>
      </c>
      <c r="D53" s="23">
        <v>0</v>
      </c>
      <c r="E53" s="23">
        <v>333989</v>
      </c>
      <c r="F53" s="23">
        <v>57609</v>
      </c>
      <c r="G53" s="23">
        <v>8084</v>
      </c>
      <c r="H53" s="23">
        <v>561</v>
      </c>
      <c r="I53" s="23">
        <v>0</v>
      </c>
      <c r="J53" s="23">
        <v>2038</v>
      </c>
      <c r="K53" s="24">
        <f t="shared" si="2"/>
        <v>0.82384405061340027</v>
      </c>
      <c r="L53" s="24">
        <f t="shared" si="3"/>
        <v>0</v>
      </c>
      <c r="M53" s="24">
        <f t="shared" si="4"/>
        <v>0.14625137498336008</v>
      </c>
      <c r="N53" s="24">
        <f t="shared" si="5"/>
        <v>2.5226565729459326E-2</v>
      </c>
      <c r="O53" s="24">
        <f t="shared" si="6"/>
        <v>3.539925313005766E-3</v>
      </c>
      <c r="P53" s="24">
        <f t="shared" si="7"/>
        <v>2.4565785509602115E-4</v>
      </c>
      <c r="Q53" s="24">
        <f t="shared" si="8"/>
        <v>0</v>
      </c>
      <c r="R53" s="24">
        <f t="shared" si="9"/>
        <v>8.9242550567859369E-4</v>
      </c>
      <c r="S53" s="32">
        <v>2047.69</v>
      </c>
      <c r="T53" s="24">
        <f t="shared" si="10"/>
        <v>1686.9772240005536</v>
      </c>
      <c r="U53" s="24">
        <f t="shared" si="11"/>
        <v>0</v>
      </c>
      <c r="V53" s="24">
        <f t="shared" si="12"/>
        <v>299.47747803967661</v>
      </c>
      <c r="W53" s="24">
        <f t="shared" si="13"/>
        <v>51.656186378556569</v>
      </c>
      <c r="X53" s="24">
        <f t="shared" si="14"/>
        <v>7.2486696641887773</v>
      </c>
      <c r="Y53" s="24">
        <f t="shared" si="17"/>
        <v>0.50303113330157156</v>
      </c>
      <c r="Z53" s="24">
        <f t="shared" si="18"/>
        <v>0</v>
      </c>
    </row>
    <row r="54" spans="1:26" x14ac:dyDescent="0.2">
      <c r="A54" s="3" t="s">
        <v>85</v>
      </c>
      <c r="B54" s="3" t="s">
        <v>271</v>
      </c>
      <c r="C54" s="8">
        <v>294986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4">
        <f t="shared" si="2"/>
        <v>1</v>
      </c>
      <c r="L54" s="24">
        <f t="shared" si="3"/>
        <v>0</v>
      </c>
      <c r="M54" s="24">
        <f t="shared" si="4"/>
        <v>0</v>
      </c>
      <c r="N54" s="24">
        <f t="shared" si="5"/>
        <v>0</v>
      </c>
      <c r="O54" s="24">
        <f t="shared" si="6"/>
        <v>0</v>
      </c>
      <c r="P54" s="24">
        <f t="shared" si="7"/>
        <v>0</v>
      </c>
      <c r="Q54" s="24">
        <f t="shared" si="8"/>
        <v>0</v>
      </c>
      <c r="R54" s="24">
        <f t="shared" si="9"/>
        <v>0</v>
      </c>
      <c r="S54" s="32"/>
      <c r="T54" s="24">
        <f t="shared" si="10"/>
        <v>0</v>
      </c>
      <c r="U54" s="24">
        <f t="shared" si="11"/>
        <v>0</v>
      </c>
      <c r="V54" s="24">
        <f t="shared" si="12"/>
        <v>0</v>
      </c>
      <c r="W54" s="24">
        <f t="shared" si="13"/>
        <v>0</v>
      </c>
      <c r="X54" s="24">
        <f t="shared" si="14"/>
        <v>0</v>
      </c>
      <c r="Y54" s="24">
        <f t="shared" si="17"/>
        <v>0</v>
      </c>
      <c r="Z54" s="24">
        <f t="shared" si="18"/>
        <v>0</v>
      </c>
    </row>
    <row r="55" spans="1:26" x14ac:dyDescent="0.2">
      <c r="A55" s="3" t="s">
        <v>87</v>
      </c>
      <c r="B55" s="3" t="s">
        <v>271</v>
      </c>
      <c r="C55" s="8">
        <v>269748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4">
        <f t="shared" si="2"/>
        <v>1</v>
      </c>
      <c r="L55" s="24">
        <f t="shared" si="3"/>
        <v>0</v>
      </c>
      <c r="M55" s="24">
        <f t="shared" si="4"/>
        <v>0</v>
      </c>
      <c r="N55" s="24">
        <f t="shared" si="5"/>
        <v>0</v>
      </c>
      <c r="O55" s="24">
        <f t="shared" si="6"/>
        <v>0</v>
      </c>
      <c r="P55" s="24">
        <f t="shared" si="7"/>
        <v>0</v>
      </c>
      <c r="Q55" s="24">
        <f t="shared" si="8"/>
        <v>0</v>
      </c>
      <c r="R55" s="24">
        <f t="shared" si="9"/>
        <v>0</v>
      </c>
      <c r="S55" s="32">
        <v>267.60000000000002</v>
      </c>
      <c r="T55" s="24">
        <f t="shared" si="10"/>
        <v>267.60000000000002</v>
      </c>
      <c r="U55" s="24">
        <f t="shared" si="11"/>
        <v>0</v>
      </c>
      <c r="V55" s="24">
        <f t="shared" si="12"/>
        <v>0</v>
      </c>
      <c r="W55" s="24">
        <f t="shared" si="13"/>
        <v>0</v>
      </c>
      <c r="X55" s="24">
        <f t="shared" si="14"/>
        <v>0</v>
      </c>
      <c r="Y55" s="24">
        <f t="shared" si="17"/>
        <v>0</v>
      </c>
      <c r="Z55" s="24">
        <f t="shared" si="18"/>
        <v>0</v>
      </c>
    </row>
    <row r="56" spans="1:26" x14ac:dyDescent="0.2">
      <c r="A56" s="3" t="s">
        <v>10</v>
      </c>
      <c r="B56" s="3" t="s">
        <v>273</v>
      </c>
      <c r="C56" s="8">
        <v>1744246</v>
      </c>
      <c r="D56" s="23">
        <v>309</v>
      </c>
      <c r="E56" s="23">
        <v>187436</v>
      </c>
      <c r="F56" s="23">
        <v>41256</v>
      </c>
      <c r="G56" s="23">
        <v>0</v>
      </c>
      <c r="H56" s="23">
        <v>0</v>
      </c>
      <c r="I56" s="23">
        <v>0</v>
      </c>
      <c r="J56" s="23">
        <v>67313</v>
      </c>
      <c r="K56" s="24">
        <f t="shared" si="2"/>
        <v>0.85478790136041083</v>
      </c>
      <c r="L56" s="24">
        <f t="shared" si="3"/>
        <v>1.5142901948484729E-4</v>
      </c>
      <c r="M56" s="24">
        <f t="shared" si="4"/>
        <v>9.1855177010232492E-2</v>
      </c>
      <c r="N56" s="24">
        <f t="shared" si="5"/>
        <v>2.0217979378209905E-2</v>
      </c>
      <c r="O56" s="24">
        <f t="shared" si="6"/>
        <v>0</v>
      </c>
      <c r="P56" s="24">
        <f t="shared" si="7"/>
        <v>0</v>
      </c>
      <c r="Q56" s="24">
        <f t="shared" si="8"/>
        <v>0</v>
      </c>
      <c r="R56" s="24">
        <f t="shared" si="9"/>
        <v>3.2987513231661894E-2</v>
      </c>
      <c r="S56" s="32">
        <v>566.09</v>
      </c>
      <c r="T56" s="24">
        <f t="shared" si="10"/>
        <v>483.886883081115</v>
      </c>
      <c r="U56" s="24">
        <f t="shared" si="11"/>
        <v>8.5722453640177207E-2</v>
      </c>
      <c r="V56" s="24">
        <f t="shared" si="12"/>
        <v>51.998297153722511</v>
      </c>
      <c r="W56" s="24">
        <f t="shared" si="13"/>
        <v>11.445195946210847</v>
      </c>
      <c r="X56" s="24">
        <f t="shared" si="14"/>
        <v>0</v>
      </c>
      <c r="Y56" s="24">
        <f t="shared" si="17"/>
        <v>0</v>
      </c>
      <c r="Z56" s="24">
        <f t="shared" si="18"/>
        <v>0</v>
      </c>
    </row>
  </sheetData>
  <sortState ref="A2:D56">
    <sortCondition ref="A2:A56"/>
  </sortState>
  <phoneticPr fontId="1" type="noConversion"/>
  <pageMargins left="0.70866141732283472" right="0.70866141732283472" top="0.74803149606299213" bottom="0.74803149606299213" header="0.31496062992125984" footer="0.31496062992125984"/>
  <pageSetup paperSize="8"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D31E-E048-4B12-9770-C1BD09D126C2}">
  <sheetPr>
    <tabColor rgb="FFFFC000"/>
  </sheetPr>
  <dimension ref="A1:E38"/>
  <sheetViews>
    <sheetView workbookViewId="0">
      <selection activeCell="F43" sqref="F43"/>
    </sheetView>
  </sheetViews>
  <sheetFormatPr defaultRowHeight="16.5" x14ac:dyDescent="0.3"/>
  <cols>
    <col min="1" max="1" width="10.875" customWidth="1"/>
    <col min="2" max="2" width="12.125" customWidth="1"/>
  </cols>
  <sheetData>
    <row r="1" spans="1:5" x14ac:dyDescent="0.3">
      <c r="A1" s="6" t="s">
        <v>119</v>
      </c>
      <c r="B1" s="6" t="s">
        <v>109</v>
      </c>
      <c r="C1" s="37" t="s">
        <v>122</v>
      </c>
      <c r="D1" s="38"/>
      <c r="E1" s="39"/>
    </row>
    <row r="2" spans="1:5" x14ac:dyDescent="0.3">
      <c r="A2" s="4" t="s">
        <v>120</v>
      </c>
      <c r="B2" s="4" t="s">
        <v>110</v>
      </c>
      <c r="C2" s="4">
        <v>159</v>
      </c>
      <c r="D2" s="4"/>
      <c r="E2" s="4"/>
    </row>
    <row r="3" spans="1:5" x14ac:dyDescent="0.3">
      <c r="A3" s="4"/>
      <c r="B3" s="4" t="s">
        <v>111</v>
      </c>
      <c r="C3" s="4">
        <v>200</v>
      </c>
      <c r="D3" s="4">
        <v>171</v>
      </c>
      <c r="E3" s="4"/>
    </row>
    <row r="4" spans="1:5" x14ac:dyDescent="0.3">
      <c r="A4" s="4"/>
      <c r="B4" s="4" t="s">
        <v>112</v>
      </c>
      <c r="C4" s="4">
        <v>174</v>
      </c>
      <c r="D4" s="4">
        <v>195</v>
      </c>
      <c r="E4" s="4"/>
    </row>
    <row r="5" spans="1:5" x14ac:dyDescent="0.3">
      <c r="A5" s="4"/>
      <c r="B5" s="4" t="s">
        <v>113</v>
      </c>
      <c r="C5" s="4">
        <v>250</v>
      </c>
      <c r="D5" s="4">
        <v>290</v>
      </c>
      <c r="E5" s="4"/>
    </row>
    <row r="6" spans="1:5" x14ac:dyDescent="0.3">
      <c r="A6" s="4"/>
      <c r="B6" s="4" t="s">
        <v>114</v>
      </c>
      <c r="C6" s="4">
        <v>275</v>
      </c>
      <c r="D6" s="4">
        <v>290</v>
      </c>
      <c r="E6" s="4">
        <v>298</v>
      </c>
    </row>
    <row r="7" spans="1:5" x14ac:dyDescent="0.3">
      <c r="A7" s="4"/>
      <c r="B7" s="4" t="s">
        <v>115</v>
      </c>
      <c r="C7" s="4">
        <v>300</v>
      </c>
      <c r="D7" s="4">
        <v>301</v>
      </c>
      <c r="E7" s="4">
        <v>302</v>
      </c>
    </row>
    <row r="8" spans="1:5" x14ac:dyDescent="0.3">
      <c r="A8" s="4"/>
      <c r="B8" s="4" t="s">
        <v>121</v>
      </c>
      <c r="C8" s="4">
        <v>398</v>
      </c>
      <c r="D8" s="4"/>
      <c r="E8" s="4"/>
    </row>
    <row r="9" spans="1:5" x14ac:dyDescent="0.3">
      <c r="A9" s="4"/>
      <c r="B9" s="4" t="s">
        <v>116</v>
      </c>
      <c r="C9" s="4">
        <v>495</v>
      </c>
      <c r="D9" s="4"/>
      <c r="E9" s="4"/>
    </row>
    <row r="10" spans="1:5" x14ac:dyDescent="0.3">
      <c r="A10" s="4"/>
      <c r="B10" s="4" t="s">
        <v>117</v>
      </c>
      <c r="C10" s="4">
        <v>311</v>
      </c>
      <c r="D10" s="4"/>
      <c r="E10" s="4"/>
    </row>
    <row r="11" spans="1:5" x14ac:dyDescent="0.3">
      <c r="A11" s="4"/>
      <c r="B11" s="4" t="s">
        <v>118</v>
      </c>
      <c r="C11" s="4">
        <v>188</v>
      </c>
      <c r="D11" s="4"/>
      <c r="E11" s="4"/>
    </row>
    <row r="12" spans="1:5" x14ac:dyDescent="0.3">
      <c r="A12" s="4" t="s">
        <v>123</v>
      </c>
      <c r="B12" s="4" t="s">
        <v>124</v>
      </c>
      <c r="C12" s="4">
        <v>269</v>
      </c>
      <c r="D12" s="4"/>
      <c r="E12" s="4"/>
    </row>
    <row r="13" spans="1:5" x14ac:dyDescent="0.3">
      <c r="A13" s="4"/>
      <c r="B13" s="4" t="s">
        <v>125</v>
      </c>
      <c r="C13" s="4">
        <v>248</v>
      </c>
      <c r="D13" s="4">
        <v>261</v>
      </c>
      <c r="E13" s="4"/>
    </row>
    <row r="14" spans="1:5" x14ac:dyDescent="0.3">
      <c r="A14" s="4"/>
      <c r="B14" s="4" t="s">
        <v>126</v>
      </c>
      <c r="C14" s="4">
        <v>338</v>
      </c>
      <c r="D14" s="4"/>
      <c r="E14" s="4"/>
    </row>
    <row r="15" spans="1:5" x14ac:dyDescent="0.3">
      <c r="A15" s="4"/>
      <c r="B15" s="4" t="s">
        <v>127</v>
      </c>
      <c r="C15" s="4">
        <v>291</v>
      </c>
      <c r="D15" s="4">
        <v>277</v>
      </c>
      <c r="E15" s="4"/>
    </row>
    <row r="16" spans="1:5" x14ac:dyDescent="0.3">
      <c r="A16" s="4"/>
      <c r="B16" s="4" t="s">
        <v>128</v>
      </c>
      <c r="C16" s="4">
        <v>368</v>
      </c>
      <c r="D16" s="4"/>
      <c r="E16" s="4"/>
    </row>
    <row r="17" spans="1:5" x14ac:dyDescent="0.3">
      <c r="A17" s="4"/>
      <c r="B17" s="4" t="s">
        <v>121</v>
      </c>
      <c r="C17" s="4">
        <v>404</v>
      </c>
      <c r="D17" s="4"/>
      <c r="E17" s="4"/>
    </row>
    <row r="18" spans="1:5" x14ac:dyDescent="0.3">
      <c r="A18" s="4"/>
      <c r="B18" s="4" t="s">
        <v>129</v>
      </c>
      <c r="C18" s="4">
        <v>138</v>
      </c>
      <c r="D18" s="4">
        <v>147</v>
      </c>
      <c r="E18" s="4"/>
    </row>
    <row r="19" spans="1:5" x14ac:dyDescent="0.3">
      <c r="A19" s="4"/>
      <c r="B19" s="4" t="s">
        <v>130</v>
      </c>
      <c r="C19" s="4">
        <v>188</v>
      </c>
      <c r="D19" s="4"/>
      <c r="E19" s="4"/>
    </row>
    <row r="20" spans="1:5" x14ac:dyDescent="0.3">
      <c r="A20" s="4"/>
      <c r="B20" s="4" t="s">
        <v>131</v>
      </c>
      <c r="C20" s="4">
        <v>159</v>
      </c>
      <c r="D20" s="4"/>
      <c r="E20" s="4"/>
    </row>
    <row r="21" spans="1:5" x14ac:dyDescent="0.3">
      <c r="A21" s="4"/>
      <c r="B21" s="4" t="s">
        <v>116</v>
      </c>
      <c r="C21" s="4">
        <v>407</v>
      </c>
      <c r="D21" s="4"/>
      <c r="E21" s="4"/>
    </row>
    <row r="22" spans="1:5" x14ac:dyDescent="0.3">
      <c r="A22" s="4"/>
      <c r="B22" s="4" t="s">
        <v>114</v>
      </c>
      <c r="C22" s="4">
        <v>272</v>
      </c>
      <c r="D22" s="4">
        <v>276</v>
      </c>
      <c r="E22" s="4">
        <v>284</v>
      </c>
    </row>
    <row r="23" spans="1:5" x14ac:dyDescent="0.3">
      <c r="A23" s="4"/>
      <c r="B23" s="4" t="s">
        <v>132</v>
      </c>
      <c r="C23" s="4">
        <v>218</v>
      </c>
      <c r="D23" s="4"/>
      <c r="E23" s="4"/>
    </row>
    <row r="24" spans="1:5" x14ac:dyDescent="0.3">
      <c r="A24" s="4"/>
      <c r="B24" s="4" t="s">
        <v>133</v>
      </c>
      <c r="C24" s="4">
        <v>140</v>
      </c>
      <c r="D24" s="4"/>
      <c r="E24" s="4"/>
    </row>
    <row r="25" spans="1:5" x14ac:dyDescent="0.3">
      <c r="A25" s="4" t="s">
        <v>134</v>
      </c>
      <c r="B25" s="4" t="s">
        <v>135</v>
      </c>
      <c r="C25" s="4">
        <v>189</v>
      </c>
      <c r="D25" s="4"/>
      <c r="E25" s="4"/>
    </row>
    <row r="26" spans="1:5" x14ac:dyDescent="0.3">
      <c r="A26" s="4"/>
      <c r="B26" s="4" t="s">
        <v>136</v>
      </c>
      <c r="C26" s="4">
        <v>189</v>
      </c>
      <c r="D26" s="4"/>
      <c r="E26" s="4"/>
    </row>
    <row r="27" spans="1:5" x14ac:dyDescent="0.3">
      <c r="A27" s="4"/>
      <c r="B27" s="4" t="s">
        <v>138</v>
      </c>
      <c r="C27" s="4">
        <v>189</v>
      </c>
      <c r="D27" s="4"/>
      <c r="E27" s="4"/>
    </row>
    <row r="28" spans="1:5" x14ac:dyDescent="0.3">
      <c r="A28" s="4"/>
      <c r="B28" s="4" t="s">
        <v>139</v>
      </c>
      <c r="C28" s="4">
        <v>189</v>
      </c>
      <c r="D28" s="4"/>
      <c r="E28" s="4"/>
    </row>
    <row r="29" spans="1:5" x14ac:dyDescent="0.3">
      <c r="A29" s="4"/>
      <c r="B29" s="4" t="s">
        <v>137</v>
      </c>
      <c r="C29" s="4">
        <v>189</v>
      </c>
      <c r="D29" s="4"/>
      <c r="E29" s="4"/>
    </row>
    <row r="30" spans="1:5" x14ac:dyDescent="0.3">
      <c r="A30" s="4" t="s">
        <v>140</v>
      </c>
      <c r="B30" s="4" t="s">
        <v>110</v>
      </c>
      <c r="C30" s="4">
        <v>162</v>
      </c>
      <c r="D30" s="4"/>
      <c r="E30" s="4"/>
    </row>
    <row r="31" spans="1:5" x14ac:dyDescent="0.3">
      <c r="A31" s="1"/>
      <c r="B31" s="5" t="s">
        <v>112</v>
      </c>
      <c r="C31" s="5">
        <v>191</v>
      </c>
      <c r="D31" s="1">
        <v>195</v>
      </c>
      <c r="E31" s="1"/>
    </row>
    <row r="35" spans="1:1" x14ac:dyDescent="0.3">
      <c r="A35" t="s">
        <v>219</v>
      </c>
    </row>
    <row r="36" spans="1:1" x14ac:dyDescent="0.3">
      <c r="A36" t="s">
        <v>220</v>
      </c>
    </row>
    <row r="37" spans="1:1" x14ac:dyDescent="0.3">
      <c r="A37" t="s">
        <v>221</v>
      </c>
    </row>
    <row r="38" spans="1:1" x14ac:dyDescent="0.3">
      <c r="A38" t="s">
        <v>222</v>
      </c>
    </row>
  </sheetData>
  <mergeCells count="1">
    <mergeCell ref="C1:E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4B5-DB01-4177-B448-B170FF191BBC}">
  <dimension ref="A1"/>
  <sheetViews>
    <sheetView topLeftCell="B1" workbookViewId="0">
      <selection activeCell="E15" sqref="E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8F00-8C3D-4A62-A88A-501B83541FE8}">
  <sheetPr>
    <tabColor rgb="FFFF0000"/>
  </sheetPr>
  <dimension ref="A1:E19"/>
  <sheetViews>
    <sheetView zoomScaleNormal="100" workbookViewId="0">
      <selection activeCell="K30" sqref="K30"/>
    </sheetView>
  </sheetViews>
  <sheetFormatPr defaultRowHeight="16.5" x14ac:dyDescent="0.3"/>
  <cols>
    <col min="1" max="1" width="6.5" customWidth="1"/>
    <col min="2" max="2" width="12.875" customWidth="1"/>
    <col min="3" max="5" width="9" style="7"/>
  </cols>
  <sheetData>
    <row r="1" spans="1:5" x14ac:dyDescent="0.3">
      <c r="A1" s="13" t="s">
        <v>226</v>
      </c>
      <c r="B1" s="13" t="s">
        <v>225</v>
      </c>
      <c r="C1" s="16" t="s">
        <v>243</v>
      </c>
      <c r="D1" s="16" t="s">
        <v>244</v>
      </c>
      <c r="E1" s="16" t="s">
        <v>245</v>
      </c>
    </row>
    <row r="2" spans="1:5" x14ac:dyDescent="0.3">
      <c r="A2" s="13" t="s">
        <v>4</v>
      </c>
      <c r="B2" s="11" t="s">
        <v>141</v>
      </c>
      <c r="C2" s="17">
        <v>1</v>
      </c>
      <c r="D2" s="17">
        <v>190</v>
      </c>
      <c r="E2" s="17">
        <v>1.9</v>
      </c>
    </row>
    <row r="3" spans="1:5" x14ac:dyDescent="0.3">
      <c r="A3" s="13" t="s">
        <v>4</v>
      </c>
      <c r="B3" s="11" t="s">
        <v>142</v>
      </c>
      <c r="C3" s="17">
        <v>730</v>
      </c>
      <c r="D3" s="18">
        <v>122326</v>
      </c>
      <c r="E3" s="18">
        <v>1307</v>
      </c>
    </row>
    <row r="4" spans="1:5" x14ac:dyDescent="0.3">
      <c r="A4" s="13" t="s">
        <v>224</v>
      </c>
      <c r="B4" s="11" t="s">
        <v>10</v>
      </c>
      <c r="C4" s="17">
        <v>1</v>
      </c>
      <c r="D4" s="17">
        <v>309</v>
      </c>
      <c r="E4" s="17">
        <v>12.8</v>
      </c>
    </row>
    <row r="5" spans="1:5" x14ac:dyDescent="0.3">
      <c r="A5" s="13" t="s">
        <v>0</v>
      </c>
      <c r="B5" s="11" t="s">
        <v>143</v>
      </c>
      <c r="C5" s="17">
        <v>5</v>
      </c>
      <c r="D5" s="17">
        <v>360</v>
      </c>
      <c r="E5" s="17">
        <v>4.2</v>
      </c>
    </row>
    <row r="6" spans="1:5" x14ac:dyDescent="0.3">
      <c r="A6" s="13" t="s">
        <v>0</v>
      </c>
      <c r="B6" s="11" t="s">
        <v>144</v>
      </c>
      <c r="C6" s="17">
        <v>2</v>
      </c>
      <c r="D6" s="17">
        <v>247</v>
      </c>
      <c r="E6" s="17">
        <v>1.7</v>
      </c>
    </row>
    <row r="7" spans="1:5" x14ac:dyDescent="0.3">
      <c r="A7" s="13" t="s">
        <v>0</v>
      </c>
      <c r="B7" s="11" t="s">
        <v>145</v>
      </c>
      <c r="C7" s="18">
        <v>4363</v>
      </c>
      <c r="D7" s="18">
        <v>1037044</v>
      </c>
      <c r="E7" s="19">
        <v>19504.3</v>
      </c>
    </row>
    <row r="8" spans="1:5" x14ac:dyDescent="0.3">
      <c r="A8" s="13" t="s">
        <v>0</v>
      </c>
      <c r="B8" s="11" t="s">
        <v>146</v>
      </c>
      <c r="C8" s="18">
        <v>2110</v>
      </c>
      <c r="D8" s="18">
        <v>387651</v>
      </c>
      <c r="E8" s="19">
        <v>10020.1</v>
      </c>
    </row>
    <row r="9" spans="1:5" x14ac:dyDescent="0.3">
      <c r="A9" s="13" t="s">
        <v>0</v>
      </c>
      <c r="B9" s="11" t="s">
        <v>145</v>
      </c>
      <c r="C9" s="17">
        <v>3</v>
      </c>
      <c r="D9" s="17">
        <v>430</v>
      </c>
      <c r="E9" s="17">
        <v>4</v>
      </c>
    </row>
    <row r="10" spans="1:5" x14ac:dyDescent="0.3">
      <c r="A10" s="13" t="s">
        <v>0</v>
      </c>
      <c r="B10" s="11" t="s">
        <v>147</v>
      </c>
      <c r="C10" s="17">
        <v>1</v>
      </c>
      <c r="D10" s="17">
        <v>158</v>
      </c>
      <c r="E10" s="17">
        <v>0</v>
      </c>
    </row>
    <row r="11" spans="1:5" x14ac:dyDescent="0.3">
      <c r="A11" s="13" t="s">
        <v>223</v>
      </c>
      <c r="B11" s="11" t="s">
        <v>148</v>
      </c>
      <c r="C11" s="17">
        <v>1</v>
      </c>
      <c r="D11" s="17">
        <v>156</v>
      </c>
      <c r="E11" s="17">
        <v>1.7</v>
      </c>
    </row>
    <row r="12" spans="1:5" x14ac:dyDescent="0.3">
      <c r="A12" s="13" t="s">
        <v>223</v>
      </c>
      <c r="B12" s="11" t="s">
        <v>149</v>
      </c>
      <c r="C12" s="18">
        <v>1460</v>
      </c>
      <c r="D12" s="18">
        <v>268977</v>
      </c>
      <c r="E12" s="19">
        <v>5988.3</v>
      </c>
    </row>
    <row r="13" spans="1:5" x14ac:dyDescent="0.3">
      <c r="A13" s="13" t="s">
        <v>223</v>
      </c>
      <c r="B13" s="11" t="s">
        <v>150</v>
      </c>
      <c r="C13" s="18">
        <v>1455</v>
      </c>
      <c r="D13" s="18">
        <v>327882</v>
      </c>
      <c r="E13" s="19">
        <v>4889.3999999999996</v>
      </c>
    </row>
    <row r="14" spans="1:5" x14ac:dyDescent="0.3">
      <c r="A14" s="13" t="s">
        <v>223</v>
      </c>
      <c r="B14" s="11" t="s">
        <v>151</v>
      </c>
      <c r="C14" s="17">
        <v>1</v>
      </c>
      <c r="D14" s="17">
        <v>131</v>
      </c>
      <c r="E14" s="17">
        <v>1.6</v>
      </c>
    </row>
    <row r="15" spans="1:5" x14ac:dyDescent="0.3">
      <c r="A15" s="13" t="s">
        <v>223</v>
      </c>
      <c r="B15" s="11" t="s">
        <v>152</v>
      </c>
      <c r="C15" s="17">
        <v>2</v>
      </c>
      <c r="D15" s="17">
        <v>430</v>
      </c>
      <c r="E15" s="17">
        <v>4.7</v>
      </c>
    </row>
    <row r="16" spans="1:5" x14ac:dyDescent="0.3">
      <c r="A16" s="13" t="s">
        <v>223</v>
      </c>
      <c r="B16" s="11" t="s">
        <v>153</v>
      </c>
      <c r="C16" s="17">
        <v>1</v>
      </c>
      <c r="D16" s="17">
        <v>161</v>
      </c>
      <c r="E16" s="17">
        <v>2.7</v>
      </c>
    </row>
    <row r="17" spans="1:5" x14ac:dyDescent="0.3">
      <c r="A17" s="13" t="s">
        <v>8</v>
      </c>
      <c r="B17" s="11" t="s">
        <v>154</v>
      </c>
      <c r="C17" s="17">
        <v>1</v>
      </c>
      <c r="D17" s="17">
        <v>139</v>
      </c>
      <c r="E17" s="17">
        <v>1.6</v>
      </c>
    </row>
    <row r="18" spans="1:5" x14ac:dyDescent="0.3">
      <c r="A18" s="13" t="s">
        <v>99</v>
      </c>
      <c r="B18" s="11" t="s">
        <v>155</v>
      </c>
      <c r="C18" s="17">
        <v>0</v>
      </c>
      <c r="D18" s="17">
        <v>0</v>
      </c>
      <c r="E18" s="17">
        <v>0</v>
      </c>
    </row>
    <row r="19" spans="1:5" x14ac:dyDescent="0.3">
      <c r="A19" s="13" t="s">
        <v>43</v>
      </c>
      <c r="B19" s="11" t="s">
        <v>156</v>
      </c>
      <c r="C19" s="17">
        <v>1</v>
      </c>
      <c r="D19" s="17">
        <v>185</v>
      </c>
      <c r="E19" s="17">
        <v>2.2000000000000002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0508-DBA7-4B2B-83A5-962AF22BE358}">
  <sheetPr>
    <tabColor rgb="FFFF0000"/>
  </sheetPr>
  <dimension ref="A1:E48"/>
  <sheetViews>
    <sheetView workbookViewId="0">
      <selection sqref="A1:E28"/>
    </sheetView>
  </sheetViews>
  <sheetFormatPr defaultRowHeight="16.5" x14ac:dyDescent="0.3"/>
  <cols>
    <col min="1" max="1" width="9" style="15"/>
    <col min="2" max="2" width="12.625" customWidth="1"/>
  </cols>
  <sheetData>
    <row r="1" spans="1:5" x14ac:dyDescent="0.3">
      <c r="A1" s="13" t="s">
        <v>226</v>
      </c>
      <c r="B1" s="13" t="s">
        <v>225</v>
      </c>
      <c r="C1" s="16" t="s">
        <v>243</v>
      </c>
      <c r="D1" s="16" t="s">
        <v>244</v>
      </c>
      <c r="E1" s="16" t="s">
        <v>245</v>
      </c>
    </row>
    <row r="2" spans="1:5" x14ac:dyDescent="0.3">
      <c r="A2" s="13" t="s">
        <v>4</v>
      </c>
      <c r="B2" s="11" t="s">
        <v>141</v>
      </c>
      <c r="C2" s="17">
        <v>10</v>
      </c>
      <c r="D2" s="18">
        <v>1243</v>
      </c>
      <c r="E2" s="17">
        <v>16.899999999999999</v>
      </c>
    </row>
    <row r="3" spans="1:5" x14ac:dyDescent="0.3">
      <c r="A3" s="13" t="s">
        <v>4</v>
      </c>
      <c r="B3" s="11" t="s">
        <v>142</v>
      </c>
      <c r="C3" s="17">
        <v>72</v>
      </c>
      <c r="D3" s="18">
        <v>8395</v>
      </c>
      <c r="E3" s="17">
        <v>74.599999999999994</v>
      </c>
    </row>
    <row r="4" spans="1:5" x14ac:dyDescent="0.3">
      <c r="A4" s="13" t="s">
        <v>228</v>
      </c>
      <c r="B4" s="11" t="s">
        <v>158</v>
      </c>
      <c r="C4" s="17">
        <v>14</v>
      </c>
      <c r="D4" s="18">
        <v>2308</v>
      </c>
      <c r="E4" s="17">
        <v>23.4</v>
      </c>
    </row>
    <row r="5" spans="1:5" x14ac:dyDescent="0.3">
      <c r="A5" s="13" t="s">
        <v>228</v>
      </c>
      <c r="B5" s="11" t="s">
        <v>143</v>
      </c>
      <c r="C5" s="17">
        <v>3</v>
      </c>
      <c r="D5" s="17">
        <v>392</v>
      </c>
      <c r="E5" s="17">
        <v>4.3</v>
      </c>
    </row>
    <row r="6" spans="1:5" x14ac:dyDescent="0.3">
      <c r="A6" s="13" t="s">
        <v>228</v>
      </c>
      <c r="B6" s="11" t="s">
        <v>144</v>
      </c>
      <c r="C6" s="17">
        <v>11</v>
      </c>
      <c r="D6" s="17">
        <v>850</v>
      </c>
      <c r="E6" s="17">
        <v>7.6</v>
      </c>
    </row>
    <row r="7" spans="1:5" x14ac:dyDescent="0.3">
      <c r="A7" s="13" t="s">
        <v>228</v>
      </c>
      <c r="B7" s="11" t="s">
        <v>146</v>
      </c>
      <c r="C7" s="17">
        <v>302</v>
      </c>
      <c r="D7" s="18">
        <v>36277</v>
      </c>
      <c r="E7" s="17">
        <v>293.8</v>
      </c>
    </row>
    <row r="8" spans="1:5" x14ac:dyDescent="0.3">
      <c r="A8" s="13" t="s">
        <v>228</v>
      </c>
      <c r="B8" s="11" t="s">
        <v>145</v>
      </c>
      <c r="C8" s="17">
        <v>1</v>
      </c>
      <c r="D8" s="17">
        <v>193</v>
      </c>
      <c r="E8" s="17">
        <v>2</v>
      </c>
    </row>
    <row r="9" spans="1:5" x14ac:dyDescent="0.3">
      <c r="A9" s="13" t="s">
        <v>228</v>
      </c>
      <c r="B9" s="11" t="s">
        <v>165</v>
      </c>
      <c r="C9" s="17">
        <v>1</v>
      </c>
      <c r="D9" s="17">
        <v>158</v>
      </c>
      <c r="E9" s="17">
        <v>0.9</v>
      </c>
    </row>
    <row r="10" spans="1:5" x14ac:dyDescent="0.3">
      <c r="A10" s="13" t="s">
        <v>167</v>
      </c>
      <c r="B10" s="11" t="s">
        <v>168</v>
      </c>
      <c r="C10" s="17">
        <v>1</v>
      </c>
      <c r="D10" s="17">
        <v>176</v>
      </c>
      <c r="E10" s="17">
        <v>1.9</v>
      </c>
    </row>
    <row r="11" spans="1:5" x14ac:dyDescent="0.3">
      <c r="A11" s="13" t="s">
        <v>28</v>
      </c>
      <c r="B11" s="11" t="s">
        <v>176</v>
      </c>
      <c r="C11" s="17">
        <v>18</v>
      </c>
      <c r="D11" s="18">
        <v>3292</v>
      </c>
      <c r="E11" s="17">
        <v>37.799999999999997</v>
      </c>
    </row>
    <row r="12" spans="1:5" x14ac:dyDescent="0.3">
      <c r="A12" s="13" t="s">
        <v>18</v>
      </c>
      <c r="B12" s="11" t="s">
        <v>196</v>
      </c>
      <c r="C12" s="17">
        <v>2</v>
      </c>
      <c r="D12" s="17">
        <v>302</v>
      </c>
      <c r="E12" s="17">
        <v>3.4</v>
      </c>
    </row>
    <row r="13" spans="1:5" x14ac:dyDescent="0.3">
      <c r="A13" s="13" t="s">
        <v>18</v>
      </c>
      <c r="B13" s="11" t="s">
        <v>177</v>
      </c>
      <c r="C13" s="17">
        <v>61</v>
      </c>
      <c r="D13" s="18">
        <v>10187</v>
      </c>
      <c r="E13" s="17">
        <v>106.1</v>
      </c>
    </row>
    <row r="14" spans="1:5" x14ac:dyDescent="0.3">
      <c r="A14" s="13" t="s">
        <v>18</v>
      </c>
      <c r="B14" s="11" t="s">
        <v>197</v>
      </c>
      <c r="C14" s="17">
        <v>9</v>
      </c>
      <c r="D14" s="18">
        <v>1222</v>
      </c>
      <c r="E14" s="17">
        <v>20.5</v>
      </c>
    </row>
    <row r="15" spans="1:5" x14ac:dyDescent="0.3">
      <c r="A15" s="13" t="s">
        <v>18</v>
      </c>
      <c r="B15" s="11" t="s">
        <v>178</v>
      </c>
      <c r="C15" s="17">
        <v>11</v>
      </c>
      <c r="D15" s="18">
        <v>1760</v>
      </c>
      <c r="E15" s="17">
        <v>20</v>
      </c>
    </row>
    <row r="16" spans="1:5" x14ac:dyDescent="0.3">
      <c r="A16" s="13" t="s">
        <v>223</v>
      </c>
      <c r="B16" s="11" t="s">
        <v>198</v>
      </c>
      <c r="C16" s="17">
        <v>45</v>
      </c>
      <c r="D16" s="18">
        <v>1973</v>
      </c>
      <c r="E16" s="17">
        <v>22.3</v>
      </c>
    </row>
    <row r="17" spans="1:5" x14ac:dyDescent="0.3">
      <c r="A17" s="13" t="s">
        <v>1</v>
      </c>
      <c r="B17" s="11" t="s">
        <v>148</v>
      </c>
      <c r="C17" s="17">
        <v>166</v>
      </c>
      <c r="D17" s="18">
        <v>12462</v>
      </c>
      <c r="E17" s="17">
        <v>180.7</v>
      </c>
    </row>
    <row r="18" spans="1:5" x14ac:dyDescent="0.3">
      <c r="A18" s="13" t="s">
        <v>1</v>
      </c>
      <c r="B18" s="11" t="s">
        <v>199</v>
      </c>
      <c r="C18" s="17">
        <v>39</v>
      </c>
      <c r="D18" s="18">
        <v>2345</v>
      </c>
      <c r="E18" s="17">
        <v>29.4</v>
      </c>
    </row>
    <row r="19" spans="1:5" x14ac:dyDescent="0.3">
      <c r="A19" s="13" t="s">
        <v>1</v>
      </c>
      <c r="B19" s="11" t="s">
        <v>200</v>
      </c>
      <c r="C19" s="17">
        <v>49</v>
      </c>
      <c r="D19" s="18">
        <v>1933</v>
      </c>
      <c r="E19" s="17">
        <v>17.899999999999999</v>
      </c>
    </row>
    <row r="20" spans="1:5" x14ac:dyDescent="0.3">
      <c r="A20" s="13" t="s">
        <v>1</v>
      </c>
      <c r="B20" s="11" t="s">
        <v>149</v>
      </c>
      <c r="C20" s="17">
        <v>108</v>
      </c>
      <c r="D20" s="18">
        <v>9063</v>
      </c>
      <c r="E20" s="17">
        <v>86.8</v>
      </c>
    </row>
    <row r="21" spans="1:5" x14ac:dyDescent="0.3">
      <c r="A21" s="13" t="s">
        <v>1</v>
      </c>
      <c r="B21" s="11" t="s">
        <v>150</v>
      </c>
      <c r="C21" s="17">
        <v>52</v>
      </c>
      <c r="D21" s="18">
        <v>6977</v>
      </c>
      <c r="E21" s="17">
        <v>54</v>
      </c>
    </row>
    <row r="22" spans="1:5" x14ac:dyDescent="0.3">
      <c r="A22" s="13" t="s">
        <v>1</v>
      </c>
      <c r="B22" s="11" t="s">
        <v>151</v>
      </c>
      <c r="C22" s="17">
        <v>72</v>
      </c>
      <c r="D22" s="18">
        <v>7313</v>
      </c>
      <c r="E22" s="17">
        <v>89.1</v>
      </c>
    </row>
    <row r="23" spans="1:5" x14ac:dyDescent="0.3">
      <c r="A23" s="13" t="s">
        <v>1</v>
      </c>
      <c r="B23" s="11" t="s">
        <v>186</v>
      </c>
      <c r="C23" s="17">
        <v>310</v>
      </c>
      <c r="D23" s="18">
        <v>46073</v>
      </c>
      <c r="E23" s="17">
        <v>721.6</v>
      </c>
    </row>
    <row r="24" spans="1:5" x14ac:dyDescent="0.3">
      <c r="A24" s="13" t="s">
        <v>26</v>
      </c>
      <c r="B24" s="11" t="s">
        <v>188</v>
      </c>
      <c r="C24" s="17">
        <v>3</v>
      </c>
      <c r="D24" s="17">
        <v>290</v>
      </c>
      <c r="E24" s="17">
        <v>3.3</v>
      </c>
    </row>
    <row r="25" spans="1:5" x14ac:dyDescent="0.3">
      <c r="A25" s="13" t="s">
        <v>8</v>
      </c>
      <c r="B25" s="11" t="s">
        <v>154</v>
      </c>
      <c r="C25" s="17">
        <v>21</v>
      </c>
      <c r="D25" s="18">
        <v>2649</v>
      </c>
      <c r="E25" s="17">
        <v>35.700000000000003</v>
      </c>
    </row>
    <row r="26" spans="1:5" x14ac:dyDescent="0.3">
      <c r="A26" s="13" t="s">
        <v>33</v>
      </c>
      <c r="B26" s="11" t="s">
        <v>75</v>
      </c>
      <c r="C26" s="17">
        <v>141</v>
      </c>
      <c r="D26" s="18">
        <v>1182</v>
      </c>
      <c r="E26" s="17">
        <v>11.4</v>
      </c>
    </row>
    <row r="27" spans="1:5" x14ac:dyDescent="0.3">
      <c r="A27" s="13" t="s">
        <v>43</v>
      </c>
      <c r="B27" s="11" t="s">
        <v>193</v>
      </c>
      <c r="C27" s="17">
        <v>26</v>
      </c>
      <c r="D27" s="18">
        <v>1943</v>
      </c>
      <c r="E27" s="17">
        <v>21.9</v>
      </c>
    </row>
    <row r="28" spans="1:5" x14ac:dyDescent="0.3">
      <c r="A28" s="13" t="s">
        <v>43</v>
      </c>
      <c r="B28" s="11" t="s">
        <v>156</v>
      </c>
      <c r="C28" s="17">
        <v>26</v>
      </c>
      <c r="D28" s="18">
        <v>1891</v>
      </c>
      <c r="E28" s="17">
        <v>19.899999999999999</v>
      </c>
    </row>
    <row r="45" ht="16.5" customHeight="1" x14ac:dyDescent="0.3"/>
    <row r="48" ht="16.5" customHeight="1" x14ac:dyDescent="0.3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6DDA-EA89-4474-82E1-B6196636212B}">
  <sheetPr>
    <tabColor rgb="FFFF0000"/>
  </sheetPr>
  <dimension ref="A1:E24"/>
  <sheetViews>
    <sheetView workbookViewId="0">
      <selection activeCell="A10" sqref="A10:XFD10"/>
    </sheetView>
  </sheetViews>
  <sheetFormatPr defaultRowHeight="16.5" x14ac:dyDescent="0.3"/>
  <cols>
    <col min="1" max="1" width="13.75" customWidth="1"/>
    <col min="2" max="2" width="12" customWidth="1"/>
  </cols>
  <sheetData>
    <row r="1" spans="1:5" x14ac:dyDescent="0.3">
      <c r="A1" s="14" t="s">
        <v>226</v>
      </c>
      <c r="B1" s="14" t="s">
        <v>225</v>
      </c>
      <c r="C1" s="10" t="s">
        <v>243</v>
      </c>
      <c r="D1" s="10" t="s">
        <v>244</v>
      </c>
      <c r="E1" s="10" t="s">
        <v>245</v>
      </c>
    </row>
    <row r="2" spans="1:5" x14ac:dyDescent="0.3">
      <c r="A2" s="13" t="s">
        <v>4</v>
      </c>
      <c r="B2" s="11" t="s">
        <v>142</v>
      </c>
      <c r="C2" s="11">
        <v>152</v>
      </c>
      <c r="D2" s="9">
        <v>21583</v>
      </c>
      <c r="E2" s="11">
        <v>201.3</v>
      </c>
    </row>
    <row r="3" spans="1:5" x14ac:dyDescent="0.3">
      <c r="A3" s="13" t="s">
        <v>0</v>
      </c>
      <c r="B3" s="11" t="s">
        <v>143</v>
      </c>
      <c r="C3" s="11">
        <v>19</v>
      </c>
      <c r="D3" s="9">
        <v>3209</v>
      </c>
      <c r="E3" s="11">
        <v>33</v>
      </c>
    </row>
    <row r="4" spans="1:5" x14ac:dyDescent="0.3">
      <c r="A4" s="13" t="s">
        <v>0</v>
      </c>
      <c r="B4" s="11" t="s">
        <v>146</v>
      </c>
      <c r="C4" s="11">
        <v>230</v>
      </c>
      <c r="D4" s="9">
        <v>31453</v>
      </c>
      <c r="E4" s="11">
        <v>237.9</v>
      </c>
    </row>
    <row r="5" spans="1:5" x14ac:dyDescent="0.3">
      <c r="A5" s="13" t="s">
        <v>0</v>
      </c>
      <c r="B5" s="11" t="s">
        <v>161</v>
      </c>
      <c r="C5" s="11">
        <v>95</v>
      </c>
      <c r="D5" s="9">
        <v>9532</v>
      </c>
      <c r="E5" s="11">
        <v>72.8</v>
      </c>
    </row>
    <row r="6" spans="1:5" x14ac:dyDescent="0.3">
      <c r="A6" s="13" t="s">
        <v>0</v>
      </c>
      <c r="B6" s="11" t="s">
        <v>190</v>
      </c>
      <c r="C6" s="11">
        <v>23</v>
      </c>
      <c r="D6" s="9">
        <v>3128</v>
      </c>
      <c r="E6" s="11">
        <v>35</v>
      </c>
    </row>
    <row r="7" spans="1:5" x14ac:dyDescent="0.3">
      <c r="A7" s="13" t="s">
        <v>0</v>
      </c>
      <c r="B7" s="11" t="s">
        <v>163</v>
      </c>
      <c r="C7" s="11">
        <v>8</v>
      </c>
      <c r="D7" s="11">
        <v>730</v>
      </c>
      <c r="E7" s="11">
        <v>6.9</v>
      </c>
    </row>
    <row r="8" spans="1:5" x14ac:dyDescent="0.3">
      <c r="A8" s="13" t="s">
        <v>0</v>
      </c>
      <c r="B8" s="11" t="s">
        <v>164</v>
      </c>
      <c r="C8" s="11">
        <v>4</v>
      </c>
      <c r="D8" s="11">
        <v>402</v>
      </c>
      <c r="E8" s="11">
        <v>2.2999999999999998</v>
      </c>
    </row>
    <row r="9" spans="1:5" x14ac:dyDescent="0.3">
      <c r="A9" s="13" t="s">
        <v>0</v>
      </c>
      <c r="B9" s="11" t="s">
        <v>165</v>
      </c>
      <c r="C9" s="11">
        <v>1</v>
      </c>
      <c r="D9" s="11">
        <v>182</v>
      </c>
      <c r="E9" s="11">
        <v>1.6</v>
      </c>
    </row>
    <row r="10" spans="1:5" x14ac:dyDescent="0.3">
      <c r="A10" s="13" t="s">
        <v>12</v>
      </c>
      <c r="B10" s="11" t="s">
        <v>166</v>
      </c>
      <c r="C10" s="11">
        <v>5</v>
      </c>
      <c r="D10" s="11">
        <v>621</v>
      </c>
      <c r="E10" s="11">
        <v>8.9</v>
      </c>
    </row>
    <row r="11" spans="1:5" x14ac:dyDescent="0.3">
      <c r="A11" s="13" t="s">
        <v>6</v>
      </c>
      <c r="B11" s="11" t="s">
        <v>6</v>
      </c>
      <c r="C11" s="11">
        <v>1</v>
      </c>
      <c r="D11" s="11">
        <v>175</v>
      </c>
      <c r="E11" s="11">
        <v>1.6</v>
      </c>
    </row>
    <row r="12" spans="1:5" x14ac:dyDescent="0.3">
      <c r="A12" s="13" t="s">
        <v>167</v>
      </c>
      <c r="B12" s="11" t="s">
        <v>168</v>
      </c>
      <c r="C12" s="11">
        <v>3</v>
      </c>
      <c r="D12" s="11">
        <v>278</v>
      </c>
      <c r="E12" s="11">
        <v>2.7</v>
      </c>
    </row>
    <row r="13" spans="1:5" x14ac:dyDescent="0.3">
      <c r="A13" s="13" t="s">
        <v>29</v>
      </c>
      <c r="B13" s="11" t="s">
        <v>170</v>
      </c>
      <c r="C13" s="11">
        <v>39</v>
      </c>
      <c r="D13" s="9">
        <v>4640</v>
      </c>
      <c r="E13" s="11">
        <v>44.9</v>
      </c>
    </row>
    <row r="14" spans="1:5" x14ac:dyDescent="0.3">
      <c r="A14" s="13" t="s">
        <v>29</v>
      </c>
      <c r="B14" s="11" t="s">
        <v>172</v>
      </c>
      <c r="C14" s="11">
        <v>26</v>
      </c>
      <c r="D14" s="9">
        <v>3444</v>
      </c>
      <c r="E14" s="11">
        <v>37.1</v>
      </c>
    </row>
    <row r="15" spans="1:5" x14ac:dyDescent="0.3">
      <c r="A15" s="13" t="s">
        <v>28</v>
      </c>
      <c r="B15" s="11" t="s">
        <v>176</v>
      </c>
      <c r="C15" s="11">
        <v>139</v>
      </c>
      <c r="D15" s="9">
        <v>20034</v>
      </c>
      <c r="E15" s="11">
        <v>201.8</v>
      </c>
    </row>
    <row r="16" spans="1:5" x14ac:dyDescent="0.3">
      <c r="A16" s="13" t="s">
        <v>18</v>
      </c>
      <c r="B16" s="11" t="s">
        <v>196</v>
      </c>
      <c r="C16" s="11">
        <v>7</v>
      </c>
      <c r="D16" s="9">
        <v>1127</v>
      </c>
      <c r="E16" s="11">
        <v>11.9</v>
      </c>
    </row>
    <row r="17" spans="1:5" x14ac:dyDescent="0.3">
      <c r="A17" s="13" t="s">
        <v>18</v>
      </c>
      <c r="B17" s="11" t="s">
        <v>177</v>
      </c>
      <c r="C17" s="11">
        <v>239</v>
      </c>
      <c r="D17" s="9">
        <v>40286</v>
      </c>
      <c r="E17" s="11">
        <v>426.2</v>
      </c>
    </row>
    <row r="18" spans="1:5" x14ac:dyDescent="0.3">
      <c r="A18" s="13" t="s">
        <v>18</v>
      </c>
      <c r="B18" s="11" t="s">
        <v>178</v>
      </c>
      <c r="C18" s="11">
        <v>14</v>
      </c>
      <c r="D18" s="9">
        <v>2335</v>
      </c>
      <c r="E18" s="11">
        <v>25.6</v>
      </c>
    </row>
    <row r="19" spans="1:5" x14ac:dyDescent="0.3">
      <c r="A19" s="13" t="s">
        <v>18</v>
      </c>
      <c r="B19" s="11" t="s">
        <v>179</v>
      </c>
      <c r="C19" s="11">
        <v>7</v>
      </c>
      <c r="D19" s="11">
        <v>833</v>
      </c>
      <c r="E19" s="11">
        <v>11.9</v>
      </c>
    </row>
    <row r="20" spans="1:5" x14ac:dyDescent="0.3">
      <c r="A20" s="13" t="s">
        <v>1</v>
      </c>
      <c r="B20" s="11" t="s">
        <v>150</v>
      </c>
      <c r="C20" s="11">
        <v>80</v>
      </c>
      <c r="D20" s="9">
        <v>9545</v>
      </c>
      <c r="E20" s="11">
        <v>129.9</v>
      </c>
    </row>
    <row r="21" spans="1:5" x14ac:dyDescent="0.3">
      <c r="A21" s="13" t="s">
        <v>26</v>
      </c>
      <c r="B21" s="11" t="s">
        <v>188</v>
      </c>
      <c r="C21" s="11">
        <v>9</v>
      </c>
      <c r="D21" s="9">
        <v>1531</v>
      </c>
      <c r="E21" s="11">
        <v>18.899999999999999</v>
      </c>
    </row>
    <row r="22" spans="1:5" x14ac:dyDescent="0.3">
      <c r="A22" s="13" t="s">
        <v>8</v>
      </c>
      <c r="B22" s="11" t="s">
        <v>154</v>
      </c>
      <c r="C22" s="11">
        <v>7</v>
      </c>
      <c r="D22" s="11">
        <v>895</v>
      </c>
      <c r="E22" s="11">
        <v>11.5</v>
      </c>
    </row>
    <row r="23" spans="1:5" x14ac:dyDescent="0.3">
      <c r="A23" s="13" t="s">
        <v>43</v>
      </c>
      <c r="B23" s="11" t="s">
        <v>193</v>
      </c>
      <c r="C23" s="11">
        <v>22</v>
      </c>
      <c r="D23" s="9">
        <v>2294</v>
      </c>
      <c r="E23" s="11">
        <v>24.4</v>
      </c>
    </row>
    <row r="24" spans="1:5" x14ac:dyDescent="0.3">
      <c r="A24" s="13" t="s">
        <v>43</v>
      </c>
      <c r="B24" s="11" t="s">
        <v>156</v>
      </c>
      <c r="C24" s="11">
        <v>23</v>
      </c>
      <c r="D24" s="9">
        <v>2610</v>
      </c>
      <c r="E24" s="11">
        <v>28.4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DC4F-359C-45FB-85EC-EA8EF6E9F3FA}">
  <sheetPr>
    <tabColor rgb="FFFF0000"/>
  </sheetPr>
  <dimension ref="A1:E28"/>
  <sheetViews>
    <sheetView workbookViewId="0">
      <selection sqref="A1:E28"/>
    </sheetView>
  </sheetViews>
  <sheetFormatPr defaultRowHeight="16.5" x14ac:dyDescent="0.3"/>
  <cols>
    <col min="1" max="1" width="14.375" customWidth="1"/>
    <col min="2" max="2" width="13.25" customWidth="1"/>
    <col min="3" max="5" width="9" style="7"/>
  </cols>
  <sheetData>
    <row r="1" spans="1:5" x14ac:dyDescent="0.3">
      <c r="A1" s="13" t="s">
        <v>226</v>
      </c>
      <c r="B1" s="13" t="s">
        <v>225</v>
      </c>
      <c r="C1" s="16" t="s">
        <v>243</v>
      </c>
      <c r="D1" s="16" t="s">
        <v>244</v>
      </c>
      <c r="E1" s="16" t="s">
        <v>245</v>
      </c>
    </row>
    <row r="2" spans="1:5" x14ac:dyDescent="0.3">
      <c r="A2" s="13" t="s">
        <v>4</v>
      </c>
      <c r="B2" s="11" t="s">
        <v>142</v>
      </c>
      <c r="C2" s="17">
        <v>676</v>
      </c>
      <c r="D2" s="18">
        <v>98845</v>
      </c>
      <c r="E2" s="17">
        <v>923.6</v>
      </c>
    </row>
    <row r="3" spans="1:5" x14ac:dyDescent="0.3">
      <c r="A3" s="13" t="s">
        <v>224</v>
      </c>
      <c r="B3" s="11" t="s">
        <v>10</v>
      </c>
      <c r="C3" s="17">
        <v>305</v>
      </c>
      <c r="D3" s="18">
        <v>41256</v>
      </c>
      <c r="E3" s="17">
        <v>335.5</v>
      </c>
    </row>
    <row r="4" spans="1:5" x14ac:dyDescent="0.3">
      <c r="A4" s="13" t="s">
        <v>228</v>
      </c>
      <c r="B4" s="11" t="s">
        <v>143</v>
      </c>
      <c r="C4" s="17">
        <v>354</v>
      </c>
      <c r="D4" s="18">
        <v>51275</v>
      </c>
      <c r="E4" s="17">
        <v>530.5</v>
      </c>
    </row>
    <row r="5" spans="1:5" x14ac:dyDescent="0.3">
      <c r="A5" s="13" t="s">
        <v>228</v>
      </c>
      <c r="B5" s="11" t="s">
        <v>144</v>
      </c>
      <c r="C5" s="17">
        <v>728</v>
      </c>
      <c r="D5" s="18">
        <v>125410</v>
      </c>
      <c r="E5" s="19">
        <v>1071.4000000000001</v>
      </c>
    </row>
    <row r="6" spans="1:5" x14ac:dyDescent="0.3">
      <c r="A6" s="13" t="s">
        <v>228</v>
      </c>
      <c r="B6" s="11" t="s">
        <v>160</v>
      </c>
      <c r="C6" s="17">
        <v>3</v>
      </c>
      <c r="D6" s="17">
        <v>166</v>
      </c>
      <c r="E6" s="17">
        <v>0.6</v>
      </c>
    </row>
    <row r="7" spans="1:5" x14ac:dyDescent="0.3">
      <c r="A7" s="13" t="s">
        <v>228</v>
      </c>
      <c r="B7" s="11" t="s">
        <v>146</v>
      </c>
      <c r="C7" s="18">
        <v>1350</v>
      </c>
      <c r="D7" s="18">
        <v>198316</v>
      </c>
      <c r="E7" s="19">
        <v>1661.7</v>
      </c>
    </row>
    <row r="8" spans="1:5" x14ac:dyDescent="0.3">
      <c r="A8" s="13" t="s">
        <v>228</v>
      </c>
      <c r="B8" s="11" t="s">
        <v>162</v>
      </c>
      <c r="C8" s="17">
        <v>14</v>
      </c>
      <c r="D8" s="18">
        <v>1785</v>
      </c>
      <c r="E8" s="17">
        <v>13.9</v>
      </c>
    </row>
    <row r="9" spans="1:5" x14ac:dyDescent="0.3">
      <c r="A9" s="13" t="s">
        <v>228</v>
      </c>
      <c r="B9" s="11" t="s">
        <v>190</v>
      </c>
      <c r="C9" s="17">
        <v>27</v>
      </c>
      <c r="D9" s="18">
        <v>1394</v>
      </c>
      <c r="E9" s="17">
        <v>8.1999999999999993</v>
      </c>
    </row>
    <row r="10" spans="1:5" x14ac:dyDescent="0.3">
      <c r="A10" s="13" t="s">
        <v>228</v>
      </c>
      <c r="B10" s="11" t="s">
        <v>191</v>
      </c>
      <c r="C10" s="17">
        <v>2</v>
      </c>
      <c r="D10" s="17">
        <v>283</v>
      </c>
      <c r="E10" s="17">
        <v>2.2999999999999998</v>
      </c>
    </row>
    <row r="11" spans="1:5" x14ac:dyDescent="0.3">
      <c r="A11" s="13" t="s">
        <v>228</v>
      </c>
      <c r="B11" s="11" t="s">
        <v>145</v>
      </c>
      <c r="C11" s="17">
        <v>793</v>
      </c>
      <c r="D11" s="18">
        <v>124086</v>
      </c>
      <c r="E11" s="18">
        <v>1124</v>
      </c>
    </row>
    <row r="12" spans="1:5" x14ac:dyDescent="0.3">
      <c r="A12" s="13" t="s">
        <v>228</v>
      </c>
      <c r="B12" s="11" t="s">
        <v>165</v>
      </c>
      <c r="C12" s="17">
        <v>248</v>
      </c>
      <c r="D12" s="18">
        <v>34338</v>
      </c>
      <c r="E12" s="17">
        <v>290.60000000000002</v>
      </c>
    </row>
    <row r="13" spans="1:5" x14ac:dyDescent="0.3">
      <c r="A13" s="13" t="s">
        <v>230</v>
      </c>
      <c r="B13" s="11" t="s">
        <v>6</v>
      </c>
      <c r="C13" s="17">
        <v>21</v>
      </c>
      <c r="D13" s="18">
        <v>2598</v>
      </c>
      <c r="E13" s="17">
        <v>13.5</v>
      </c>
    </row>
    <row r="14" spans="1:5" x14ac:dyDescent="0.3">
      <c r="A14" s="13" t="s">
        <v>232</v>
      </c>
      <c r="B14" s="11" t="s">
        <v>170</v>
      </c>
      <c r="C14" s="17">
        <v>348</v>
      </c>
      <c r="D14" s="18">
        <v>57499</v>
      </c>
      <c r="E14" s="17">
        <v>533.9</v>
      </c>
    </row>
    <row r="15" spans="1:5" x14ac:dyDescent="0.3">
      <c r="A15" s="13" t="s">
        <v>232</v>
      </c>
      <c r="B15" s="11" t="s">
        <v>171</v>
      </c>
      <c r="C15" s="17">
        <v>1</v>
      </c>
      <c r="D15" s="17">
        <v>110</v>
      </c>
      <c r="E15" s="17">
        <v>1.8</v>
      </c>
    </row>
    <row r="16" spans="1:5" x14ac:dyDescent="0.3">
      <c r="A16" s="13" t="s">
        <v>234</v>
      </c>
      <c r="B16" s="11" t="s">
        <v>176</v>
      </c>
      <c r="C16" s="17">
        <v>365</v>
      </c>
      <c r="D16" s="18">
        <v>60148</v>
      </c>
      <c r="E16" s="17">
        <v>636.20000000000005</v>
      </c>
    </row>
    <row r="17" spans="1:5" x14ac:dyDescent="0.3">
      <c r="A17" s="13" t="s">
        <v>235</v>
      </c>
      <c r="B17" s="11" t="s">
        <v>177</v>
      </c>
      <c r="C17" s="17">
        <v>703</v>
      </c>
      <c r="D17" s="18">
        <v>113072</v>
      </c>
      <c r="E17" s="19">
        <v>1115.0999999999999</v>
      </c>
    </row>
    <row r="18" spans="1:5" x14ac:dyDescent="0.3">
      <c r="A18" s="13" t="s">
        <v>235</v>
      </c>
      <c r="B18" s="11" t="s">
        <v>178</v>
      </c>
      <c r="C18" s="17">
        <v>32</v>
      </c>
      <c r="D18" s="18">
        <v>4926</v>
      </c>
      <c r="E18" s="17">
        <v>44.6</v>
      </c>
    </row>
    <row r="19" spans="1:5" x14ac:dyDescent="0.3">
      <c r="A19" s="13" t="s">
        <v>223</v>
      </c>
      <c r="B19" s="11" t="s">
        <v>149</v>
      </c>
      <c r="C19" s="17">
        <v>78</v>
      </c>
      <c r="D19" s="18">
        <v>8047</v>
      </c>
      <c r="E19" s="17">
        <v>69.599999999999994</v>
      </c>
    </row>
    <row r="20" spans="1:5" x14ac:dyDescent="0.3">
      <c r="A20" s="13" t="s">
        <v>223</v>
      </c>
      <c r="B20" s="11" t="s">
        <v>150</v>
      </c>
      <c r="C20" s="17">
        <v>328</v>
      </c>
      <c r="D20" s="18">
        <v>40100</v>
      </c>
      <c r="E20" s="17">
        <v>540.1</v>
      </c>
    </row>
    <row r="21" spans="1:5" x14ac:dyDescent="0.3">
      <c r="A21" s="13" t="s">
        <v>223</v>
      </c>
      <c r="B21" s="11" t="s">
        <v>151</v>
      </c>
      <c r="C21" s="17">
        <v>52</v>
      </c>
      <c r="D21" s="18">
        <v>5372</v>
      </c>
      <c r="E21" s="17">
        <v>67</v>
      </c>
    </row>
    <row r="22" spans="1:5" x14ac:dyDescent="0.3">
      <c r="A22" s="13" t="s">
        <v>223</v>
      </c>
      <c r="B22" s="11" t="s">
        <v>184</v>
      </c>
      <c r="C22" s="17">
        <v>104</v>
      </c>
      <c r="D22" s="18">
        <v>15491</v>
      </c>
      <c r="E22" s="17">
        <v>189.2</v>
      </c>
    </row>
    <row r="23" spans="1:5" x14ac:dyDescent="0.3">
      <c r="A23" s="13" t="s">
        <v>237</v>
      </c>
      <c r="B23" s="11" t="s">
        <v>188</v>
      </c>
      <c r="C23" s="17">
        <v>5</v>
      </c>
      <c r="D23" s="17">
        <v>694</v>
      </c>
      <c r="E23" s="17">
        <v>6.7</v>
      </c>
    </row>
    <row r="24" spans="1:5" x14ac:dyDescent="0.3">
      <c r="A24" s="13" t="s">
        <v>236</v>
      </c>
      <c r="B24" s="11" t="s">
        <v>154</v>
      </c>
      <c r="C24" s="17">
        <v>4</v>
      </c>
      <c r="D24" s="17">
        <v>631</v>
      </c>
      <c r="E24" s="17">
        <v>6.6</v>
      </c>
    </row>
    <row r="25" spans="1:5" x14ac:dyDescent="0.3">
      <c r="A25" s="13" t="s">
        <v>238</v>
      </c>
      <c r="B25" s="11" t="s">
        <v>192</v>
      </c>
      <c r="C25" s="17">
        <v>0</v>
      </c>
      <c r="D25" s="17">
        <v>0</v>
      </c>
      <c r="E25" s="17">
        <v>0</v>
      </c>
    </row>
    <row r="26" spans="1:5" x14ac:dyDescent="0.3">
      <c r="A26" s="13" t="s">
        <v>238</v>
      </c>
      <c r="B26" s="11" t="s">
        <v>75</v>
      </c>
      <c r="C26" s="17">
        <v>303</v>
      </c>
      <c r="D26" s="18">
        <v>9308</v>
      </c>
      <c r="E26" s="17">
        <v>110</v>
      </c>
    </row>
    <row r="27" spans="1:5" x14ac:dyDescent="0.3">
      <c r="A27" s="13" t="s">
        <v>239</v>
      </c>
      <c r="B27" s="11" t="s">
        <v>193</v>
      </c>
      <c r="C27" s="17">
        <v>43</v>
      </c>
      <c r="D27" s="18">
        <v>4317</v>
      </c>
      <c r="E27" s="17">
        <v>32.700000000000003</v>
      </c>
    </row>
    <row r="28" spans="1:5" x14ac:dyDescent="0.3">
      <c r="A28" s="13" t="s">
        <v>239</v>
      </c>
      <c r="B28" s="11" t="s">
        <v>156</v>
      </c>
      <c r="C28" s="17">
        <v>173</v>
      </c>
      <c r="D28" s="18">
        <v>23846</v>
      </c>
      <c r="E28" s="17">
        <v>224.6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2F9E-F0A2-4F1C-838D-B02ED9E34FD8}">
  <sheetPr>
    <tabColor rgb="FFFF0000"/>
  </sheetPr>
  <dimension ref="A1:E143"/>
  <sheetViews>
    <sheetView workbookViewId="0">
      <selection activeCell="I20" sqref="I20"/>
    </sheetView>
  </sheetViews>
  <sheetFormatPr defaultRowHeight="16.5" x14ac:dyDescent="0.3"/>
  <cols>
    <col min="1" max="1" width="10.25" customWidth="1"/>
    <col min="2" max="2" width="14.375" customWidth="1"/>
    <col min="3" max="5" width="9" style="7"/>
  </cols>
  <sheetData>
    <row r="1" spans="1:5" x14ac:dyDescent="0.3">
      <c r="A1" s="13" t="s">
        <v>226</v>
      </c>
      <c r="B1" s="13" t="s">
        <v>225</v>
      </c>
      <c r="C1" s="16" t="s">
        <v>243</v>
      </c>
      <c r="D1" s="16" t="s">
        <v>244</v>
      </c>
      <c r="E1" s="16" t="s">
        <v>245</v>
      </c>
    </row>
    <row r="2" spans="1:5" x14ac:dyDescent="0.3">
      <c r="A2" s="13" t="s">
        <v>4</v>
      </c>
      <c r="B2" s="11" t="s">
        <v>141</v>
      </c>
      <c r="C2" s="17">
        <v>259</v>
      </c>
      <c r="D2" s="18">
        <v>45507</v>
      </c>
      <c r="E2" s="17">
        <v>498.6</v>
      </c>
    </row>
    <row r="3" spans="1:5" x14ac:dyDescent="0.3">
      <c r="A3" s="13" t="s">
        <v>4</v>
      </c>
      <c r="B3" s="11" t="s">
        <v>142</v>
      </c>
      <c r="C3" s="18">
        <v>2458</v>
      </c>
      <c r="D3" s="18">
        <v>387335</v>
      </c>
      <c r="E3" s="19">
        <v>4177.3999999999996</v>
      </c>
    </row>
    <row r="4" spans="1:5" x14ac:dyDescent="0.3">
      <c r="A4" s="13" t="s">
        <v>224</v>
      </c>
      <c r="B4" s="11" t="s">
        <v>10</v>
      </c>
      <c r="C4" s="18">
        <v>1217</v>
      </c>
      <c r="D4" s="18">
        <v>187436</v>
      </c>
      <c r="E4" s="19">
        <v>2318.6</v>
      </c>
    </row>
    <row r="5" spans="1:5" x14ac:dyDescent="0.3">
      <c r="A5" s="13" t="s">
        <v>227</v>
      </c>
      <c r="B5" s="11" t="s">
        <v>157</v>
      </c>
      <c r="C5" s="17">
        <v>14</v>
      </c>
      <c r="D5" s="18">
        <v>2438</v>
      </c>
      <c r="E5" s="17">
        <v>25.8</v>
      </c>
    </row>
    <row r="6" spans="1:5" x14ac:dyDescent="0.3">
      <c r="A6" s="13" t="s">
        <v>228</v>
      </c>
      <c r="B6" s="11" t="s">
        <v>158</v>
      </c>
      <c r="C6" s="17">
        <v>21</v>
      </c>
      <c r="D6" s="18">
        <v>3281</v>
      </c>
      <c r="E6" s="17">
        <v>29.9</v>
      </c>
    </row>
    <row r="7" spans="1:5" x14ac:dyDescent="0.3">
      <c r="A7" s="13" t="s">
        <v>228</v>
      </c>
      <c r="B7" s="11" t="s">
        <v>143</v>
      </c>
      <c r="C7" s="17">
        <v>735</v>
      </c>
      <c r="D7" s="18">
        <v>102803</v>
      </c>
      <c r="E7" s="19">
        <v>1126.2</v>
      </c>
    </row>
    <row r="8" spans="1:5" x14ac:dyDescent="0.3">
      <c r="A8" s="13" t="s">
        <v>228</v>
      </c>
      <c r="B8" s="11" t="s">
        <v>159</v>
      </c>
      <c r="C8" s="17">
        <v>2</v>
      </c>
      <c r="D8" s="17">
        <v>339</v>
      </c>
      <c r="E8" s="17">
        <v>3</v>
      </c>
    </row>
    <row r="9" spans="1:5" x14ac:dyDescent="0.3">
      <c r="A9" s="13" t="s">
        <v>228</v>
      </c>
      <c r="B9" s="11" t="s">
        <v>144</v>
      </c>
      <c r="C9" s="18">
        <v>3147</v>
      </c>
      <c r="D9" s="18">
        <v>550166</v>
      </c>
      <c r="E9" s="19">
        <v>4397.7</v>
      </c>
    </row>
    <row r="10" spans="1:5" x14ac:dyDescent="0.3">
      <c r="A10" s="13" t="s">
        <v>228</v>
      </c>
      <c r="B10" s="11" t="s">
        <v>145</v>
      </c>
      <c r="C10" s="17">
        <v>4</v>
      </c>
      <c r="D10" s="17">
        <v>528</v>
      </c>
      <c r="E10" s="17">
        <v>3.4</v>
      </c>
    </row>
    <row r="11" spans="1:5" x14ac:dyDescent="0.3">
      <c r="A11" s="13" t="s">
        <v>228</v>
      </c>
      <c r="B11" s="11" t="s">
        <v>160</v>
      </c>
      <c r="C11" s="17">
        <v>6</v>
      </c>
      <c r="D11" s="17">
        <v>898</v>
      </c>
      <c r="E11" s="17">
        <v>4.9000000000000004</v>
      </c>
    </row>
    <row r="12" spans="1:5" x14ac:dyDescent="0.3">
      <c r="A12" s="13" t="s">
        <v>228</v>
      </c>
      <c r="B12" s="11" t="s">
        <v>146</v>
      </c>
      <c r="C12" s="18">
        <v>4005</v>
      </c>
      <c r="D12" s="18">
        <v>598745</v>
      </c>
      <c r="E12" s="19">
        <v>5264.1</v>
      </c>
    </row>
    <row r="13" spans="1:5" x14ac:dyDescent="0.3">
      <c r="A13" s="13" t="s">
        <v>228</v>
      </c>
      <c r="B13" s="11" t="s">
        <v>161</v>
      </c>
      <c r="C13" s="17">
        <v>302</v>
      </c>
      <c r="D13" s="18">
        <v>43949</v>
      </c>
      <c r="E13" s="17">
        <v>359.7</v>
      </c>
    </row>
    <row r="14" spans="1:5" x14ac:dyDescent="0.3">
      <c r="A14" s="13" t="s">
        <v>228</v>
      </c>
      <c r="B14" s="11" t="s">
        <v>162</v>
      </c>
      <c r="C14" s="17">
        <v>54</v>
      </c>
      <c r="D14" s="18">
        <v>8723</v>
      </c>
      <c r="E14" s="17">
        <v>87.1</v>
      </c>
    </row>
    <row r="15" spans="1:5" x14ac:dyDescent="0.3">
      <c r="A15" s="13" t="s">
        <v>228</v>
      </c>
      <c r="B15" s="11" t="s">
        <v>163</v>
      </c>
      <c r="C15" s="17">
        <v>555</v>
      </c>
      <c r="D15" s="18">
        <v>76559</v>
      </c>
      <c r="E15" s="17">
        <v>790.7</v>
      </c>
    </row>
    <row r="16" spans="1:5" x14ac:dyDescent="0.3">
      <c r="A16" s="13" t="s">
        <v>228</v>
      </c>
      <c r="B16" s="11" t="s">
        <v>145</v>
      </c>
      <c r="C16" s="18">
        <v>2543</v>
      </c>
      <c r="D16" s="18">
        <v>373595</v>
      </c>
      <c r="E16" s="19">
        <v>4921.1000000000004</v>
      </c>
    </row>
    <row r="17" spans="1:5" x14ac:dyDescent="0.3">
      <c r="A17" s="13" t="s">
        <v>228</v>
      </c>
      <c r="B17" s="11" t="s">
        <v>164</v>
      </c>
      <c r="C17" s="17">
        <v>4</v>
      </c>
      <c r="D17" s="17">
        <v>571</v>
      </c>
      <c r="E17" s="17">
        <v>4.9000000000000004</v>
      </c>
    </row>
    <row r="18" spans="1:5" x14ac:dyDescent="0.3">
      <c r="A18" s="13" t="s">
        <v>228</v>
      </c>
      <c r="B18" s="11" t="s">
        <v>165</v>
      </c>
      <c r="C18" s="17">
        <v>553</v>
      </c>
      <c r="D18" s="18">
        <v>82151</v>
      </c>
      <c r="E18" s="17">
        <v>803.6</v>
      </c>
    </row>
    <row r="19" spans="1:5" x14ac:dyDescent="0.3">
      <c r="A19" s="13" t="s">
        <v>228</v>
      </c>
      <c r="B19" s="11" t="s">
        <v>147</v>
      </c>
      <c r="C19" s="17">
        <v>8</v>
      </c>
      <c r="D19" s="18">
        <v>1342</v>
      </c>
      <c r="E19" s="17">
        <v>15.2</v>
      </c>
    </row>
    <row r="20" spans="1:5" x14ac:dyDescent="0.3">
      <c r="A20" s="13" t="s">
        <v>229</v>
      </c>
      <c r="B20" s="11" t="s">
        <v>166</v>
      </c>
      <c r="C20" s="17">
        <v>413</v>
      </c>
      <c r="D20" s="18">
        <v>51990</v>
      </c>
      <c r="E20" s="17">
        <v>599.9</v>
      </c>
    </row>
    <row r="21" spans="1:5" x14ac:dyDescent="0.3">
      <c r="A21" s="13" t="s">
        <v>230</v>
      </c>
      <c r="B21" s="11" t="s">
        <v>6</v>
      </c>
      <c r="C21" s="17">
        <v>365</v>
      </c>
      <c r="D21" s="18">
        <v>59138</v>
      </c>
      <c r="E21" s="17">
        <v>510</v>
      </c>
    </row>
    <row r="22" spans="1:5" x14ac:dyDescent="0.3">
      <c r="A22" s="13" t="s">
        <v>231</v>
      </c>
      <c r="B22" s="11" t="s">
        <v>168</v>
      </c>
      <c r="C22" s="17">
        <v>364</v>
      </c>
      <c r="D22" s="18">
        <v>57869</v>
      </c>
      <c r="E22" s="17">
        <v>663.1</v>
      </c>
    </row>
    <row r="23" spans="1:5" x14ac:dyDescent="0.3">
      <c r="A23" s="13" t="s">
        <v>231</v>
      </c>
      <c r="B23" s="11" t="s">
        <v>169</v>
      </c>
      <c r="C23" s="17">
        <v>287</v>
      </c>
      <c r="D23" s="18">
        <v>80918</v>
      </c>
      <c r="E23" s="19">
        <v>1237.9000000000001</v>
      </c>
    </row>
    <row r="24" spans="1:5" x14ac:dyDescent="0.3">
      <c r="A24" s="13" t="s">
        <v>232</v>
      </c>
      <c r="B24" s="11" t="s">
        <v>170</v>
      </c>
      <c r="C24" s="18">
        <v>1036</v>
      </c>
      <c r="D24" s="18">
        <v>165927</v>
      </c>
      <c r="E24" s="19">
        <v>1686.4</v>
      </c>
    </row>
    <row r="25" spans="1:5" x14ac:dyDescent="0.3">
      <c r="A25" s="13" t="s">
        <v>232</v>
      </c>
      <c r="B25" s="11" t="s">
        <v>171</v>
      </c>
      <c r="C25" s="17">
        <v>276</v>
      </c>
      <c r="D25" s="18">
        <v>40355</v>
      </c>
      <c r="E25" s="17">
        <v>544.70000000000005</v>
      </c>
    </row>
    <row r="26" spans="1:5" x14ac:dyDescent="0.3">
      <c r="A26" s="13" t="s">
        <v>232</v>
      </c>
      <c r="B26" s="11" t="s">
        <v>172</v>
      </c>
      <c r="C26" s="17">
        <v>236</v>
      </c>
      <c r="D26" s="18">
        <v>29663</v>
      </c>
      <c r="E26" s="17">
        <v>314.3</v>
      </c>
    </row>
    <row r="27" spans="1:5" x14ac:dyDescent="0.3">
      <c r="A27" s="13" t="s">
        <v>232</v>
      </c>
      <c r="B27" s="11" t="s">
        <v>173</v>
      </c>
      <c r="C27" s="17">
        <v>449</v>
      </c>
      <c r="D27" s="18">
        <v>91062</v>
      </c>
      <c r="E27" s="18">
        <v>1378</v>
      </c>
    </row>
    <row r="28" spans="1:5" x14ac:dyDescent="0.3">
      <c r="A28" s="13" t="s">
        <v>232</v>
      </c>
      <c r="B28" s="11" t="s">
        <v>174</v>
      </c>
      <c r="C28" s="17">
        <v>53</v>
      </c>
      <c r="D28" s="18">
        <v>6982</v>
      </c>
      <c r="E28" s="17">
        <v>75.099999999999994</v>
      </c>
    </row>
    <row r="29" spans="1:5" x14ac:dyDescent="0.3">
      <c r="A29" s="13" t="s">
        <v>233</v>
      </c>
      <c r="B29" s="11" t="s">
        <v>175</v>
      </c>
      <c r="C29" s="17">
        <v>2</v>
      </c>
      <c r="D29" s="17">
        <v>283</v>
      </c>
      <c r="E29" s="17">
        <v>4</v>
      </c>
    </row>
    <row r="30" spans="1:5" x14ac:dyDescent="0.3">
      <c r="A30" s="13" t="s">
        <v>234</v>
      </c>
      <c r="B30" s="11" t="s">
        <v>176</v>
      </c>
      <c r="C30" s="18">
        <v>1687</v>
      </c>
      <c r="D30" s="18">
        <v>316006</v>
      </c>
      <c r="E30" s="19">
        <v>6563.5</v>
      </c>
    </row>
    <row r="31" spans="1:5" x14ac:dyDescent="0.3">
      <c r="A31" s="13" t="s">
        <v>235</v>
      </c>
      <c r="B31" s="11" t="s">
        <v>177</v>
      </c>
      <c r="C31" s="18">
        <v>1995</v>
      </c>
      <c r="D31" s="18">
        <v>314103</v>
      </c>
      <c r="E31" s="19">
        <v>3301.6</v>
      </c>
    </row>
    <row r="32" spans="1:5" x14ac:dyDescent="0.3">
      <c r="A32" s="13" t="s">
        <v>235</v>
      </c>
      <c r="B32" s="11" t="s">
        <v>178</v>
      </c>
      <c r="C32" s="17">
        <v>801</v>
      </c>
      <c r="D32" s="18">
        <v>164515</v>
      </c>
      <c r="E32" s="19">
        <v>3497.2</v>
      </c>
    </row>
    <row r="33" spans="1:5" x14ac:dyDescent="0.3">
      <c r="A33" s="13" t="s">
        <v>235</v>
      </c>
      <c r="B33" s="11" t="s">
        <v>179</v>
      </c>
      <c r="C33" s="17">
        <v>374</v>
      </c>
      <c r="D33" s="18">
        <v>95827</v>
      </c>
      <c r="E33" s="19">
        <v>2841.4</v>
      </c>
    </row>
    <row r="34" spans="1:5" x14ac:dyDescent="0.3">
      <c r="A34" s="13" t="s">
        <v>223</v>
      </c>
      <c r="B34" s="11" t="s">
        <v>180</v>
      </c>
      <c r="C34" s="17">
        <v>310</v>
      </c>
      <c r="D34" s="18">
        <v>33835</v>
      </c>
      <c r="E34" s="17">
        <v>483.9</v>
      </c>
    </row>
    <row r="35" spans="1:5" x14ac:dyDescent="0.3">
      <c r="A35" s="13" t="s">
        <v>223</v>
      </c>
      <c r="B35" s="11" t="s">
        <v>181</v>
      </c>
      <c r="C35" s="17">
        <v>205</v>
      </c>
      <c r="D35" s="18">
        <v>34627</v>
      </c>
      <c r="E35" s="17">
        <v>478</v>
      </c>
    </row>
    <row r="36" spans="1:5" x14ac:dyDescent="0.3">
      <c r="A36" s="13" t="s">
        <v>223</v>
      </c>
      <c r="B36" s="11" t="s">
        <v>148</v>
      </c>
      <c r="C36" s="17">
        <v>103</v>
      </c>
      <c r="D36" s="18">
        <v>11119</v>
      </c>
      <c r="E36" s="17">
        <v>137.69999999999999</v>
      </c>
    </row>
    <row r="37" spans="1:5" x14ac:dyDescent="0.3">
      <c r="A37" s="13" t="s">
        <v>223</v>
      </c>
      <c r="B37" s="11" t="s">
        <v>182</v>
      </c>
      <c r="C37" s="17">
        <v>187</v>
      </c>
      <c r="D37" s="18">
        <v>17287</v>
      </c>
      <c r="E37" s="17">
        <v>290.10000000000002</v>
      </c>
    </row>
    <row r="38" spans="1:5" x14ac:dyDescent="0.3">
      <c r="A38" s="13" t="s">
        <v>223</v>
      </c>
      <c r="B38" s="11" t="s">
        <v>149</v>
      </c>
      <c r="C38" s="18">
        <v>1212</v>
      </c>
      <c r="D38" s="18">
        <v>141124</v>
      </c>
      <c r="E38" s="19">
        <v>1748.8</v>
      </c>
    </row>
    <row r="39" spans="1:5" x14ac:dyDescent="0.3">
      <c r="A39" s="13" t="s">
        <v>223</v>
      </c>
      <c r="B39" s="11" t="s">
        <v>150</v>
      </c>
      <c r="C39" s="18">
        <v>1403</v>
      </c>
      <c r="D39" s="18">
        <v>183225</v>
      </c>
      <c r="E39" s="19">
        <v>2620.5</v>
      </c>
    </row>
    <row r="40" spans="1:5" x14ac:dyDescent="0.3">
      <c r="A40" s="13" t="s">
        <v>223</v>
      </c>
      <c r="B40" s="11" t="s">
        <v>151</v>
      </c>
      <c r="C40" s="17">
        <v>289</v>
      </c>
      <c r="D40" s="18">
        <v>33395</v>
      </c>
      <c r="E40" s="17">
        <v>518.29999999999995</v>
      </c>
    </row>
    <row r="41" spans="1:5" x14ac:dyDescent="0.3">
      <c r="A41" s="13" t="s">
        <v>223</v>
      </c>
      <c r="B41" s="11" t="s">
        <v>183</v>
      </c>
      <c r="C41" s="17">
        <v>60</v>
      </c>
      <c r="D41" s="18">
        <v>8495</v>
      </c>
      <c r="E41" s="17">
        <v>87</v>
      </c>
    </row>
    <row r="42" spans="1:5" x14ac:dyDescent="0.3">
      <c r="A42" s="13" t="s">
        <v>223</v>
      </c>
      <c r="B42" s="11" t="s">
        <v>184</v>
      </c>
      <c r="C42" s="17">
        <v>147</v>
      </c>
      <c r="D42" s="18">
        <v>25625</v>
      </c>
      <c r="E42" s="17">
        <v>337</v>
      </c>
    </row>
    <row r="43" spans="1:5" x14ac:dyDescent="0.3">
      <c r="A43" s="13" t="s">
        <v>223</v>
      </c>
      <c r="B43" s="11" t="s">
        <v>152</v>
      </c>
      <c r="C43" s="17">
        <v>726</v>
      </c>
      <c r="D43" s="18">
        <v>117089</v>
      </c>
      <c r="E43" s="19">
        <v>1618.8</v>
      </c>
    </row>
    <row r="44" spans="1:5" x14ac:dyDescent="0.3">
      <c r="A44" s="13" t="s">
        <v>223</v>
      </c>
      <c r="B44" s="11" t="s">
        <v>185</v>
      </c>
      <c r="C44" s="17">
        <v>117</v>
      </c>
      <c r="D44" s="18">
        <v>16183</v>
      </c>
      <c r="E44" s="17">
        <v>184.1</v>
      </c>
    </row>
    <row r="45" spans="1:5" x14ac:dyDescent="0.3">
      <c r="A45" s="13" t="s">
        <v>223</v>
      </c>
      <c r="B45" s="11" t="s">
        <v>186</v>
      </c>
      <c r="C45" s="17">
        <v>300</v>
      </c>
      <c r="D45" s="18">
        <v>41993</v>
      </c>
      <c r="E45" s="17">
        <v>596.29999999999995</v>
      </c>
    </row>
    <row r="46" spans="1:5" x14ac:dyDescent="0.3">
      <c r="A46" s="13" t="s">
        <v>223</v>
      </c>
      <c r="B46" s="11" t="s">
        <v>187</v>
      </c>
      <c r="C46" s="17">
        <v>95</v>
      </c>
      <c r="D46" s="18">
        <v>7283</v>
      </c>
      <c r="E46" s="17">
        <v>94.7</v>
      </c>
    </row>
    <row r="47" spans="1:5" x14ac:dyDescent="0.3">
      <c r="A47" s="13" t="s">
        <v>237</v>
      </c>
      <c r="B47" s="11" t="s">
        <v>188</v>
      </c>
      <c r="C47" s="17">
        <v>179</v>
      </c>
      <c r="D47" s="18">
        <v>28547</v>
      </c>
      <c r="E47" s="17">
        <v>322.10000000000002</v>
      </c>
    </row>
    <row r="48" spans="1:5" x14ac:dyDescent="0.3">
      <c r="A48" s="13" t="s">
        <v>236</v>
      </c>
      <c r="B48" s="11" t="s">
        <v>154</v>
      </c>
      <c r="C48" s="17">
        <v>243</v>
      </c>
      <c r="D48" s="18">
        <v>27551</v>
      </c>
      <c r="E48" s="17">
        <v>397.5</v>
      </c>
    </row>
    <row r="49" spans="1:5" x14ac:dyDescent="0.3">
      <c r="A49" s="13" t="s">
        <v>238</v>
      </c>
      <c r="B49" s="11" t="s">
        <v>75</v>
      </c>
      <c r="C49" s="18">
        <v>1149</v>
      </c>
      <c r="D49" s="18">
        <v>178949</v>
      </c>
      <c r="E49" s="19">
        <v>2174.1</v>
      </c>
    </row>
    <row r="50" spans="1:5" x14ac:dyDescent="0.3">
      <c r="A50" s="13" t="s">
        <v>238</v>
      </c>
      <c r="B50" s="11" t="s">
        <v>189</v>
      </c>
      <c r="C50" s="17">
        <v>1</v>
      </c>
      <c r="D50" s="17">
        <v>0</v>
      </c>
      <c r="E50" s="17">
        <v>71.599999999999994</v>
      </c>
    </row>
    <row r="51" spans="1:5" x14ac:dyDescent="0.3">
      <c r="A51" s="13" t="s">
        <v>238</v>
      </c>
      <c r="B51" s="11" t="s">
        <v>79</v>
      </c>
      <c r="C51" s="17">
        <v>306</v>
      </c>
      <c r="D51" s="18">
        <v>47139</v>
      </c>
      <c r="E51" s="17">
        <v>520.9</v>
      </c>
    </row>
    <row r="52" spans="1:5" x14ac:dyDescent="0.3">
      <c r="A52" s="13" t="s">
        <v>239</v>
      </c>
      <c r="B52" s="11" t="s">
        <v>156</v>
      </c>
      <c r="C52" s="17">
        <v>465</v>
      </c>
      <c r="D52" s="18">
        <v>49868</v>
      </c>
      <c r="E52" s="17">
        <v>569.70000000000005</v>
      </c>
    </row>
    <row r="143" ht="16.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74FC-7A09-4A3B-AD4D-01ECDF50FEA8}">
  <sheetPr>
    <tabColor rgb="FFFF0000"/>
  </sheetPr>
  <dimension ref="A1:E16"/>
  <sheetViews>
    <sheetView workbookViewId="0">
      <selection activeCell="E28" sqref="A20:E28"/>
    </sheetView>
  </sheetViews>
  <sheetFormatPr defaultRowHeight="16.5" x14ac:dyDescent="0.3"/>
  <cols>
    <col min="2" max="2" width="13" customWidth="1"/>
    <col min="3" max="5" width="9" style="7"/>
  </cols>
  <sheetData>
    <row r="1" spans="1:5" x14ac:dyDescent="0.3">
      <c r="A1" s="13" t="s">
        <v>226</v>
      </c>
      <c r="B1" s="13" t="s">
        <v>225</v>
      </c>
      <c r="C1" s="16" t="s">
        <v>243</v>
      </c>
      <c r="D1" s="16" t="s">
        <v>244</v>
      </c>
      <c r="E1" s="16" t="s">
        <v>245</v>
      </c>
    </row>
    <row r="2" spans="1:5" x14ac:dyDescent="0.3">
      <c r="A2" s="13" t="s">
        <v>4</v>
      </c>
      <c r="B2" s="11" t="s">
        <v>141</v>
      </c>
      <c r="C2" s="17">
        <v>28</v>
      </c>
      <c r="D2" s="18">
        <v>3745</v>
      </c>
      <c r="E2" s="17">
        <v>41.1</v>
      </c>
    </row>
    <row r="3" spans="1:5" x14ac:dyDescent="0.3">
      <c r="A3" s="13" t="s">
        <v>4</v>
      </c>
      <c r="B3" s="11" t="s">
        <v>201</v>
      </c>
      <c r="C3" s="17">
        <v>4</v>
      </c>
      <c r="D3" s="17">
        <v>437</v>
      </c>
      <c r="E3" s="17">
        <v>4</v>
      </c>
    </row>
    <row r="4" spans="1:5" x14ac:dyDescent="0.3">
      <c r="A4" s="13" t="s">
        <v>4</v>
      </c>
      <c r="B4" s="11" t="s">
        <v>142</v>
      </c>
      <c r="C4" s="17">
        <v>9</v>
      </c>
      <c r="D4" s="18">
        <v>1098</v>
      </c>
      <c r="E4" s="17">
        <v>12</v>
      </c>
    </row>
    <row r="5" spans="1:5" x14ac:dyDescent="0.3">
      <c r="A5" s="13" t="s">
        <v>228</v>
      </c>
      <c r="B5" s="11" t="s">
        <v>145</v>
      </c>
      <c r="C5" s="17">
        <v>1</v>
      </c>
      <c r="D5" s="17">
        <v>167</v>
      </c>
      <c r="E5" s="17">
        <v>14.3</v>
      </c>
    </row>
    <row r="6" spans="1:5" x14ac:dyDescent="0.3">
      <c r="A6" s="13" t="s">
        <v>232</v>
      </c>
      <c r="B6" s="11" t="s">
        <v>173</v>
      </c>
      <c r="C6" s="17">
        <v>5</v>
      </c>
      <c r="D6" s="17">
        <v>561</v>
      </c>
      <c r="E6" s="17">
        <v>5.6</v>
      </c>
    </row>
    <row r="7" spans="1:5" x14ac:dyDescent="0.3">
      <c r="A7" s="13" t="s">
        <v>235</v>
      </c>
      <c r="B7" s="11" t="s">
        <v>177</v>
      </c>
      <c r="C7" s="17">
        <v>9</v>
      </c>
      <c r="D7" s="18">
        <v>1357</v>
      </c>
      <c r="E7" s="17">
        <v>14.7</v>
      </c>
    </row>
    <row r="8" spans="1:5" x14ac:dyDescent="0.3">
      <c r="A8" s="13" t="s">
        <v>235</v>
      </c>
      <c r="B8" s="11" t="s">
        <v>178</v>
      </c>
      <c r="C8" s="17">
        <v>43</v>
      </c>
      <c r="D8" s="18">
        <v>6838</v>
      </c>
      <c r="E8" s="17">
        <v>64.900000000000006</v>
      </c>
    </row>
    <row r="9" spans="1:5" x14ac:dyDescent="0.3">
      <c r="A9" s="13" t="s">
        <v>235</v>
      </c>
      <c r="B9" s="11" t="s">
        <v>179</v>
      </c>
      <c r="C9" s="17">
        <v>4</v>
      </c>
      <c r="D9" s="17">
        <v>553</v>
      </c>
      <c r="E9" s="17">
        <v>6.6</v>
      </c>
    </row>
    <row r="10" spans="1:5" x14ac:dyDescent="0.3">
      <c r="A10" s="13" t="s">
        <v>240</v>
      </c>
      <c r="B10" s="11" t="s">
        <v>202</v>
      </c>
      <c r="C10" s="17">
        <v>1</v>
      </c>
      <c r="D10" s="17">
        <v>77</v>
      </c>
      <c r="E10" s="17">
        <v>1.3</v>
      </c>
    </row>
    <row r="11" spans="1:5" x14ac:dyDescent="0.3">
      <c r="A11" s="13" t="s">
        <v>238</v>
      </c>
      <c r="B11" s="11" t="s">
        <v>203</v>
      </c>
      <c r="C11" s="17">
        <v>1</v>
      </c>
      <c r="D11" s="17">
        <v>94</v>
      </c>
      <c r="E11" s="17">
        <v>5.8</v>
      </c>
    </row>
    <row r="12" spans="1:5" x14ac:dyDescent="0.3">
      <c r="A12" s="13" t="s">
        <v>238</v>
      </c>
      <c r="B12" s="11" t="s">
        <v>204</v>
      </c>
      <c r="C12" s="17">
        <v>1</v>
      </c>
      <c r="D12" s="17">
        <v>128</v>
      </c>
      <c r="E12" s="17">
        <v>4.4000000000000004</v>
      </c>
    </row>
    <row r="13" spans="1:5" x14ac:dyDescent="0.3">
      <c r="A13" s="13" t="s">
        <v>241</v>
      </c>
      <c r="B13" s="11" t="s">
        <v>205</v>
      </c>
      <c r="C13" s="17">
        <v>1</v>
      </c>
      <c r="D13" s="17">
        <v>283</v>
      </c>
      <c r="E13" s="17">
        <v>8.3000000000000007</v>
      </c>
    </row>
    <row r="14" spans="1:5" x14ac:dyDescent="0.3">
      <c r="A14" s="13" t="s">
        <v>239</v>
      </c>
      <c r="B14" s="11" t="s">
        <v>193</v>
      </c>
      <c r="C14" s="17">
        <v>32</v>
      </c>
      <c r="D14" s="18">
        <v>2032</v>
      </c>
      <c r="E14" s="17">
        <v>24.1</v>
      </c>
    </row>
    <row r="15" spans="1:5" x14ac:dyDescent="0.3">
      <c r="A15" s="13" t="s">
        <v>239</v>
      </c>
      <c r="B15" s="11" t="s">
        <v>156</v>
      </c>
      <c r="C15" s="17">
        <v>31</v>
      </c>
      <c r="D15" s="18">
        <v>1797</v>
      </c>
      <c r="E15" s="17">
        <v>18.8</v>
      </c>
    </row>
    <row r="16" spans="1:5" x14ac:dyDescent="0.3">
      <c r="B16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7A60-12C6-4799-BEE6-03A1164197E1}">
  <sheetPr>
    <tabColor rgb="FFFF0000"/>
  </sheetPr>
  <dimension ref="A1:E48"/>
  <sheetViews>
    <sheetView topLeftCell="A19" workbookViewId="0">
      <selection activeCell="C27" sqref="C27"/>
    </sheetView>
  </sheetViews>
  <sheetFormatPr defaultRowHeight="16.5" x14ac:dyDescent="0.3"/>
  <cols>
    <col min="2" max="2" width="13.5" customWidth="1"/>
    <col min="3" max="5" width="9" style="7"/>
  </cols>
  <sheetData>
    <row r="1" spans="1:5" x14ac:dyDescent="0.3">
      <c r="A1" s="13" t="s">
        <v>226</v>
      </c>
      <c r="B1" s="13" t="s">
        <v>225</v>
      </c>
      <c r="C1" s="16" t="s">
        <v>243</v>
      </c>
      <c r="D1" s="16" t="s">
        <v>244</v>
      </c>
      <c r="E1" s="16" t="s">
        <v>245</v>
      </c>
    </row>
    <row r="2" spans="1:5" x14ac:dyDescent="0.3">
      <c r="A2" s="13" t="s">
        <v>4</v>
      </c>
      <c r="B2" s="11" t="s">
        <v>142</v>
      </c>
      <c r="C2" s="17">
        <v>264</v>
      </c>
      <c r="D2" s="18">
        <v>40140</v>
      </c>
      <c r="E2" s="17">
        <v>385.4</v>
      </c>
    </row>
    <row r="3" spans="1:5" x14ac:dyDescent="0.3">
      <c r="A3" s="13" t="s">
        <v>10</v>
      </c>
      <c r="B3" s="11" t="s">
        <v>10</v>
      </c>
      <c r="C3" s="17">
        <v>409</v>
      </c>
      <c r="D3" s="18">
        <v>67313</v>
      </c>
      <c r="E3" s="17">
        <v>609</v>
      </c>
    </row>
    <row r="4" spans="1:5" x14ac:dyDescent="0.3">
      <c r="A4" s="13" t="s">
        <v>0</v>
      </c>
      <c r="B4" s="11" t="s">
        <v>143</v>
      </c>
      <c r="C4" s="17">
        <v>7</v>
      </c>
      <c r="D4" s="17">
        <v>990</v>
      </c>
      <c r="E4" s="17">
        <v>9.1999999999999993</v>
      </c>
    </row>
    <row r="5" spans="1:5" x14ac:dyDescent="0.3">
      <c r="A5" s="13" t="s">
        <v>0</v>
      </c>
      <c r="B5" s="11" t="s">
        <v>144</v>
      </c>
      <c r="C5" s="17">
        <v>11</v>
      </c>
      <c r="D5" s="18">
        <v>1467</v>
      </c>
      <c r="E5" s="17">
        <v>10.4</v>
      </c>
    </row>
    <row r="6" spans="1:5" x14ac:dyDescent="0.3">
      <c r="A6" s="13" t="s">
        <v>0</v>
      </c>
      <c r="B6" s="11" t="s">
        <v>206</v>
      </c>
      <c r="C6" s="17">
        <v>2</v>
      </c>
      <c r="D6" s="17">
        <v>211</v>
      </c>
      <c r="E6" s="17">
        <v>1.9</v>
      </c>
    </row>
    <row r="7" spans="1:5" x14ac:dyDescent="0.3">
      <c r="A7" s="13" t="s">
        <v>0</v>
      </c>
      <c r="B7" s="11" t="s">
        <v>146</v>
      </c>
      <c r="C7" s="17">
        <v>541</v>
      </c>
      <c r="D7" s="18">
        <v>70031</v>
      </c>
      <c r="E7" s="17">
        <v>603.79999999999995</v>
      </c>
    </row>
    <row r="8" spans="1:5" x14ac:dyDescent="0.3">
      <c r="A8" s="13" t="s">
        <v>0</v>
      </c>
      <c r="B8" s="11" t="s">
        <v>162</v>
      </c>
      <c r="C8" s="17">
        <v>2</v>
      </c>
      <c r="D8" s="17">
        <v>232</v>
      </c>
      <c r="E8" s="17">
        <v>1.6</v>
      </c>
    </row>
    <row r="9" spans="1:5" x14ac:dyDescent="0.3">
      <c r="A9" s="13" t="s">
        <v>0</v>
      </c>
      <c r="B9" s="11" t="s">
        <v>191</v>
      </c>
      <c r="C9" s="17">
        <v>2</v>
      </c>
      <c r="D9" s="17">
        <v>306</v>
      </c>
      <c r="E9" s="17">
        <v>2.6</v>
      </c>
    </row>
    <row r="10" spans="1:5" x14ac:dyDescent="0.3">
      <c r="A10" s="13" t="s">
        <v>0</v>
      </c>
      <c r="B10" s="11" t="s">
        <v>163</v>
      </c>
      <c r="C10" s="17">
        <v>10</v>
      </c>
      <c r="D10" s="18">
        <v>1415</v>
      </c>
      <c r="E10" s="17">
        <v>12.4</v>
      </c>
    </row>
    <row r="11" spans="1:5" x14ac:dyDescent="0.3">
      <c r="A11" s="13" t="s">
        <v>0</v>
      </c>
      <c r="B11" s="11" t="s">
        <v>145</v>
      </c>
      <c r="C11" s="17">
        <v>339</v>
      </c>
      <c r="D11" s="18">
        <v>49340</v>
      </c>
      <c r="E11" s="17">
        <v>449.6</v>
      </c>
    </row>
    <row r="12" spans="1:5" x14ac:dyDescent="0.3">
      <c r="A12" s="13" t="s">
        <v>0</v>
      </c>
      <c r="B12" s="11" t="s">
        <v>165</v>
      </c>
      <c r="C12" s="17">
        <v>2</v>
      </c>
      <c r="D12" s="17">
        <v>367</v>
      </c>
      <c r="E12" s="17">
        <v>3</v>
      </c>
    </row>
    <row r="13" spans="1:5" x14ac:dyDescent="0.3">
      <c r="A13" s="13" t="s">
        <v>0</v>
      </c>
      <c r="B13" s="11" t="s">
        <v>207</v>
      </c>
      <c r="C13" s="17">
        <v>4</v>
      </c>
      <c r="D13" s="17">
        <v>540</v>
      </c>
      <c r="E13" s="17">
        <v>4.2</v>
      </c>
    </row>
    <row r="14" spans="1:5" x14ac:dyDescent="0.3">
      <c r="A14" s="13" t="s">
        <v>194</v>
      </c>
      <c r="B14" s="11" t="s">
        <v>195</v>
      </c>
      <c r="C14" s="17">
        <v>0</v>
      </c>
      <c r="D14" s="17">
        <v>0</v>
      </c>
      <c r="E14" s="17">
        <v>0</v>
      </c>
    </row>
    <row r="15" spans="1:5" x14ac:dyDescent="0.3">
      <c r="A15" s="13" t="s">
        <v>12</v>
      </c>
      <c r="B15" s="11" t="s">
        <v>166</v>
      </c>
      <c r="C15" s="17">
        <v>4</v>
      </c>
      <c r="D15" s="17">
        <v>603</v>
      </c>
      <c r="E15" s="17">
        <v>6.3</v>
      </c>
    </row>
    <row r="16" spans="1:5" x14ac:dyDescent="0.3">
      <c r="A16" s="13" t="s">
        <v>6</v>
      </c>
      <c r="B16" s="11" t="s">
        <v>6</v>
      </c>
      <c r="C16" s="17">
        <v>35</v>
      </c>
      <c r="D16" s="18">
        <v>2555</v>
      </c>
      <c r="E16" s="17">
        <v>25.1</v>
      </c>
    </row>
    <row r="17" spans="1:5" x14ac:dyDescent="0.3">
      <c r="A17" s="13" t="s">
        <v>167</v>
      </c>
      <c r="B17" s="11" t="s">
        <v>168</v>
      </c>
      <c r="C17" s="17">
        <v>2</v>
      </c>
      <c r="D17" s="17">
        <v>337</v>
      </c>
      <c r="E17" s="17">
        <v>2.8</v>
      </c>
    </row>
    <row r="18" spans="1:5" x14ac:dyDescent="0.3">
      <c r="A18" s="13" t="s">
        <v>167</v>
      </c>
      <c r="B18" s="11" t="s">
        <v>169</v>
      </c>
      <c r="C18" s="17">
        <v>210</v>
      </c>
      <c r="D18" s="18">
        <v>55518</v>
      </c>
      <c r="E18" s="17">
        <v>495</v>
      </c>
    </row>
    <row r="19" spans="1:5" x14ac:dyDescent="0.3">
      <c r="A19" s="13" t="s">
        <v>29</v>
      </c>
      <c r="B19" s="11" t="s">
        <v>170</v>
      </c>
      <c r="C19" s="17">
        <v>2</v>
      </c>
      <c r="D19" s="17">
        <v>288</v>
      </c>
      <c r="E19" s="17">
        <v>2.2999999999999998</v>
      </c>
    </row>
    <row r="20" spans="1:5" x14ac:dyDescent="0.3">
      <c r="A20" s="13" t="s">
        <v>29</v>
      </c>
      <c r="B20" s="11" t="s">
        <v>173</v>
      </c>
      <c r="C20" s="17">
        <v>13</v>
      </c>
      <c r="D20" s="18">
        <v>1750</v>
      </c>
      <c r="E20" s="17">
        <v>19.7</v>
      </c>
    </row>
    <row r="21" spans="1:5" x14ac:dyDescent="0.3">
      <c r="A21" s="13" t="s">
        <v>22</v>
      </c>
      <c r="B21" s="11" t="s">
        <v>175</v>
      </c>
      <c r="C21" s="17">
        <v>2</v>
      </c>
      <c r="D21" s="17">
        <v>304</v>
      </c>
      <c r="E21" s="17">
        <v>4</v>
      </c>
    </row>
    <row r="22" spans="1:5" x14ac:dyDescent="0.3">
      <c r="A22" s="13" t="s">
        <v>28</v>
      </c>
      <c r="B22" s="11" t="s">
        <v>176</v>
      </c>
      <c r="C22" s="17">
        <v>297</v>
      </c>
      <c r="D22" s="18">
        <v>48443</v>
      </c>
      <c r="E22" s="17">
        <v>458.1</v>
      </c>
    </row>
    <row r="23" spans="1:5" x14ac:dyDescent="0.3">
      <c r="A23" s="13" t="s">
        <v>18</v>
      </c>
      <c r="B23" s="11" t="s">
        <v>208</v>
      </c>
      <c r="C23" s="17">
        <v>3</v>
      </c>
      <c r="D23" s="17">
        <v>293</v>
      </c>
      <c r="E23" s="17">
        <v>3.8</v>
      </c>
    </row>
    <row r="24" spans="1:5" x14ac:dyDescent="0.3">
      <c r="A24" s="13" t="s">
        <v>18</v>
      </c>
      <c r="B24" s="11" t="s">
        <v>177</v>
      </c>
      <c r="C24" s="17">
        <v>16</v>
      </c>
      <c r="D24" s="18">
        <v>2881</v>
      </c>
      <c r="E24" s="17">
        <v>26.2</v>
      </c>
    </row>
    <row r="25" spans="1:5" x14ac:dyDescent="0.3">
      <c r="A25" s="13" t="s">
        <v>18</v>
      </c>
      <c r="B25" s="11" t="s">
        <v>178</v>
      </c>
      <c r="C25" s="17">
        <v>22</v>
      </c>
      <c r="D25" s="18">
        <v>3317</v>
      </c>
      <c r="E25" s="17">
        <v>29.9</v>
      </c>
    </row>
    <row r="26" spans="1:5" x14ac:dyDescent="0.3">
      <c r="A26" s="13" t="s">
        <v>1</v>
      </c>
      <c r="B26" s="11" t="s">
        <v>209</v>
      </c>
      <c r="C26" s="17">
        <v>0</v>
      </c>
      <c r="D26" s="17">
        <v>0</v>
      </c>
      <c r="E26" s="17">
        <v>0</v>
      </c>
    </row>
    <row r="27" spans="1:5" x14ac:dyDescent="0.3">
      <c r="A27" s="13" t="s">
        <v>1</v>
      </c>
      <c r="B27" s="11" t="s">
        <v>210</v>
      </c>
      <c r="C27" s="17">
        <v>70</v>
      </c>
      <c r="D27" s="18">
        <v>7064</v>
      </c>
      <c r="E27" s="17">
        <v>45.5</v>
      </c>
    </row>
    <row r="28" spans="1:5" x14ac:dyDescent="0.3">
      <c r="A28" s="13" t="s">
        <v>1</v>
      </c>
      <c r="B28" s="11" t="s">
        <v>211</v>
      </c>
      <c r="C28" s="17">
        <v>8</v>
      </c>
      <c r="D28" s="17">
        <v>970</v>
      </c>
      <c r="E28" s="17">
        <v>9.1</v>
      </c>
    </row>
    <row r="29" spans="1:5" x14ac:dyDescent="0.3">
      <c r="A29" s="13" t="s">
        <v>1</v>
      </c>
      <c r="B29" s="11" t="s">
        <v>198</v>
      </c>
      <c r="C29" s="17">
        <v>102</v>
      </c>
      <c r="D29" s="18">
        <v>10210</v>
      </c>
      <c r="E29" s="17">
        <v>82</v>
      </c>
    </row>
    <row r="30" spans="1:5" x14ac:dyDescent="0.3">
      <c r="A30" s="13" t="s">
        <v>1</v>
      </c>
      <c r="B30" s="11" t="s">
        <v>148</v>
      </c>
      <c r="C30" s="17">
        <v>318</v>
      </c>
      <c r="D30" s="18">
        <v>51288</v>
      </c>
      <c r="E30" s="17">
        <v>440.2</v>
      </c>
    </row>
    <row r="31" spans="1:5" x14ac:dyDescent="0.3">
      <c r="A31" s="13" t="s">
        <v>1</v>
      </c>
      <c r="B31" s="11" t="s">
        <v>212</v>
      </c>
      <c r="C31" s="17">
        <v>41</v>
      </c>
      <c r="D31" s="18">
        <v>1818</v>
      </c>
      <c r="E31" s="17">
        <v>18.7</v>
      </c>
    </row>
    <row r="32" spans="1:5" x14ac:dyDescent="0.3">
      <c r="A32" s="13" t="s">
        <v>1</v>
      </c>
      <c r="B32" s="11" t="s">
        <v>200</v>
      </c>
      <c r="C32" s="17">
        <v>193</v>
      </c>
      <c r="D32" s="18">
        <v>28573</v>
      </c>
      <c r="E32" s="17">
        <v>234.6</v>
      </c>
    </row>
    <row r="33" spans="1:5" x14ac:dyDescent="0.3">
      <c r="A33" s="13" t="s">
        <v>1</v>
      </c>
      <c r="B33" s="11" t="s">
        <v>182</v>
      </c>
      <c r="C33" s="17">
        <v>139</v>
      </c>
      <c r="D33" s="18">
        <v>18972</v>
      </c>
      <c r="E33" s="17">
        <v>172.1</v>
      </c>
    </row>
    <row r="34" spans="1:5" x14ac:dyDescent="0.3">
      <c r="A34" s="13" t="s">
        <v>1</v>
      </c>
      <c r="B34" s="11" t="s">
        <v>149</v>
      </c>
      <c r="C34" s="17">
        <v>417</v>
      </c>
      <c r="D34" s="18">
        <v>63830</v>
      </c>
      <c r="E34" s="17">
        <v>490.6</v>
      </c>
    </row>
    <row r="35" spans="1:5" x14ac:dyDescent="0.3">
      <c r="A35" s="13" t="s">
        <v>1</v>
      </c>
      <c r="B35" s="11" t="s">
        <v>150</v>
      </c>
      <c r="C35" s="18">
        <v>2020</v>
      </c>
      <c r="D35" s="18">
        <v>318814</v>
      </c>
      <c r="E35" s="19">
        <v>2764.1</v>
      </c>
    </row>
    <row r="36" spans="1:5" x14ac:dyDescent="0.3">
      <c r="A36" s="13" t="s">
        <v>1</v>
      </c>
      <c r="B36" s="11" t="s">
        <v>151</v>
      </c>
      <c r="C36" s="17">
        <v>209</v>
      </c>
      <c r="D36" s="18">
        <v>33343</v>
      </c>
      <c r="E36" s="17">
        <v>320.39999999999998</v>
      </c>
    </row>
    <row r="37" spans="1:5" x14ac:dyDescent="0.3">
      <c r="A37" s="13" t="s">
        <v>1</v>
      </c>
      <c r="B37" s="11" t="s">
        <v>183</v>
      </c>
      <c r="C37" s="17">
        <v>19</v>
      </c>
      <c r="D37" s="18">
        <v>1676</v>
      </c>
      <c r="E37" s="17">
        <v>13.7</v>
      </c>
    </row>
    <row r="38" spans="1:5" x14ac:dyDescent="0.3">
      <c r="A38" s="13" t="s">
        <v>1</v>
      </c>
      <c r="B38" s="11" t="s">
        <v>213</v>
      </c>
      <c r="C38" s="17">
        <v>299</v>
      </c>
      <c r="D38" s="18">
        <v>49455</v>
      </c>
      <c r="E38" s="17">
        <v>408.4</v>
      </c>
    </row>
    <row r="39" spans="1:5" ht="16.5" customHeight="1" x14ac:dyDescent="0.3">
      <c r="A39" s="13" t="s">
        <v>1</v>
      </c>
      <c r="B39" s="11" t="s">
        <v>214</v>
      </c>
      <c r="C39" s="17">
        <v>27</v>
      </c>
      <c r="D39" s="18">
        <v>2274</v>
      </c>
      <c r="E39" s="17">
        <v>19.8</v>
      </c>
    </row>
    <row r="40" spans="1:5" x14ac:dyDescent="0.3">
      <c r="A40" s="13" t="s">
        <v>1</v>
      </c>
      <c r="B40" s="11" t="s">
        <v>215</v>
      </c>
      <c r="C40" s="17">
        <v>5</v>
      </c>
      <c r="D40" s="17">
        <v>675</v>
      </c>
      <c r="E40" s="17">
        <v>5.4</v>
      </c>
    </row>
    <row r="41" spans="1:5" x14ac:dyDescent="0.3">
      <c r="A41" s="13" t="s">
        <v>1</v>
      </c>
      <c r="B41" s="11" t="s">
        <v>185</v>
      </c>
      <c r="C41" s="17">
        <v>102</v>
      </c>
      <c r="D41" s="18">
        <v>10811</v>
      </c>
      <c r="E41" s="17">
        <v>78.3</v>
      </c>
    </row>
    <row r="42" spans="1:5" x14ac:dyDescent="0.3">
      <c r="A42" s="13" t="s">
        <v>1</v>
      </c>
      <c r="B42" s="11" t="s">
        <v>216</v>
      </c>
      <c r="C42" s="17">
        <v>102</v>
      </c>
      <c r="D42" s="18">
        <v>14392</v>
      </c>
      <c r="E42" s="17">
        <v>119.4</v>
      </c>
    </row>
    <row r="43" spans="1:5" x14ac:dyDescent="0.3">
      <c r="A43" s="13" t="s">
        <v>26</v>
      </c>
      <c r="B43" s="11" t="s">
        <v>188</v>
      </c>
      <c r="C43" s="17">
        <v>2</v>
      </c>
      <c r="D43" s="17">
        <v>266</v>
      </c>
      <c r="E43" s="17">
        <v>2.8</v>
      </c>
    </row>
    <row r="44" spans="1:5" x14ac:dyDescent="0.3">
      <c r="A44" s="13" t="s">
        <v>8</v>
      </c>
      <c r="B44" s="11" t="s">
        <v>154</v>
      </c>
      <c r="C44" s="17">
        <v>5</v>
      </c>
      <c r="D44" s="17">
        <v>638</v>
      </c>
      <c r="E44" s="17">
        <v>6.5</v>
      </c>
    </row>
    <row r="45" spans="1:5" x14ac:dyDescent="0.3">
      <c r="A45" s="13" t="s">
        <v>33</v>
      </c>
      <c r="B45" s="11" t="s">
        <v>217</v>
      </c>
      <c r="C45" s="17">
        <v>2</v>
      </c>
      <c r="D45" s="17">
        <v>0</v>
      </c>
      <c r="E45" s="17">
        <v>24.9</v>
      </c>
    </row>
    <row r="46" spans="1:5" x14ac:dyDescent="0.3">
      <c r="A46" s="13" t="s">
        <v>33</v>
      </c>
      <c r="B46" s="11" t="s">
        <v>218</v>
      </c>
      <c r="C46" s="17">
        <v>1</v>
      </c>
      <c r="D46" s="17">
        <v>0</v>
      </c>
      <c r="E46" s="17">
        <v>20</v>
      </c>
    </row>
    <row r="47" spans="1:5" x14ac:dyDescent="0.3">
      <c r="A47" s="13" t="s">
        <v>43</v>
      </c>
      <c r="B47" s="11" t="s">
        <v>193</v>
      </c>
      <c r="C47" s="17">
        <v>1</v>
      </c>
      <c r="D47" s="17">
        <v>94</v>
      </c>
      <c r="E47" s="17">
        <v>1</v>
      </c>
    </row>
    <row r="48" spans="1:5" x14ac:dyDescent="0.3">
      <c r="A48" s="13" t="s">
        <v>43</v>
      </c>
      <c r="B48" s="11" t="s">
        <v>156</v>
      </c>
      <c r="C48" s="17">
        <v>2</v>
      </c>
      <c r="D48" s="17">
        <v>170</v>
      </c>
      <c r="E48" s="17">
        <v>1.7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EBCB-BD4E-4A25-BA77-1331E2160EE6}">
  <sheetPr>
    <tabColor rgb="FFFF0000"/>
  </sheetPr>
  <dimension ref="A1:B56"/>
  <sheetViews>
    <sheetView topLeftCell="A16" workbookViewId="0">
      <selection activeCell="D49" sqref="D49"/>
    </sheetView>
  </sheetViews>
  <sheetFormatPr defaultRowHeight="16.5" x14ac:dyDescent="0.3"/>
  <cols>
    <col min="1" max="1" width="11.375" customWidth="1"/>
    <col min="2" max="2" width="12.25" customWidth="1"/>
  </cols>
  <sheetData>
    <row r="1" spans="1:2" ht="17.25" thickTop="1" x14ac:dyDescent="0.2">
      <c r="A1" s="12" t="s">
        <v>242</v>
      </c>
      <c r="B1" s="2" t="s">
        <v>246</v>
      </c>
    </row>
    <row r="2" spans="1:2" x14ac:dyDescent="0.2">
      <c r="A2" s="3" t="s">
        <v>0</v>
      </c>
      <c r="B2" s="3" t="s">
        <v>2</v>
      </c>
    </row>
    <row r="3" spans="1:2" x14ac:dyDescent="0.2">
      <c r="A3" s="3" t="s">
        <v>1</v>
      </c>
      <c r="B3" s="3" t="s">
        <v>3</v>
      </c>
    </row>
    <row r="4" spans="1:2" x14ac:dyDescent="0.2">
      <c r="A4" s="3" t="s">
        <v>4</v>
      </c>
      <c r="B4" s="3" t="s">
        <v>5</v>
      </c>
    </row>
    <row r="5" spans="1:2" x14ac:dyDescent="0.2">
      <c r="A5" s="3" t="s">
        <v>6</v>
      </c>
      <c r="B5" s="3" t="s">
        <v>7</v>
      </c>
    </row>
    <row r="6" spans="1:2" x14ac:dyDescent="0.2">
      <c r="A6" s="3" t="s">
        <v>8</v>
      </c>
      <c r="B6" s="3" t="s">
        <v>9</v>
      </c>
    </row>
    <row r="7" spans="1:2" x14ac:dyDescent="0.2">
      <c r="A7" s="3" t="s">
        <v>10</v>
      </c>
      <c r="B7" s="3" t="s">
        <v>11</v>
      </c>
    </row>
    <row r="8" spans="1:2" x14ac:dyDescent="0.2">
      <c r="A8" s="3" t="s">
        <v>12</v>
      </c>
      <c r="B8" s="3" t="s">
        <v>13</v>
      </c>
    </row>
    <row r="9" spans="1:2" x14ac:dyDescent="0.2">
      <c r="A9" s="3" t="s">
        <v>14</v>
      </c>
      <c r="B9" s="3" t="s">
        <v>15</v>
      </c>
    </row>
    <row r="10" spans="1:2" x14ac:dyDescent="0.2">
      <c r="A10" s="3" t="s">
        <v>16</v>
      </c>
      <c r="B10" s="3" t="s">
        <v>17</v>
      </c>
    </row>
    <row r="11" spans="1:2" x14ac:dyDescent="0.2">
      <c r="A11" s="3" t="s">
        <v>18</v>
      </c>
      <c r="B11" s="3" t="s">
        <v>19</v>
      </c>
    </row>
    <row r="12" spans="1:2" x14ac:dyDescent="0.2">
      <c r="A12" s="3" t="s">
        <v>20</v>
      </c>
      <c r="B12" s="3" t="s">
        <v>21</v>
      </c>
    </row>
    <row r="13" spans="1:2" x14ac:dyDescent="0.2">
      <c r="A13" s="3" t="s">
        <v>22</v>
      </c>
      <c r="B13" s="3" t="s">
        <v>23</v>
      </c>
    </row>
    <row r="14" spans="1:2" x14ac:dyDescent="0.2">
      <c r="A14" s="3" t="s">
        <v>24</v>
      </c>
      <c r="B14" s="3" t="s">
        <v>25</v>
      </c>
    </row>
    <row r="15" spans="1:2" x14ac:dyDescent="0.2">
      <c r="A15" s="3" t="s">
        <v>26</v>
      </c>
      <c r="B15" s="3" t="s">
        <v>27</v>
      </c>
    </row>
    <row r="16" spans="1:2" x14ac:dyDescent="0.2">
      <c r="A16" s="3" t="s">
        <v>28</v>
      </c>
      <c r="B16" s="8">
        <v>1933665</v>
      </c>
    </row>
    <row r="17" spans="1:2" x14ac:dyDescent="0.2">
      <c r="A17" s="3" t="s">
        <v>29</v>
      </c>
      <c r="B17" s="3" t="s">
        <v>30</v>
      </c>
    </row>
    <row r="18" spans="1:2" x14ac:dyDescent="0.2">
      <c r="A18" s="3" t="s">
        <v>31</v>
      </c>
      <c r="B18" s="3" t="s">
        <v>32</v>
      </c>
    </row>
    <row r="19" spans="1:2" x14ac:dyDescent="0.2">
      <c r="A19" s="3" t="s">
        <v>33</v>
      </c>
      <c r="B19" s="3" t="s">
        <v>34</v>
      </c>
    </row>
    <row r="20" spans="1:2" x14ac:dyDescent="0.2">
      <c r="A20" s="3" t="s">
        <v>35</v>
      </c>
      <c r="B20" s="3" t="s">
        <v>36</v>
      </c>
    </row>
    <row r="21" spans="1:2" x14ac:dyDescent="0.2">
      <c r="A21" s="3" t="s">
        <v>37</v>
      </c>
      <c r="B21" s="3" t="s">
        <v>38</v>
      </c>
    </row>
    <row r="22" spans="1:2" x14ac:dyDescent="0.2">
      <c r="A22" s="3" t="s">
        <v>39</v>
      </c>
      <c r="B22" s="3" t="s">
        <v>40</v>
      </c>
    </row>
    <row r="23" spans="1:2" x14ac:dyDescent="0.2">
      <c r="A23" s="3" t="s">
        <v>41</v>
      </c>
      <c r="B23" s="3" t="s">
        <v>42</v>
      </c>
    </row>
    <row r="24" spans="1:2" x14ac:dyDescent="0.2">
      <c r="A24" s="3" t="s">
        <v>43</v>
      </c>
      <c r="B24" s="3" t="s">
        <v>44</v>
      </c>
    </row>
    <row r="25" spans="1:2" x14ac:dyDescent="0.2">
      <c r="A25" s="3" t="s">
        <v>45</v>
      </c>
      <c r="B25" s="3" t="s">
        <v>46</v>
      </c>
    </row>
    <row r="26" spans="1:2" x14ac:dyDescent="0.2">
      <c r="A26" s="3" t="s">
        <v>47</v>
      </c>
      <c r="B26" s="3" t="s">
        <v>48</v>
      </c>
    </row>
    <row r="27" spans="1:2" x14ac:dyDescent="0.2">
      <c r="A27" s="3" t="s">
        <v>49</v>
      </c>
      <c r="B27" s="3" t="s">
        <v>50</v>
      </c>
    </row>
    <row r="28" spans="1:2" x14ac:dyDescent="0.2">
      <c r="A28" s="3" t="s">
        <v>51</v>
      </c>
      <c r="B28" s="3" t="s">
        <v>52</v>
      </c>
    </row>
    <row r="29" spans="1:2" x14ac:dyDescent="0.2">
      <c r="A29" s="3" t="s">
        <v>53</v>
      </c>
      <c r="B29" s="3" t="s">
        <v>54</v>
      </c>
    </row>
    <row r="30" spans="1:2" x14ac:dyDescent="0.2">
      <c r="A30" s="3" t="s">
        <v>55</v>
      </c>
      <c r="B30" s="3" t="s">
        <v>56</v>
      </c>
    </row>
    <row r="31" spans="1:2" x14ac:dyDescent="0.2">
      <c r="A31" s="3" t="s">
        <v>57</v>
      </c>
      <c r="B31" s="3" t="s">
        <v>58</v>
      </c>
    </row>
    <row r="32" spans="1:2" x14ac:dyDescent="0.2">
      <c r="A32" s="3" t="s">
        <v>59</v>
      </c>
      <c r="B32" s="3" t="s">
        <v>60</v>
      </c>
    </row>
    <row r="33" spans="1:2" x14ac:dyDescent="0.2">
      <c r="A33" s="3" t="s">
        <v>61</v>
      </c>
      <c r="B33" s="3" t="s">
        <v>62</v>
      </c>
    </row>
    <row r="34" spans="1:2" x14ac:dyDescent="0.2">
      <c r="A34" s="3" t="s">
        <v>63</v>
      </c>
      <c r="B34" s="3" t="s">
        <v>64</v>
      </c>
    </row>
    <row r="35" spans="1:2" x14ac:dyDescent="0.2">
      <c r="A35" s="3" t="s">
        <v>65</v>
      </c>
      <c r="B35" s="3" t="s">
        <v>66</v>
      </c>
    </row>
    <row r="36" spans="1:2" x14ac:dyDescent="0.2">
      <c r="A36" s="3" t="s">
        <v>67</v>
      </c>
      <c r="B36" s="3" t="s">
        <v>68</v>
      </c>
    </row>
    <row r="37" spans="1:2" x14ac:dyDescent="0.2">
      <c r="A37" s="3" t="s">
        <v>69</v>
      </c>
      <c r="B37" s="3" t="s">
        <v>70</v>
      </c>
    </row>
    <row r="38" spans="1:2" x14ac:dyDescent="0.2">
      <c r="A38" s="3" t="s">
        <v>71</v>
      </c>
      <c r="B38" s="3" t="s">
        <v>72</v>
      </c>
    </row>
    <row r="39" spans="1:2" x14ac:dyDescent="0.2">
      <c r="A39" s="3" t="s">
        <v>73</v>
      </c>
      <c r="B39" s="3" t="s">
        <v>74</v>
      </c>
    </row>
    <row r="40" spans="1:2" x14ac:dyDescent="0.2">
      <c r="A40" s="3" t="s">
        <v>75</v>
      </c>
      <c r="B40" s="3" t="s">
        <v>76</v>
      </c>
    </row>
    <row r="41" spans="1:2" x14ac:dyDescent="0.2">
      <c r="A41" s="3" t="s">
        <v>77</v>
      </c>
      <c r="B41" s="3" t="s">
        <v>78</v>
      </c>
    </row>
    <row r="42" spans="1:2" x14ac:dyDescent="0.2">
      <c r="A42" s="3" t="s">
        <v>79</v>
      </c>
      <c r="B42" s="3" t="s">
        <v>80</v>
      </c>
    </row>
    <row r="43" spans="1:2" x14ac:dyDescent="0.2">
      <c r="A43" s="3" t="s">
        <v>81</v>
      </c>
      <c r="B43" s="3" t="s">
        <v>82</v>
      </c>
    </row>
    <row r="44" spans="1:2" x14ac:dyDescent="0.2">
      <c r="A44" s="3" t="s">
        <v>83</v>
      </c>
      <c r="B44" s="3" t="s">
        <v>84</v>
      </c>
    </row>
    <row r="45" spans="1:2" x14ac:dyDescent="0.2">
      <c r="A45" s="3" t="s">
        <v>85</v>
      </c>
      <c r="B45" s="3" t="s">
        <v>86</v>
      </c>
    </row>
    <row r="46" spans="1:2" x14ac:dyDescent="0.2">
      <c r="A46" s="3" t="s">
        <v>87</v>
      </c>
      <c r="B46" s="3" t="s">
        <v>88</v>
      </c>
    </row>
    <row r="47" spans="1:2" x14ac:dyDescent="0.2">
      <c r="A47" s="3" t="s">
        <v>89</v>
      </c>
      <c r="B47" s="3" t="s">
        <v>90</v>
      </c>
    </row>
    <row r="48" spans="1:2" x14ac:dyDescent="0.2">
      <c r="A48" s="3" t="s">
        <v>91</v>
      </c>
      <c r="B48" s="3" t="s">
        <v>92</v>
      </c>
    </row>
    <row r="49" spans="1:2" x14ac:dyDescent="0.2">
      <c r="A49" s="3" t="s">
        <v>93</v>
      </c>
      <c r="B49" s="3" t="s">
        <v>94</v>
      </c>
    </row>
    <row r="50" spans="1:2" x14ac:dyDescent="0.2">
      <c r="A50" s="3" t="s">
        <v>95</v>
      </c>
      <c r="B50" s="3" t="s">
        <v>96</v>
      </c>
    </row>
    <row r="51" spans="1:2" x14ac:dyDescent="0.2">
      <c r="A51" s="3" t="s">
        <v>97</v>
      </c>
      <c r="B51" s="3" t="s">
        <v>98</v>
      </c>
    </row>
    <row r="52" spans="1:2" x14ac:dyDescent="0.2">
      <c r="A52" s="3" t="s">
        <v>99</v>
      </c>
      <c r="B52" s="3" t="s">
        <v>100</v>
      </c>
    </row>
    <row r="53" spans="1:2" x14ac:dyDescent="0.2">
      <c r="A53" s="3" t="s">
        <v>101</v>
      </c>
      <c r="B53" s="3" t="s">
        <v>102</v>
      </c>
    </row>
    <row r="54" spans="1:2" x14ac:dyDescent="0.2">
      <c r="A54" s="3" t="s">
        <v>103</v>
      </c>
      <c r="B54" s="3" t="s">
        <v>104</v>
      </c>
    </row>
    <row r="55" spans="1:2" x14ac:dyDescent="0.2">
      <c r="A55" s="3" t="s">
        <v>105</v>
      </c>
      <c r="B55" s="3" t="s">
        <v>106</v>
      </c>
    </row>
    <row r="56" spans="1:2" x14ac:dyDescent="0.2">
      <c r="A56" s="3" t="s">
        <v>107</v>
      </c>
      <c r="B56" s="3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E6F0-2747-4A99-A29D-D5F499CE44E4}">
  <sheetPr>
    <tabColor rgb="FFFF0000"/>
  </sheetPr>
  <dimension ref="A1:B7"/>
  <sheetViews>
    <sheetView zoomScaleNormal="100" zoomScaleSheetLayoutView="55" workbookViewId="0">
      <selection sqref="A1:B7"/>
    </sheetView>
  </sheetViews>
  <sheetFormatPr defaultRowHeight="16.5" x14ac:dyDescent="0.3"/>
  <cols>
    <col min="2" max="2" width="8.5" bestFit="1" customWidth="1"/>
  </cols>
  <sheetData>
    <row r="1" spans="1:2" x14ac:dyDescent="0.3">
      <c r="A1" t="s">
        <v>226</v>
      </c>
      <c r="B1" t="s">
        <v>244</v>
      </c>
    </row>
    <row r="2" spans="1:2" x14ac:dyDescent="0.3">
      <c r="A2" t="s">
        <v>4</v>
      </c>
      <c r="B2">
        <v>122516</v>
      </c>
    </row>
    <row r="3" spans="1:2" x14ac:dyDescent="0.3">
      <c r="A3" t="s">
        <v>43</v>
      </c>
      <c r="B3">
        <v>185</v>
      </c>
    </row>
    <row r="4" spans="1:2" x14ac:dyDescent="0.3">
      <c r="A4" t="s">
        <v>8</v>
      </c>
      <c r="B4">
        <v>139</v>
      </c>
    </row>
    <row r="5" spans="1:2" x14ac:dyDescent="0.3">
      <c r="A5" t="s">
        <v>0</v>
      </c>
      <c r="B5">
        <v>1425890</v>
      </c>
    </row>
    <row r="6" spans="1:2" x14ac:dyDescent="0.3">
      <c r="A6" t="s">
        <v>1</v>
      </c>
      <c r="B6">
        <v>597737</v>
      </c>
    </row>
    <row r="7" spans="1:2" x14ac:dyDescent="0.3">
      <c r="A7" t="s">
        <v>10</v>
      </c>
      <c r="B7">
        <v>309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8F2A-5C32-467E-B54B-120FD84E6BDA}">
  <sheetPr>
    <tabColor rgb="FFFF0000"/>
  </sheetPr>
  <dimension ref="A1:B17"/>
  <sheetViews>
    <sheetView workbookViewId="0">
      <selection activeCell="A2" sqref="A2:B17"/>
    </sheetView>
  </sheetViews>
  <sheetFormatPr defaultRowHeight="16.5" x14ac:dyDescent="0.3"/>
  <cols>
    <col min="2" max="2" width="8.5" bestFit="1" customWidth="1"/>
  </cols>
  <sheetData>
    <row r="1" spans="1:2" x14ac:dyDescent="0.3">
      <c r="A1" t="s">
        <v>226</v>
      </c>
      <c r="B1" t="s">
        <v>244</v>
      </c>
    </row>
    <row r="2" spans="1:2" x14ac:dyDescent="0.3">
      <c r="A2" t="s">
        <v>4</v>
      </c>
      <c r="B2">
        <v>432842</v>
      </c>
    </row>
    <row r="3" spans="1:2" x14ac:dyDescent="0.3">
      <c r="A3" t="s">
        <v>12</v>
      </c>
      <c r="B3">
        <v>51990</v>
      </c>
    </row>
    <row r="4" spans="1:2" x14ac:dyDescent="0.3">
      <c r="A4" t="s">
        <v>43</v>
      </c>
      <c r="B4">
        <v>49868</v>
      </c>
    </row>
    <row r="5" spans="1:2" x14ac:dyDescent="0.3">
      <c r="A5" t="s">
        <v>6</v>
      </c>
      <c r="B5">
        <v>59138</v>
      </c>
    </row>
    <row r="6" spans="1:2" x14ac:dyDescent="0.3">
      <c r="A6" t="s">
        <v>167</v>
      </c>
      <c r="B6">
        <v>138787</v>
      </c>
    </row>
    <row r="7" spans="1:2" x14ac:dyDescent="0.3">
      <c r="A7" t="s">
        <v>8</v>
      </c>
      <c r="B7">
        <v>27551</v>
      </c>
    </row>
    <row r="8" spans="1:2" x14ac:dyDescent="0.3">
      <c r="A8" t="s">
        <v>33</v>
      </c>
      <c r="B8">
        <v>226088</v>
      </c>
    </row>
    <row r="9" spans="1:2" x14ac:dyDescent="0.3">
      <c r="A9" t="s">
        <v>18</v>
      </c>
      <c r="B9">
        <v>574445</v>
      </c>
    </row>
    <row r="10" spans="1:2" x14ac:dyDescent="0.3">
      <c r="A10" t="s">
        <v>22</v>
      </c>
      <c r="B10">
        <v>283</v>
      </c>
    </row>
    <row r="11" spans="1:2" x14ac:dyDescent="0.3">
      <c r="A11" t="s">
        <v>24</v>
      </c>
      <c r="B11">
        <v>2438</v>
      </c>
    </row>
    <row r="12" spans="1:2" x14ac:dyDescent="0.3">
      <c r="A12" t="s">
        <v>0</v>
      </c>
      <c r="B12">
        <v>1843650</v>
      </c>
    </row>
    <row r="13" spans="1:2" x14ac:dyDescent="0.3">
      <c r="A13" t="s">
        <v>1</v>
      </c>
      <c r="B13">
        <v>671280</v>
      </c>
    </row>
    <row r="14" spans="1:2" x14ac:dyDescent="0.3">
      <c r="A14" t="s">
        <v>26</v>
      </c>
      <c r="B14">
        <v>28547</v>
      </c>
    </row>
    <row r="15" spans="1:2" x14ac:dyDescent="0.3">
      <c r="A15" t="s">
        <v>28</v>
      </c>
      <c r="B15">
        <v>316006</v>
      </c>
    </row>
    <row r="16" spans="1:2" x14ac:dyDescent="0.3">
      <c r="A16" t="s">
        <v>29</v>
      </c>
      <c r="B16">
        <v>333989</v>
      </c>
    </row>
    <row r="17" spans="1:2" x14ac:dyDescent="0.3">
      <c r="A17" t="s">
        <v>10</v>
      </c>
      <c r="B17">
        <v>187436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4535-1D52-429E-96E2-11A1110B027A}">
  <sheetPr>
    <tabColor rgb="FFFF0000"/>
  </sheetPr>
  <dimension ref="A1:D13"/>
  <sheetViews>
    <sheetView workbookViewId="0">
      <selection sqref="A1:B14"/>
    </sheetView>
  </sheetViews>
  <sheetFormatPr defaultRowHeight="16.5" x14ac:dyDescent="0.3"/>
  <sheetData>
    <row r="1" spans="1:4" x14ac:dyDescent="0.3">
      <c r="A1" t="s">
        <v>226</v>
      </c>
      <c r="B1" t="s">
        <v>244</v>
      </c>
    </row>
    <row r="2" spans="1:4" x14ac:dyDescent="0.3">
      <c r="A2" t="s">
        <v>4</v>
      </c>
      <c r="B2">
        <v>98845</v>
      </c>
    </row>
    <row r="3" spans="1:4" x14ac:dyDescent="0.3">
      <c r="A3" t="s">
        <v>43</v>
      </c>
      <c r="B3">
        <v>28163</v>
      </c>
    </row>
    <row r="4" spans="1:4" x14ac:dyDescent="0.3">
      <c r="A4" t="s">
        <v>6</v>
      </c>
      <c r="B4">
        <v>2598</v>
      </c>
    </row>
    <row r="5" spans="1:4" x14ac:dyDescent="0.3">
      <c r="A5" t="s">
        <v>8</v>
      </c>
      <c r="B5">
        <v>631</v>
      </c>
    </row>
    <row r="6" spans="1:4" x14ac:dyDescent="0.3">
      <c r="A6" t="s">
        <v>33</v>
      </c>
      <c r="B6">
        <v>9308</v>
      </c>
    </row>
    <row r="7" spans="1:4" x14ac:dyDescent="0.3">
      <c r="A7" t="s">
        <v>18</v>
      </c>
      <c r="B7">
        <v>117998</v>
      </c>
    </row>
    <row r="8" spans="1:4" x14ac:dyDescent="0.3">
      <c r="A8" t="s">
        <v>0</v>
      </c>
      <c r="B8">
        <v>537053</v>
      </c>
    </row>
    <row r="9" spans="1:4" x14ac:dyDescent="0.3">
      <c r="A9" t="s">
        <v>1</v>
      </c>
      <c r="B9">
        <v>69010</v>
      </c>
      <c r="D9" s="20"/>
    </row>
    <row r="10" spans="1:4" x14ac:dyDescent="0.3">
      <c r="A10" t="s">
        <v>26</v>
      </c>
      <c r="B10">
        <v>694</v>
      </c>
    </row>
    <row r="11" spans="1:4" x14ac:dyDescent="0.3">
      <c r="A11" t="s">
        <v>28</v>
      </c>
      <c r="B11">
        <v>60148</v>
      </c>
    </row>
    <row r="12" spans="1:4" x14ac:dyDescent="0.3">
      <c r="A12" t="s">
        <v>29</v>
      </c>
      <c r="B12">
        <v>57609</v>
      </c>
    </row>
    <row r="13" spans="1:4" x14ac:dyDescent="0.3">
      <c r="A13" t="s">
        <v>10</v>
      </c>
      <c r="B13">
        <v>41256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3799-A698-4442-AC4B-E9B742FC1D89}">
  <sheetPr>
    <tabColor rgb="FFFF0000"/>
  </sheetPr>
  <dimension ref="A1:B13"/>
  <sheetViews>
    <sheetView workbookViewId="0">
      <selection activeCell="A2" sqref="A2:B13"/>
    </sheetView>
  </sheetViews>
  <sheetFormatPr defaultRowHeight="16.5" x14ac:dyDescent="0.3"/>
  <sheetData>
    <row r="1" spans="1:2" x14ac:dyDescent="0.3">
      <c r="A1" t="s">
        <v>226</v>
      </c>
      <c r="B1" t="s">
        <v>244</v>
      </c>
    </row>
    <row r="2" spans="1:2" x14ac:dyDescent="0.3">
      <c r="A2" t="s">
        <v>4</v>
      </c>
      <c r="B2">
        <v>21583</v>
      </c>
    </row>
    <row r="3" spans="1:2" x14ac:dyDescent="0.3">
      <c r="A3" t="s">
        <v>12</v>
      </c>
      <c r="B3">
        <v>621</v>
      </c>
    </row>
    <row r="4" spans="1:2" x14ac:dyDescent="0.3">
      <c r="A4" t="s">
        <v>43</v>
      </c>
      <c r="B4">
        <v>4904</v>
      </c>
    </row>
    <row r="5" spans="1:2" x14ac:dyDescent="0.3">
      <c r="A5" t="s">
        <v>6</v>
      </c>
      <c r="B5">
        <v>175</v>
      </c>
    </row>
    <row r="6" spans="1:2" x14ac:dyDescent="0.3">
      <c r="A6" t="s">
        <v>167</v>
      </c>
      <c r="B6">
        <v>278</v>
      </c>
    </row>
    <row r="7" spans="1:2" x14ac:dyDescent="0.3">
      <c r="A7" t="s">
        <v>8</v>
      </c>
      <c r="B7">
        <v>895</v>
      </c>
    </row>
    <row r="8" spans="1:2" x14ac:dyDescent="0.3">
      <c r="A8" t="s">
        <v>18</v>
      </c>
      <c r="B8">
        <v>44581</v>
      </c>
    </row>
    <row r="9" spans="1:2" x14ac:dyDescent="0.3">
      <c r="A9" t="s">
        <v>0</v>
      </c>
      <c r="B9">
        <v>48636</v>
      </c>
    </row>
    <row r="10" spans="1:2" x14ac:dyDescent="0.3">
      <c r="A10" t="s">
        <v>1</v>
      </c>
      <c r="B10">
        <v>9545</v>
      </c>
    </row>
    <row r="11" spans="1:2" x14ac:dyDescent="0.3">
      <c r="A11" t="s">
        <v>26</v>
      </c>
      <c r="B11">
        <v>1531</v>
      </c>
    </row>
    <row r="12" spans="1:2" x14ac:dyDescent="0.3">
      <c r="A12" t="s">
        <v>28</v>
      </c>
      <c r="B12">
        <v>20034</v>
      </c>
    </row>
    <row r="13" spans="1:2" x14ac:dyDescent="0.3">
      <c r="A13" t="s">
        <v>29</v>
      </c>
      <c r="B13">
        <v>8084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C685-437C-41D3-9481-50409B64FDD9}">
  <sheetPr>
    <tabColor rgb="FFFF0000"/>
  </sheetPr>
  <dimension ref="A1:B11"/>
  <sheetViews>
    <sheetView workbookViewId="0">
      <selection activeCell="A2" sqref="A2:B11"/>
    </sheetView>
  </sheetViews>
  <sheetFormatPr defaultRowHeight="16.5" x14ac:dyDescent="0.3"/>
  <cols>
    <col min="1" max="1" width="11" bestFit="1" customWidth="1"/>
  </cols>
  <sheetData>
    <row r="1" spans="1:2" x14ac:dyDescent="0.3">
      <c r="A1" t="s">
        <v>226</v>
      </c>
      <c r="B1" t="s">
        <v>244</v>
      </c>
    </row>
    <row r="2" spans="1:2" x14ac:dyDescent="0.3">
      <c r="A2" t="s">
        <v>4</v>
      </c>
      <c r="B2">
        <v>9638</v>
      </c>
    </row>
    <row r="3" spans="1:2" x14ac:dyDescent="0.3">
      <c r="A3" t="s">
        <v>43</v>
      </c>
      <c r="B3">
        <v>3834</v>
      </c>
    </row>
    <row r="4" spans="1:2" x14ac:dyDescent="0.3">
      <c r="A4" t="s">
        <v>167</v>
      </c>
      <c r="B4">
        <v>176</v>
      </c>
    </row>
    <row r="5" spans="1:2" x14ac:dyDescent="0.3">
      <c r="A5" t="s">
        <v>8</v>
      </c>
      <c r="B5">
        <v>2649</v>
      </c>
    </row>
    <row r="6" spans="1:2" x14ac:dyDescent="0.3">
      <c r="A6" t="s">
        <v>33</v>
      </c>
      <c r="B6">
        <v>1182</v>
      </c>
    </row>
    <row r="7" spans="1:2" x14ac:dyDescent="0.3">
      <c r="A7" t="s">
        <v>18</v>
      </c>
      <c r="B7">
        <v>13471</v>
      </c>
    </row>
    <row r="8" spans="1:2" x14ac:dyDescent="0.3">
      <c r="A8" t="s">
        <v>0</v>
      </c>
      <c r="B8">
        <v>40178</v>
      </c>
    </row>
    <row r="9" spans="1:2" x14ac:dyDescent="0.3">
      <c r="A9" t="s">
        <v>1</v>
      </c>
      <c r="B9">
        <v>88139</v>
      </c>
    </row>
    <row r="10" spans="1:2" x14ac:dyDescent="0.3">
      <c r="A10" t="s">
        <v>26</v>
      </c>
      <c r="B10">
        <v>290</v>
      </c>
    </row>
    <row r="11" spans="1:2" x14ac:dyDescent="0.3">
      <c r="A11" t="s">
        <v>28</v>
      </c>
      <c r="B11">
        <v>3292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755E-A3B5-49DA-897B-D0FB05744818}">
  <sheetPr>
    <tabColor rgb="FFFF0000"/>
  </sheetPr>
  <dimension ref="A1"/>
  <sheetViews>
    <sheetView workbookViewId="0">
      <selection activeCell="F28" sqref="F2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B3DC-B2CC-43BB-835C-34B892CB99D5}">
  <sheetPr>
    <tabColor rgb="FFFF0000"/>
  </sheetPr>
  <dimension ref="A1:B15"/>
  <sheetViews>
    <sheetView workbookViewId="0">
      <selection sqref="A1:B15"/>
    </sheetView>
  </sheetViews>
  <sheetFormatPr defaultRowHeight="16.5" x14ac:dyDescent="0.3"/>
  <sheetData>
    <row r="1" spans="1:2" x14ac:dyDescent="0.3">
      <c r="A1" t="s">
        <v>226</v>
      </c>
      <c r="B1" t="s">
        <v>244</v>
      </c>
    </row>
    <row r="2" spans="1:2" x14ac:dyDescent="0.3">
      <c r="A2" t="s">
        <v>4</v>
      </c>
      <c r="B2">
        <v>40140</v>
      </c>
    </row>
    <row r="3" spans="1:2" x14ac:dyDescent="0.3">
      <c r="A3" t="s">
        <v>12</v>
      </c>
      <c r="B3">
        <v>603</v>
      </c>
    </row>
    <row r="4" spans="1:2" x14ac:dyDescent="0.3">
      <c r="A4" t="s">
        <v>43</v>
      </c>
      <c r="B4">
        <v>264</v>
      </c>
    </row>
    <row r="5" spans="1:2" x14ac:dyDescent="0.3">
      <c r="A5" t="s">
        <v>6</v>
      </c>
      <c r="B5">
        <v>2555</v>
      </c>
    </row>
    <row r="6" spans="1:2" x14ac:dyDescent="0.3">
      <c r="A6" t="s">
        <v>167</v>
      </c>
      <c r="B6">
        <v>55855</v>
      </c>
    </row>
    <row r="7" spans="1:2" x14ac:dyDescent="0.3">
      <c r="A7" t="s">
        <v>8</v>
      </c>
      <c r="B7">
        <v>638</v>
      </c>
    </row>
    <row r="8" spans="1:2" x14ac:dyDescent="0.3">
      <c r="A8" t="s">
        <v>18</v>
      </c>
      <c r="B8">
        <v>6491</v>
      </c>
    </row>
    <row r="9" spans="1:2" x14ac:dyDescent="0.3">
      <c r="A9" t="s">
        <v>22</v>
      </c>
      <c r="B9">
        <v>304</v>
      </c>
    </row>
    <row r="10" spans="1:2" x14ac:dyDescent="0.3">
      <c r="A10" t="s">
        <v>0</v>
      </c>
      <c r="B10">
        <v>124899</v>
      </c>
    </row>
    <row r="11" spans="1:2" x14ac:dyDescent="0.3">
      <c r="A11" t="s">
        <v>1</v>
      </c>
      <c r="B11">
        <v>614165</v>
      </c>
    </row>
    <row r="12" spans="1:2" x14ac:dyDescent="0.3">
      <c r="A12" t="s">
        <v>26</v>
      </c>
      <c r="B12">
        <v>266</v>
      </c>
    </row>
    <row r="13" spans="1:2" x14ac:dyDescent="0.3">
      <c r="A13" t="s">
        <v>28</v>
      </c>
      <c r="B13">
        <v>48443</v>
      </c>
    </row>
    <row r="14" spans="1:2" x14ac:dyDescent="0.3">
      <c r="A14" t="s">
        <v>29</v>
      </c>
      <c r="B14">
        <v>2038</v>
      </c>
    </row>
    <row r="15" spans="1:2" x14ac:dyDescent="0.3">
      <c r="A15" t="s">
        <v>10</v>
      </c>
      <c r="B15">
        <v>67313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TOTAL</vt:lpstr>
      <vt:lpstr>인천</vt:lpstr>
      <vt:lpstr>김포f</vt:lpstr>
      <vt:lpstr>김해f</vt:lpstr>
      <vt:lpstr>대구f</vt:lpstr>
      <vt:lpstr>무안f</vt:lpstr>
      <vt:lpstr>청주f</vt:lpstr>
      <vt:lpstr>양양f</vt:lpstr>
      <vt:lpstr>제주f</vt:lpstr>
      <vt:lpstr>우리나라에서 사용하는 기종 타입,정원</vt:lpstr>
      <vt:lpstr>연간 국제 여객운송자의 휴대수화물량</vt:lpstr>
      <vt:lpstr>김포</vt:lpstr>
      <vt:lpstr>청주</vt:lpstr>
      <vt:lpstr>무안</vt:lpstr>
      <vt:lpstr>대구</vt:lpstr>
      <vt:lpstr>김해</vt:lpstr>
      <vt:lpstr>양양</vt:lpstr>
      <vt:lpstr>제주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2020-04-20T05:53:01Z</cp:lastPrinted>
  <dcterms:created xsi:type="dcterms:W3CDTF">2020-03-20T00:35:08Z</dcterms:created>
  <dcterms:modified xsi:type="dcterms:W3CDTF">2020-04-20T07:43:28Z</dcterms:modified>
</cp:coreProperties>
</file>