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\Desktop\과제PROJECT\4. [SKT] EV예측 과제\데이터모음\"/>
    </mc:Choice>
  </mc:AlternateContent>
  <bookViews>
    <workbookView xWindow="1065" yWindow="0" windowWidth="27735" windowHeight="12315"/>
  </bookViews>
  <sheets>
    <sheet name="일반 정보" sheetId="1" r:id="rId1"/>
    <sheet name="충전량_지역별" sheetId="2" r:id="rId2"/>
    <sheet name="충전횟수_지역별" sheetId="4" r:id="rId3"/>
    <sheet name="충전시간_지역별" sheetId="7" r:id="rId4"/>
    <sheet name="행정동별 급속충전기수" sheetId="3" r:id="rId5"/>
    <sheet name="충전패턴" sheetId="5" r:id="rId6"/>
    <sheet name="충전량 탑30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" i="3"/>
  <c r="F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" i="3"/>
  <c r="G3" i="3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13" i="1"/>
  <c r="E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13" i="1"/>
  <c r="D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3" i="1"/>
  <c r="G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13" i="1"/>
  <c r="F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13" i="1"/>
  <c r="C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H33" i="1" s="1"/>
  <c r="B34" i="1"/>
  <c r="B35" i="1"/>
  <c r="B36" i="1"/>
  <c r="B37" i="1"/>
  <c r="B38" i="1"/>
  <c r="B39" i="1"/>
  <c r="B40" i="1"/>
  <c r="B41" i="1"/>
  <c r="B42" i="1"/>
  <c r="B43" i="1"/>
  <c r="B44" i="1"/>
  <c r="B45" i="1"/>
  <c r="H45" i="1" s="1"/>
  <c r="B46" i="1"/>
  <c r="B47" i="1"/>
  <c r="B48" i="1"/>
  <c r="B49" i="1"/>
  <c r="B50" i="1"/>
  <c r="B51" i="1"/>
  <c r="B52" i="1"/>
  <c r="B53" i="1"/>
  <c r="B54" i="1"/>
  <c r="B55" i="1"/>
  <c r="B56" i="1"/>
  <c r="B57" i="1"/>
  <c r="H57" i="1" s="1"/>
  <c r="B58" i="1"/>
  <c r="B59" i="1"/>
  <c r="B60" i="1"/>
  <c r="B61" i="1"/>
  <c r="B62" i="1"/>
  <c r="B63" i="1"/>
  <c r="B64" i="1"/>
  <c r="B65" i="1"/>
  <c r="B66" i="1"/>
  <c r="B67" i="1"/>
  <c r="B13" i="1"/>
  <c r="B12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N9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N8" i="1"/>
  <c r="H48" i="1" l="1"/>
  <c r="H36" i="1"/>
  <c r="H21" i="1"/>
  <c r="H24" i="1"/>
  <c r="I58" i="1"/>
  <c r="I46" i="1"/>
  <c r="I34" i="1"/>
  <c r="H51" i="1"/>
  <c r="H27" i="1"/>
  <c r="H15" i="1"/>
  <c r="H63" i="1"/>
  <c r="H39" i="1"/>
  <c r="I57" i="1"/>
  <c r="I45" i="1"/>
  <c r="I33" i="1"/>
  <c r="I21" i="1"/>
  <c r="I64" i="1"/>
  <c r="I52" i="1"/>
  <c r="I40" i="1"/>
  <c r="I28" i="1"/>
  <c r="I16" i="1"/>
  <c r="H56" i="1"/>
  <c r="H44" i="1"/>
  <c r="H32" i="1"/>
  <c r="H20" i="1"/>
  <c r="I59" i="1"/>
  <c r="I47" i="1"/>
  <c r="I35" i="1"/>
  <c r="I23" i="1"/>
  <c r="H60" i="1"/>
  <c r="H59" i="1"/>
  <c r="H47" i="1"/>
  <c r="H35" i="1"/>
  <c r="H23" i="1"/>
  <c r="I66" i="1"/>
  <c r="I54" i="1"/>
  <c r="I42" i="1"/>
  <c r="I30" i="1"/>
  <c r="I18" i="1"/>
  <c r="I63" i="1"/>
  <c r="I51" i="1"/>
  <c r="I39" i="1"/>
  <c r="I27" i="1"/>
  <c r="I15" i="1"/>
  <c r="H67" i="1"/>
  <c r="H55" i="1"/>
  <c r="H43" i="1"/>
  <c r="H31" i="1"/>
  <c r="H19" i="1"/>
  <c r="I62" i="1"/>
  <c r="I50" i="1"/>
  <c r="I38" i="1"/>
  <c r="I26" i="1"/>
  <c r="H66" i="1"/>
  <c r="H54" i="1"/>
  <c r="H42" i="1"/>
  <c r="H30" i="1"/>
  <c r="H18" i="1"/>
  <c r="I61" i="1"/>
  <c r="I49" i="1"/>
  <c r="I37" i="1"/>
  <c r="I25" i="1"/>
  <c r="H65" i="1"/>
  <c r="H53" i="1"/>
  <c r="H41" i="1"/>
  <c r="H29" i="1"/>
  <c r="H17" i="1"/>
  <c r="H13" i="1"/>
  <c r="I60" i="1"/>
  <c r="I48" i="1"/>
  <c r="I36" i="1"/>
  <c r="I24" i="1"/>
  <c r="H64" i="1"/>
  <c r="H52" i="1"/>
  <c r="H40" i="1"/>
  <c r="H28" i="1"/>
  <c r="H16" i="1"/>
  <c r="I22" i="1"/>
  <c r="H62" i="1"/>
  <c r="H50" i="1"/>
  <c r="H38" i="1"/>
  <c r="H26" i="1"/>
  <c r="H14" i="1"/>
  <c r="H61" i="1"/>
  <c r="H49" i="1"/>
  <c r="H25" i="1"/>
  <c r="H37" i="1"/>
  <c r="I56" i="1"/>
  <c r="I44" i="1"/>
  <c r="I32" i="1"/>
  <c r="I20" i="1"/>
  <c r="I67" i="1"/>
  <c r="I55" i="1"/>
  <c r="I43" i="1"/>
  <c r="I31" i="1"/>
  <c r="I19" i="1"/>
  <c r="H58" i="1"/>
  <c r="H46" i="1"/>
  <c r="H34" i="1"/>
  <c r="H22" i="1"/>
  <c r="I65" i="1"/>
  <c r="I53" i="1"/>
  <c r="I41" i="1"/>
  <c r="I29" i="1"/>
  <c r="I17" i="1"/>
  <c r="H12" i="1"/>
  <c r="I13" i="1"/>
  <c r="I14" i="1"/>
  <c r="I12" i="1"/>
  <c r="F74" i="1" l="1"/>
  <c r="E74" i="1"/>
  <c r="D74" i="1"/>
  <c r="C74" i="1"/>
  <c r="B74" i="1"/>
  <c r="F75" i="1"/>
  <c r="E75" i="1"/>
  <c r="D75" i="1"/>
  <c r="C75" i="1"/>
  <c r="B75" i="1"/>
  <c r="F73" i="1"/>
  <c r="E73" i="1"/>
  <c r="D73" i="1"/>
  <c r="C73" i="1"/>
  <c r="B73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3" i="3"/>
</calcChain>
</file>

<file path=xl/comments1.xml><?xml version="1.0" encoding="utf-8"?>
<comments xmlns="http://schemas.openxmlformats.org/spreadsheetml/2006/main">
  <authors>
    <author>CHANGMUNSEOK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CHANGMUNSEOK: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동안의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충전횟수의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합임
</t>
        </r>
      </text>
    </comment>
  </commentList>
</comments>
</file>

<file path=xl/comments2.xml><?xml version="1.0" encoding="utf-8"?>
<comments xmlns="http://schemas.openxmlformats.org/spreadsheetml/2006/main">
  <authors>
    <author>CHANGMUNSEOK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CHANGMUNSEOK: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<sst xmlns="http://schemas.openxmlformats.org/spreadsheetml/2006/main" count="645" uniqueCount="230">
  <si>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</si>
  <si>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</si>
  <si>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</si>
  <si>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</si>
  <si>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</si>
  <si>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</si>
  <si>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</si>
  <si>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</si>
  <si>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</si>
  <si>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</si>
  <si>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</si>
  <si>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</si>
  <si>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</si>
  <si>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</si>
  <si>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</si>
  <si>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</si>
  <si>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</si>
  <si>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</si>
  <si>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</si>
  <si>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</si>
  <si>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</si>
  <si>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</si>
  <si>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</si>
  <si>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</si>
  <si>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</si>
  <si>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</si>
  <si>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</si>
  <si>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</si>
  <si>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</si>
  <si>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</si>
  <si>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</si>
  <si>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</si>
  <si>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</si>
  <si>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EV 차량등록 수</t>
    <phoneticPr fontId="4" type="noConversion"/>
  </si>
  <si>
    <t>충전소 수(소)</t>
    <phoneticPr fontId="4" type="noConversion"/>
  </si>
  <si>
    <t>충전기 수(기)</t>
    <phoneticPr fontId="4" type="noConversion"/>
  </si>
  <si>
    <t>충전량(kWh)</t>
    <phoneticPr fontId="4" type="noConversion"/>
  </si>
  <si>
    <t>충전횟수(회)</t>
    <phoneticPr fontId="4" type="noConversion"/>
  </si>
  <si>
    <t>제주도</t>
    <phoneticPr fontId="4" type="noConversion"/>
  </si>
  <si>
    <t>제주시</t>
    <phoneticPr fontId="4" type="noConversion"/>
  </si>
  <si>
    <t>서귀포시</t>
    <phoneticPr fontId="4" type="noConversion"/>
  </si>
  <si>
    <t>월 평균 충전량</t>
    <phoneticPr fontId="4" type="noConversion"/>
  </si>
  <si>
    <t>행정동</t>
    <phoneticPr fontId="4" type="noConversion"/>
  </si>
  <si>
    <t>최대 충전용량(kW)</t>
    <phoneticPr fontId="4" type="noConversion"/>
  </si>
  <si>
    <t>급속 충전기 당 EV 수</t>
    <phoneticPr fontId="4" type="noConversion"/>
  </si>
  <si>
    <t>제주특별자치도 제주시 삼양동</t>
  </si>
  <si>
    <t>제주특별자치도 제주시 한경면</t>
  </si>
  <si>
    <t>제주특별자치도 서귀포시 정방동</t>
  </si>
  <si>
    <t>제주특별자치도 서귀포시 송산동</t>
  </si>
  <si>
    <t>제주특별자치도 서귀포시 대륜동</t>
  </si>
  <si>
    <t>제주특별자치도 제주시 건입동</t>
  </si>
  <si>
    <t>제주특별자치도 제주시 연동</t>
  </si>
  <si>
    <t>제주특별자치도 제주시 용담2동</t>
  </si>
  <si>
    <t>제주특별자치도 제주시 구좌읍</t>
  </si>
  <si>
    <t>제주특별자치도 서귀포시 성산읍</t>
  </si>
  <si>
    <t>제주특별자치도 서귀포시 남원읍</t>
  </si>
  <si>
    <t>제주특별자치도 제주시 아라동</t>
  </si>
  <si>
    <t>제주특별자치도 제주시 일도2동</t>
  </si>
  <si>
    <t>제주특별자치도 서귀포시 예래동</t>
  </si>
  <si>
    <t>제주특별자치도 서귀포시 천지동</t>
  </si>
  <si>
    <t>제주특별자치도 제주시 추자면</t>
  </si>
  <si>
    <t>제주특별자치도 서귀포시 효돈동</t>
  </si>
  <si>
    <t>제주특별자치도 서귀포시 영천동</t>
  </si>
  <si>
    <t>제주특별자치도 서귀포시 서홍동</t>
  </si>
  <si>
    <t>제주특별자치도 제주시 애월읍</t>
  </si>
  <si>
    <t>제주특별자치도 제주시 화북동</t>
  </si>
  <si>
    <t>제주특별자치도 서귀포시 대정읍</t>
  </si>
  <si>
    <t>제주특별자치도 제주시 외도동</t>
  </si>
  <si>
    <t>제주특별자치도 서귀포시 표선면</t>
  </si>
  <si>
    <t>제주특별자치도 제주시 이도2동</t>
  </si>
  <si>
    <t>제주특별자치도 제주시 오라동</t>
  </si>
  <si>
    <t>제주특별자치도 제주시 용담1동</t>
  </si>
  <si>
    <t>제주특별자치도 서귀포시 중문동</t>
  </si>
  <si>
    <t>제주특별자치도 서귀포시 안덕면</t>
  </si>
  <si>
    <t>제주특별자치도 제주시 일도1동</t>
  </si>
  <si>
    <t>제주특별자치도 제주시 우도면</t>
  </si>
  <si>
    <t>제주특별자치도 제주시 이도1동</t>
  </si>
  <si>
    <t>제주특별자치도 서귀포시 대천동</t>
  </si>
  <si>
    <t>제주특별자치도 제주시 한림읍</t>
  </si>
  <si>
    <t>제주특별자치도 서귀포시 중앙동</t>
  </si>
  <si>
    <t>제주특별자치도 제주시 삼도1동</t>
  </si>
  <si>
    <t>제주특별자치도 제주시 삼도2동</t>
  </si>
  <si>
    <t>제주특별자치도 제주시 봉개동</t>
  </si>
  <si>
    <t>제주특별자치도 제주시 조천읍</t>
  </si>
  <si>
    <t>제주특별자치도 제주시 이호동</t>
  </si>
  <si>
    <t>제주특별자치도 제주시 도두동</t>
  </si>
  <si>
    <t>제주특별자치도 제주시 노형동</t>
  </si>
  <si>
    <t>제주특별자치도 서귀포시 동홍동</t>
  </si>
  <si>
    <t>EV등록 대수</t>
    <phoneticPr fontId="4" type="noConversion"/>
  </si>
  <si>
    <t>급속충전기 수</t>
    <phoneticPr fontId="4" type="noConversion"/>
  </si>
  <si>
    <t>EV/급속충전기</t>
    <phoneticPr fontId="4" type="noConversion"/>
  </si>
  <si>
    <t>충전횟수</t>
    <phoneticPr fontId="4" type="noConversion"/>
  </si>
  <si>
    <t>충전량</t>
  </si>
  <si>
    <t>충전량</t>
    <phoneticPr fontId="4" type="noConversion"/>
  </si>
  <si>
    <t>충전량/급속충전기</t>
    <phoneticPr fontId="4" type="noConversion"/>
  </si>
  <si>
    <t>충전시작시간</t>
  </si>
  <si>
    <t>충전시작시간</t>
    <phoneticPr fontId="4" type="noConversion"/>
  </si>
  <si>
    <t>충전종료시간</t>
  </si>
  <si>
    <t>충전종료시간</t>
    <phoneticPr fontId="4" type="noConversion"/>
  </si>
  <si>
    <t>전체</t>
    <phoneticPr fontId="4" type="noConversion"/>
  </si>
  <si>
    <t>아파트</t>
    <phoneticPr fontId="4" type="noConversion"/>
  </si>
  <si>
    <t>공용(한전)</t>
    <phoneticPr fontId="4" type="noConversion"/>
  </si>
  <si>
    <t>업무용(한전)</t>
    <phoneticPr fontId="4" type="noConversion"/>
  </si>
  <si>
    <t>충전소요시간</t>
  </si>
  <si>
    <t>충전소요시간</t>
    <phoneticPr fontId="4" type="noConversion"/>
  </si>
  <si>
    <t>월</t>
  </si>
  <si>
    <t>월</t>
    <phoneticPr fontId="4" type="noConversion"/>
  </si>
  <si>
    <t>화</t>
  </si>
  <si>
    <t>화</t>
    <phoneticPr fontId="4" type="noConversion"/>
  </si>
  <si>
    <t>수</t>
  </si>
  <si>
    <t>수</t>
    <phoneticPr fontId="4" type="noConversion"/>
  </si>
  <si>
    <t>목</t>
  </si>
  <si>
    <t>목</t>
    <phoneticPr fontId="4" type="noConversion"/>
  </si>
  <si>
    <t>금</t>
  </si>
  <si>
    <t>금</t>
    <phoneticPr fontId="4" type="noConversion"/>
  </si>
  <si>
    <t>토</t>
  </si>
  <si>
    <t>토</t>
    <phoneticPr fontId="4" type="noConversion"/>
  </si>
  <si>
    <t>일</t>
  </si>
  <si>
    <t>일</t>
    <phoneticPr fontId="4" type="noConversion"/>
  </si>
  <si>
    <t>공용(한전만)</t>
    <phoneticPr fontId="4" type="noConversion"/>
  </si>
  <si>
    <t>충전소요시간(h)</t>
    <phoneticPr fontId="4" type="noConversion"/>
  </si>
  <si>
    <t>시각</t>
    <phoneticPr fontId="4" type="noConversion"/>
  </si>
  <si>
    <t>(2021.01~2022.06)</t>
    <phoneticPr fontId="4" type="noConversion"/>
  </si>
  <si>
    <t>월 평균 충전횟수(회)</t>
    <phoneticPr fontId="4" type="noConversion"/>
  </si>
  <si>
    <t>봄(3~5)</t>
    <phoneticPr fontId="4" type="noConversion"/>
  </si>
  <si>
    <t>여름(6~8)</t>
    <phoneticPr fontId="4" type="noConversion"/>
  </si>
  <si>
    <t>가을(9~11)</t>
    <phoneticPr fontId="4" type="noConversion"/>
  </si>
  <si>
    <t>겨울(12~2)</t>
    <phoneticPr fontId="4" type="noConversion"/>
  </si>
  <si>
    <t>월 평균 이용시간(H)</t>
    <phoneticPr fontId="4" type="noConversion"/>
  </si>
  <si>
    <t>순위</t>
    <phoneticPr fontId="4" type="noConversion"/>
  </si>
  <si>
    <t>('22.05)</t>
    <phoneticPr fontId="4" type="noConversion"/>
  </si>
  <si>
    <t>('22.05 기준)</t>
    <phoneticPr fontId="4" type="noConversion"/>
  </si>
  <si>
    <t>운영기관</t>
    <phoneticPr fontId="4" type="noConversion"/>
  </si>
  <si>
    <t>충전소 이름</t>
    <phoneticPr fontId="4" type="noConversion"/>
  </si>
  <si>
    <t>행정동</t>
    <phoneticPr fontId="4" type="noConversion"/>
  </si>
  <si>
    <t>Zone(변전소 기준)</t>
    <phoneticPr fontId="4" type="noConversion"/>
  </si>
  <si>
    <t>월 충전량</t>
    <phoneticPr fontId="4" type="noConversion"/>
  </si>
  <si>
    <t>일 평균 이용횟수</t>
    <phoneticPr fontId="4" type="noConversion"/>
  </si>
  <si>
    <t>일 평균 이용시간</t>
    <phoneticPr fontId="4" type="noConversion"/>
  </si>
  <si>
    <t>종합경기장</t>
  </si>
  <si>
    <t>제주특별자치도청</t>
  </si>
  <si>
    <t>제주국제컨벤션센터</t>
  </si>
  <si>
    <t>제주시청</t>
  </si>
  <si>
    <t>시민복지타운 공영주차장</t>
  </si>
  <si>
    <t>제주공항</t>
  </si>
  <si>
    <t>개인택시조합</t>
  </si>
  <si>
    <t>대정읍사무소</t>
  </si>
  <si>
    <t>서귀포시청</t>
  </si>
  <si>
    <t>탐라도서관</t>
  </si>
  <si>
    <t>영어교육도시119센터</t>
  </si>
  <si>
    <t>서귀포지사</t>
  </si>
  <si>
    <t>한국교통방송 제주본부</t>
  </si>
  <si>
    <t>노형제1공영주차장</t>
  </si>
  <si>
    <t>모로왓제2공영주차장</t>
  </si>
  <si>
    <t>하귀1리공영주차장</t>
  </si>
  <si>
    <t>신성로 공영주차장</t>
  </si>
  <si>
    <t>구좌읍주민센터</t>
  </si>
  <si>
    <t>노형 제2공영주차장</t>
  </si>
  <si>
    <t>제주특별자치도의회</t>
  </si>
  <si>
    <t>제주도교육청</t>
  </si>
  <si>
    <t>근로자종합복지관 주차장</t>
  </si>
  <si>
    <t>이도이동 복층화 공영주차장</t>
  </si>
  <si>
    <t>강창학경기장</t>
  </si>
  <si>
    <t>노형뜨란채아파트</t>
  </si>
  <si>
    <t>화북동공영주차장</t>
  </si>
  <si>
    <t>성산읍사무소</t>
  </si>
  <si>
    <t>베라체 공영주차장</t>
  </si>
  <si>
    <t>도청 제2청사 후문주차장</t>
  </si>
  <si>
    <t>제주영상미디어센터</t>
  </si>
  <si>
    <t>한전</t>
  </si>
  <si>
    <t>제주특별자치도</t>
  </si>
  <si>
    <t>환경부</t>
  </si>
  <si>
    <t>오라동</t>
  </si>
  <si>
    <t>연동</t>
  </si>
  <si>
    <t>중문동</t>
  </si>
  <si>
    <t>이도2동</t>
  </si>
  <si>
    <t>용담2동</t>
  </si>
  <si>
    <t>도두동</t>
  </si>
  <si>
    <t>대정읍</t>
  </si>
  <si>
    <t>서홍동</t>
  </si>
  <si>
    <t>노형동</t>
  </si>
  <si>
    <t>대륜동</t>
  </si>
  <si>
    <t>아라동</t>
  </si>
  <si>
    <t>일도2동</t>
  </si>
  <si>
    <t>애월읍</t>
  </si>
  <si>
    <t>구좌읍</t>
  </si>
  <si>
    <t>대천동</t>
  </si>
  <si>
    <t>화북동</t>
  </si>
  <si>
    <t>성산읍</t>
  </si>
  <si>
    <t>신제주</t>
  </si>
  <si>
    <t>신서귀</t>
  </si>
  <si>
    <t>산지</t>
  </si>
  <si>
    <t>안덕</t>
  </si>
  <si>
    <t>동제주</t>
  </si>
  <si>
    <t>한림</t>
  </si>
  <si>
    <t>조천</t>
  </si>
  <si>
    <t>성산</t>
  </si>
  <si>
    <t>충전소 가동률</t>
    <phoneticPr fontId="4" type="noConversion"/>
  </si>
  <si>
    <t>충전소 점유율</t>
    <phoneticPr fontId="4" type="noConversion"/>
  </si>
  <si>
    <t>일 평균 충전 횟수</t>
    <phoneticPr fontId="4" type="noConversion"/>
  </si>
  <si>
    <t>월 평균 충전 횟수</t>
    <phoneticPr fontId="4" type="noConversion"/>
  </si>
  <si>
    <t>일 평균 충전시간</t>
    <phoneticPr fontId="4" type="noConversion"/>
  </si>
  <si>
    <t>월 평균 충전시간</t>
    <phoneticPr fontId="4" type="noConversion"/>
  </si>
  <si>
    <t>일 평균 충전량</t>
    <phoneticPr fontId="4" type="noConversion"/>
  </si>
  <si>
    <t>회당 충전시간</t>
    <phoneticPr fontId="4" type="noConversion"/>
  </si>
  <si>
    <t>회당 충전량</t>
    <phoneticPr fontId="4" type="noConversion"/>
  </si>
  <si>
    <t>제주도</t>
    <phoneticPr fontId="4" type="noConversion"/>
  </si>
  <si>
    <t>제주시</t>
  </si>
  <si>
    <t>서귀포시</t>
  </si>
  <si>
    <t>신제주</t>
    <phoneticPr fontId="4" type="noConversion"/>
  </si>
  <si>
    <t>산지</t>
    <phoneticPr fontId="4" type="noConversion"/>
  </si>
  <si>
    <t>신서귀</t>
    <phoneticPr fontId="4" type="noConversion"/>
  </si>
  <si>
    <t>안덕</t>
    <phoneticPr fontId="4" type="noConversion"/>
  </si>
  <si>
    <t>동제주</t>
    <phoneticPr fontId="4" type="noConversion"/>
  </si>
  <si>
    <t>한림</t>
    <phoneticPr fontId="4" type="noConversion"/>
  </si>
  <si>
    <t>조천</t>
    <phoneticPr fontId="4" type="noConversion"/>
  </si>
  <si>
    <t>한라</t>
    <phoneticPr fontId="4" type="noConversion"/>
  </si>
  <si>
    <t>성산</t>
    <phoneticPr fontId="4" type="noConversion"/>
  </si>
  <si>
    <t>표선</t>
    <phoneticPr fontId="4" type="noConversion"/>
  </si>
  <si>
    <t>충전시간(평균이 아닌 합)</t>
    <phoneticPr fontId="4" type="noConversion"/>
  </si>
  <si>
    <t>충전횟수 합(2021.01~2022.06)</t>
    <phoneticPr fontId="4" type="noConversion"/>
  </si>
  <si>
    <t>월 평균 충전량(2021.01~2022.05)</t>
    <phoneticPr fontId="4" type="noConversion"/>
  </si>
  <si>
    <t>충전시간(분)</t>
    <phoneticPr fontId="4" type="noConversion"/>
  </si>
  <si>
    <t>충전량 합(2021.01~2022.06)</t>
    <phoneticPr fontId="4" type="noConversion"/>
  </si>
  <si>
    <t>충전시간 합(2021.01~2022.06)</t>
    <phoneticPr fontId="4" type="noConversion"/>
  </si>
  <si>
    <t>월 평균 충전 횟수(2021.01~2022.05)</t>
    <phoneticPr fontId="4" type="noConversion"/>
  </si>
  <si>
    <t>월 평균 충전시간(2021.01~2022.05)</t>
    <phoneticPr fontId="4" type="noConversion"/>
  </si>
  <si>
    <t>아래는 삭제 예정</t>
    <phoneticPr fontId="4" type="noConversion"/>
  </si>
  <si>
    <t>급속충전소 수</t>
    <phoneticPr fontId="4" type="noConversion"/>
  </si>
  <si>
    <t>아파트용(한전, 환경부,제주도청)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</si>
</sst>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0_);[Red]\(0\)"/>
    <numFmt numFmtId="178" formatCode="_(* #,##0.00_);_(* \(#,##0.00\);_(* &quot;-&quot;_);_(@_)"/>
  </numFmts>
  <fonts count="14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rgb="FF0000FF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sz val="12"/>
      <color theme="1"/>
      <name val="맑은 고딕 (본문)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/>
    </xf>
    <xf numFmtId="176" fontId="0" fillId="0" borderId="0" xfId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/>
    <xf numFmtId="176" fontId="0" fillId="0" borderId="0" xfId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5" fillId="0" borderId="3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0" applyFont="1" applyAlignment="1"/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6" fillId="0" borderId="0" xfId="0" applyFont="1" applyFill="1">
      <alignment vertical="center"/>
    </xf>
    <xf numFmtId="176" fontId="10" fillId="0" borderId="0" xfId="1" applyFont="1" applyAlignment="1"/>
    <xf numFmtId="177" fontId="0" fillId="0" borderId="0" xfId="0" applyNumberFormat="1">
      <alignment vertical="center"/>
    </xf>
    <xf numFmtId="176" fontId="0" fillId="0" borderId="0" xfId="1" applyFont="1" applyAlignment="1">
      <alignment vertical="center"/>
    </xf>
    <xf numFmtId="178" fontId="0" fillId="0" borderId="0" xfId="1" applyNumberFormat="1" applyFont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6"/>
  <sheetViews>
    <sheetView tabSelected="1" workbookViewId="0">
      <selection activeCell="B7" sqref="B7"/>
    </sheetView>
  </sheetViews>
  <sheetFormatPr defaultColWidth="11.5546875" defaultRowHeight="17.25"/>
  <cols>
    <col min="1" max="1" width="27.33203125" customWidth="1"/>
    <col min="2" max="2" width="28.109375" customWidth="1"/>
    <col min="3" max="3" width="30" customWidth="1"/>
    <col min="4" max="4" width="28.109375" customWidth="1"/>
    <col min="5" max="5" width="20.109375" customWidth="1"/>
    <col min="6" max="6" width="25.21875" customWidth="1"/>
    <col min="7" max="7" width="30.88671875" customWidth="1"/>
    <col min="8" max="8" width="19.33203125" customWidth="1"/>
    <col min="9" max="9" width="16.88671875" customWidth="1"/>
  </cols>
  <sheetData>
    <row r="1" spans="1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s="23" customFormat="1">
      <c r="A2" s="21" t="s">
        <v>33</v>
      </c>
      <c r="B2" s="2">
        <v>15655</v>
      </c>
      <c r="C2" s="2">
        <v>16079</v>
      </c>
      <c r="D2" s="2">
        <v>16371</v>
      </c>
      <c r="E2" s="2">
        <v>16735</v>
      </c>
      <c r="F2" s="2">
        <v>17074</v>
      </c>
      <c r="G2" s="2">
        <v>17431</v>
      </c>
      <c r="H2" s="2">
        <v>17908</v>
      </c>
      <c r="I2" s="2">
        <v>18541</v>
      </c>
      <c r="J2" s="2">
        <v>19081</v>
      </c>
      <c r="K2" s="2">
        <v>19251</v>
      </c>
      <c r="L2" s="2">
        <v>19377</v>
      </c>
      <c r="M2" s="2">
        <v>19451</v>
      </c>
      <c r="N2" s="2">
        <v>19457</v>
      </c>
      <c r="O2" s="2">
        <v>19644</v>
      </c>
      <c r="P2" s="2">
        <v>20205</v>
      </c>
      <c r="Q2" s="2">
        <v>20413</v>
      </c>
      <c r="R2" s="2">
        <v>20636</v>
      </c>
      <c r="S2" s="2">
        <v>21385</v>
      </c>
      <c r="T2" s="2">
        <v>21928</v>
      </c>
      <c r="U2" s="2">
        <v>22296</v>
      </c>
      <c r="V2" s="2">
        <v>22679</v>
      </c>
      <c r="W2" s="2">
        <v>23340</v>
      </c>
      <c r="X2" s="2">
        <v>24437</v>
      </c>
      <c r="Y2" s="2">
        <v>24725</v>
      </c>
      <c r="Z2" s="2">
        <v>24767</v>
      </c>
      <c r="AA2" s="2">
        <v>25463</v>
      </c>
      <c r="AB2" s="2">
        <v>26051</v>
      </c>
      <c r="AC2" s="2">
        <v>26429</v>
      </c>
      <c r="AD2" s="2">
        <v>26801</v>
      </c>
      <c r="AE2" s="25">
        <v>27245</v>
      </c>
      <c r="AF2" s="2">
        <v>27940</v>
      </c>
      <c r="AG2" s="2">
        <v>28572</v>
      </c>
      <c r="AH2" s="2">
        <v>29553</v>
      </c>
    </row>
    <row r="3" spans="1:34">
      <c r="A3" t="s">
        <v>34</v>
      </c>
      <c r="N3">
        <v>329</v>
      </c>
      <c r="O3">
        <v>328</v>
      </c>
      <c r="P3">
        <v>368</v>
      </c>
      <c r="Q3">
        <v>384</v>
      </c>
      <c r="R3">
        <v>389</v>
      </c>
      <c r="S3">
        <v>395</v>
      </c>
      <c r="T3">
        <v>401</v>
      </c>
      <c r="U3">
        <v>409</v>
      </c>
      <c r="V3">
        <v>406</v>
      </c>
      <c r="W3">
        <v>409</v>
      </c>
      <c r="X3">
        <v>420</v>
      </c>
      <c r="Y3">
        <v>421</v>
      </c>
      <c r="Z3">
        <v>363</v>
      </c>
      <c r="AA3">
        <v>383</v>
      </c>
      <c r="AB3">
        <v>385</v>
      </c>
      <c r="AC3">
        <v>384</v>
      </c>
      <c r="AD3">
        <v>382</v>
      </c>
      <c r="AE3">
        <v>382</v>
      </c>
    </row>
    <row r="4" spans="1:34">
      <c r="A4" t="s">
        <v>35</v>
      </c>
      <c r="N4">
        <v>511</v>
      </c>
      <c r="O4">
        <v>522</v>
      </c>
      <c r="P4">
        <v>574</v>
      </c>
      <c r="Q4">
        <v>602</v>
      </c>
      <c r="R4">
        <v>622</v>
      </c>
      <c r="S4">
        <v>623</v>
      </c>
      <c r="T4">
        <v>655</v>
      </c>
      <c r="U4">
        <v>674</v>
      </c>
      <c r="V4">
        <v>672</v>
      </c>
      <c r="W4">
        <v>682</v>
      </c>
      <c r="X4">
        <v>697</v>
      </c>
      <c r="Y4">
        <v>702</v>
      </c>
      <c r="Z4">
        <v>575</v>
      </c>
      <c r="AA4">
        <v>604</v>
      </c>
      <c r="AB4">
        <v>604</v>
      </c>
      <c r="AC4">
        <v>603</v>
      </c>
      <c r="AD4">
        <v>598</v>
      </c>
      <c r="AE4">
        <v>602</v>
      </c>
    </row>
    <row r="5" spans="1:34">
      <c r="A5" t="s">
        <v>36</v>
      </c>
      <c r="N5">
        <v>707695.76</v>
      </c>
      <c r="O5">
        <v>725394.72</v>
      </c>
      <c r="P5">
        <v>838746.03</v>
      </c>
      <c r="Q5">
        <v>800440.52</v>
      </c>
      <c r="R5">
        <v>825412.05</v>
      </c>
      <c r="S5">
        <v>881260.51</v>
      </c>
      <c r="T5">
        <v>1002498</v>
      </c>
      <c r="U5">
        <v>986198.22</v>
      </c>
      <c r="V5">
        <v>916334.36</v>
      </c>
      <c r="W5">
        <v>1007987.72</v>
      </c>
      <c r="X5">
        <v>1092856.49</v>
      </c>
      <c r="Y5">
        <v>1200512</v>
      </c>
      <c r="Z5">
        <v>950028.95</v>
      </c>
      <c r="AA5">
        <v>839202.06</v>
      </c>
      <c r="AB5">
        <v>856232.72</v>
      </c>
      <c r="AC5">
        <v>847046.42</v>
      </c>
      <c r="AD5">
        <v>905438.63</v>
      </c>
      <c r="AE5">
        <v>676578.03</v>
      </c>
    </row>
    <row r="6" spans="1:34">
      <c r="A6" t="s">
        <v>37</v>
      </c>
      <c r="N6">
        <v>46251</v>
      </c>
      <c r="O6">
        <v>47571</v>
      </c>
      <c r="P6">
        <v>53674</v>
      </c>
      <c r="Q6">
        <v>50870</v>
      </c>
      <c r="R6">
        <v>52612</v>
      </c>
      <c r="S6">
        <v>55300</v>
      </c>
      <c r="T6">
        <v>62384</v>
      </c>
      <c r="U6">
        <v>61061</v>
      </c>
      <c r="V6">
        <v>56479</v>
      </c>
      <c r="W6">
        <v>61532</v>
      </c>
      <c r="X6">
        <v>64751</v>
      </c>
      <c r="Y6">
        <v>71242</v>
      </c>
      <c r="Z6">
        <v>58098</v>
      </c>
      <c r="AA6">
        <v>51336</v>
      </c>
      <c r="AB6">
        <v>51002</v>
      </c>
      <c r="AC6">
        <v>50592</v>
      </c>
      <c r="AD6">
        <v>53182</v>
      </c>
      <c r="AE6">
        <v>39645</v>
      </c>
    </row>
    <row r="7" spans="1:34">
      <c r="A7" s="24" t="s">
        <v>219</v>
      </c>
      <c r="N7">
        <v>1639884</v>
      </c>
      <c r="O7">
        <v>1655123</v>
      </c>
      <c r="P7">
        <v>1845254</v>
      </c>
      <c r="Q7">
        <v>1719090</v>
      </c>
      <c r="R7">
        <v>1750003</v>
      </c>
      <c r="S7">
        <v>1806362</v>
      </c>
      <c r="T7">
        <v>2002230</v>
      </c>
      <c r="U7">
        <v>1955467</v>
      </c>
      <c r="V7">
        <v>1821313</v>
      </c>
      <c r="W7">
        <v>2029397</v>
      </c>
      <c r="X7">
        <v>2187523</v>
      </c>
      <c r="Y7">
        <v>2444115</v>
      </c>
      <c r="Z7">
        <v>2037470</v>
      </c>
      <c r="AA7">
        <v>1796879</v>
      </c>
      <c r="AB7">
        <v>1716754</v>
      </c>
      <c r="AC7">
        <v>1676397</v>
      </c>
      <c r="AD7">
        <v>1758951</v>
      </c>
      <c r="AE7">
        <v>1303045</v>
      </c>
    </row>
    <row r="8" spans="1:34">
      <c r="A8" t="s">
        <v>43</v>
      </c>
      <c r="N8">
        <f>50*N4</f>
        <v>25550</v>
      </c>
      <c r="O8">
        <f t="shared" ref="O8:AE8" si="0">50*O4</f>
        <v>26100</v>
      </c>
      <c r="P8">
        <f t="shared" si="0"/>
        <v>28700</v>
      </c>
      <c r="Q8">
        <f t="shared" si="0"/>
        <v>30100</v>
      </c>
      <c r="R8">
        <f t="shared" si="0"/>
        <v>31100</v>
      </c>
      <c r="S8">
        <f t="shared" si="0"/>
        <v>31150</v>
      </c>
      <c r="T8">
        <f t="shared" si="0"/>
        <v>32750</v>
      </c>
      <c r="U8">
        <f t="shared" si="0"/>
        <v>33700</v>
      </c>
      <c r="V8">
        <f t="shared" si="0"/>
        <v>33600</v>
      </c>
      <c r="W8">
        <f t="shared" si="0"/>
        <v>34100</v>
      </c>
      <c r="X8">
        <f t="shared" si="0"/>
        <v>34850</v>
      </c>
      <c r="Y8">
        <f t="shared" si="0"/>
        <v>35100</v>
      </c>
      <c r="Z8">
        <f t="shared" si="0"/>
        <v>28750</v>
      </c>
      <c r="AA8">
        <f t="shared" si="0"/>
        <v>30200</v>
      </c>
      <c r="AB8">
        <f t="shared" si="0"/>
        <v>30200</v>
      </c>
      <c r="AC8">
        <f t="shared" si="0"/>
        <v>30150</v>
      </c>
      <c r="AD8">
        <f t="shared" si="0"/>
        <v>29900</v>
      </c>
      <c r="AE8">
        <f t="shared" si="0"/>
        <v>30100</v>
      </c>
    </row>
    <row r="9" spans="1:34">
      <c r="A9" t="s">
        <v>44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26">
        <f>N2/N4</f>
        <v>38.076320939334636</v>
      </c>
      <c r="O9" s="26">
        <f t="shared" ref="O9:AE9" si="1">O2/O4</f>
        <v>37.632183908045974</v>
      </c>
      <c r="P9" s="26">
        <f t="shared" si="1"/>
        <v>35.200348432055748</v>
      </c>
      <c r="Q9" s="26">
        <f t="shared" si="1"/>
        <v>33.908637873754152</v>
      </c>
      <c r="R9" s="26">
        <f t="shared" si="1"/>
        <v>33.176848874598072</v>
      </c>
      <c r="S9" s="26">
        <f t="shared" si="1"/>
        <v>34.325842696629216</v>
      </c>
      <c r="T9" s="26">
        <f t="shared" si="1"/>
        <v>33.47786259541985</v>
      </c>
      <c r="U9" s="26">
        <f t="shared" si="1"/>
        <v>33.080118694362021</v>
      </c>
      <c r="V9" s="26">
        <f t="shared" si="1"/>
        <v>33.748511904761905</v>
      </c>
      <c r="W9" s="26">
        <f t="shared" si="1"/>
        <v>34.222873900293258</v>
      </c>
      <c r="X9" s="26">
        <f t="shared" si="1"/>
        <v>35.060258249641322</v>
      </c>
      <c r="Y9" s="26">
        <f t="shared" si="1"/>
        <v>35.220797720797719</v>
      </c>
      <c r="Z9" s="26">
        <f t="shared" si="1"/>
        <v>43.073043478260871</v>
      </c>
      <c r="AA9" s="26">
        <f t="shared" si="1"/>
        <v>42.157284768211923</v>
      </c>
      <c r="AB9" s="26">
        <f t="shared" si="1"/>
        <v>43.130794701986758</v>
      </c>
      <c r="AC9" s="26">
        <f t="shared" si="1"/>
        <v>43.829187396351578</v>
      </c>
      <c r="AD9" s="26">
        <f t="shared" si="1"/>
        <v>44.817725752508359</v>
      </c>
      <c r="AE9" s="26">
        <f t="shared" si="1"/>
        <v>45.257475083056477</v>
      </c>
      <c r="AF9" s="4"/>
      <c r="AG9" s="4"/>
      <c r="AH9" s="4"/>
    </row>
    <row r="10" spans="1:34">
      <c r="B10" s="30" t="s">
        <v>197</v>
      </c>
      <c r="C10" s="30"/>
      <c r="D10" s="30"/>
      <c r="E10" s="30"/>
      <c r="F10" s="30"/>
      <c r="G10" s="30"/>
      <c r="H10" s="30" t="s">
        <v>198</v>
      </c>
      <c r="I10" s="30"/>
    </row>
    <row r="11" spans="1:34">
      <c r="A11" s="19"/>
      <c r="B11" s="22" t="s">
        <v>220</v>
      </c>
      <c r="C11" t="s">
        <v>225</v>
      </c>
      <c r="D11" s="22" t="s">
        <v>224</v>
      </c>
      <c r="E11" s="22" t="s">
        <v>226</v>
      </c>
      <c r="F11" s="22" t="s">
        <v>223</v>
      </c>
      <c r="G11" t="s">
        <v>221</v>
      </c>
      <c r="H11" t="s">
        <v>204</v>
      </c>
      <c r="I11" t="s">
        <v>205</v>
      </c>
    </row>
    <row r="12" spans="1:34">
      <c r="A12" t="s">
        <v>206</v>
      </c>
      <c r="B12" s="6">
        <f>SUM(충전횟수_지역별!B2:S2)</f>
        <v>987582</v>
      </c>
      <c r="C12" s="6">
        <f>AVERAGE(충전횟수_지역별!B2:R2)</f>
        <v>55761</v>
      </c>
      <c r="D12" s="6">
        <f>SUM(충전시간_지역별!B2:S2)</f>
        <v>33145257</v>
      </c>
      <c r="E12" s="6">
        <f>AVERAGE(충전시간_지역별!B2:R2)</f>
        <v>1873071.294117647</v>
      </c>
      <c r="F12" s="27">
        <f>SUM(충전량_지역별!B2:S2)</f>
        <v>16059863.190000001</v>
      </c>
      <c r="G12" s="27">
        <f>AVERAGE(충전량_지역별!B2:R2)</f>
        <v>904899.12705882359</v>
      </c>
      <c r="H12" s="27">
        <f>D12/B12</f>
        <v>33.562030292168146</v>
      </c>
      <c r="I12" s="28">
        <f>F12/B12</f>
        <v>16.261802250344783</v>
      </c>
    </row>
    <row r="13" spans="1:34">
      <c r="A13" t="s">
        <v>207</v>
      </c>
      <c r="B13" s="6">
        <f>SUM(충전횟수_지역별!B3:S3)</f>
        <v>681993</v>
      </c>
      <c r="C13" s="6">
        <f>AVERAGE(충전횟수_지역별!B3:R3)</f>
        <v>38451.352941176468</v>
      </c>
      <c r="D13" s="6">
        <f>SUM(충전시간_지역별!B3:S3)</f>
        <v>23080300</v>
      </c>
      <c r="E13" s="6">
        <f>AVERAGE(충전시간_지역별!B3:R3)</f>
        <v>1302355.8235294118</v>
      </c>
      <c r="F13" s="27">
        <f>SUM(충전량_지역별!B3:S3)</f>
        <v>11032444.720000001</v>
      </c>
      <c r="G13" s="27">
        <f>AVERAGE(충전량_지역별!B3:R3)</f>
        <v>620594.21705882356</v>
      </c>
      <c r="H13" s="27">
        <f t="shared" ref="H13:H67" si="2">D13/B13</f>
        <v>33.842429467751138</v>
      </c>
      <c r="I13" s="28">
        <f t="shared" ref="I13:I67" si="3">F13/B13</f>
        <v>16.176771198531362</v>
      </c>
    </row>
    <row r="14" spans="1:34">
      <c r="A14" t="s">
        <v>208</v>
      </c>
      <c r="B14" s="6">
        <f>SUM(충전횟수_지역별!B4:S4)</f>
        <v>305589</v>
      </c>
      <c r="C14" s="6">
        <f>AVERAGE(충전횟수_지역별!B4:R4)</f>
        <v>17309.647058823528</v>
      </c>
      <c r="D14" s="6">
        <f>SUM(충전시간_지역별!B4:S4)</f>
        <v>10064957</v>
      </c>
      <c r="E14" s="6">
        <f>AVERAGE(충전시간_지역별!B4:R4)</f>
        <v>570715.4705882353</v>
      </c>
      <c r="F14" s="27">
        <f>SUM(충전량_지역별!B4:S4)</f>
        <v>5027418.4999999991</v>
      </c>
      <c r="G14" s="27">
        <f>AVERAGE(충전량_지역별!B4:R4)</f>
        <v>284304.91176470584</v>
      </c>
      <c r="H14" s="27">
        <f t="shared" si="2"/>
        <v>32.936254249989368</v>
      </c>
      <c r="I14" s="28">
        <f t="shared" si="3"/>
        <v>16.451568937363579</v>
      </c>
    </row>
    <row r="15" spans="1:34">
      <c r="A15" t="s">
        <v>209</v>
      </c>
      <c r="B15" s="6">
        <f>SUM(충전횟수_지역별!B5:S5)</f>
        <v>232391</v>
      </c>
      <c r="C15" s="6">
        <f>AVERAGE(충전횟수_지역별!B5:R5)</f>
        <v>13059.411764705883</v>
      </c>
      <c r="D15" s="6">
        <f>SUM(충전시간_지역별!B5:S5)</f>
        <v>7947018</v>
      </c>
      <c r="E15" s="6">
        <f>AVERAGE(충전시간_지역별!B5:R5)</f>
        <v>446745.23529411765</v>
      </c>
      <c r="F15" s="27">
        <f>SUM(충전량_지역별!B5:S5)</f>
        <v>3750786.4599999995</v>
      </c>
      <c r="G15" s="27">
        <f>AVERAGE(충전량_지역별!B5:R5)</f>
        <v>210000.41117647054</v>
      </c>
      <c r="H15" s="27">
        <f t="shared" si="2"/>
        <v>34.196754607536434</v>
      </c>
      <c r="I15" s="28">
        <f t="shared" si="3"/>
        <v>16.139981582763529</v>
      </c>
    </row>
    <row r="16" spans="1:34">
      <c r="A16" t="s">
        <v>210</v>
      </c>
      <c r="B16" s="6">
        <f>SUM(충전횟수_지역별!B6:S6)</f>
        <v>178673</v>
      </c>
      <c r="C16" s="6">
        <f>AVERAGE(충전횟수_지역별!B6:R6)</f>
        <v>10065.529411764706</v>
      </c>
      <c r="D16" s="6">
        <f>SUM(충전시간_지역별!B6:S6)</f>
        <v>6062538</v>
      </c>
      <c r="E16" s="6">
        <f>AVERAGE(충전시간_지역별!B6:R6)</f>
        <v>341838.35294117645</v>
      </c>
      <c r="F16" s="27">
        <f>SUM(충전량_지역별!B6:S6)</f>
        <v>2849019.06</v>
      </c>
      <c r="G16" s="27">
        <f>AVERAGE(충전량_지역별!B6:R6)</f>
        <v>160404.10529411765</v>
      </c>
      <c r="H16" s="27">
        <f t="shared" si="2"/>
        <v>33.930912896744331</v>
      </c>
      <c r="I16" s="28">
        <f t="shared" si="3"/>
        <v>15.94543697145064</v>
      </c>
    </row>
    <row r="17" spans="1:9">
      <c r="A17" t="s">
        <v>211</v>
      </c>
      <c r="B17" s="6">
        <f>SUM(충전횟수_지역별!B7:S7)</f>
        <v>92018</v>
      </c>
      <c r="C17" s="6">
        <f>AVERAGE(충전횟수_지역별!B7:R7)</f>
        <v>5209.1176470588234</v>
      </c>
      <c r="D17" s="6">
        <f>SUM(충전시간_지역별!B7:S7)</f>
        <v>2976708</v>
      </c>
      <c r="E17" s="6">
        <f>AVERAGE(충전시간_지역별!B7:R7)</f>
        <v>168819.41176470587</v>
      </c>
      <c r="F17" s="27">
        <f>SUM(충전량_지역별!B7:S7)</f>
        <v>1486366.6500000001</v>
      </c>
      <c r="G17" s="27">
        <f>AVERAGE(충전량_지역별!B7:R7)</f>
        <v>84035.115882352955</v>
      </c>
      <c r="H17" s="27">
        <f t="shared" si="2"/>
        <v>32.349192549283835</v>
      </c>
      <c r="I17" s="28">
        <f t="shared" si="3"/>
        <v>16.152998869786348</v>
      </c>
    </row>
    <row r="18" spans="1:9">
      <c r="A18" t="s">
        <v>212</v>
      </c>
      <c r="B18" s="6">
        <f>SUM(충전횟수_지역별!B8:S8)</f>
        <v>62602</v>
      </c>
      <c r="C18" s="6">
        <f>AVERAGE(충전횟수_지역별!B8:R8)</f>
        <v>3529.705882352941</v>
      </c>
      <c r="D18" s="6">
        <f>SUM(충전시간_지역별!B8:S8)</f>
        <v>2233401</v>
      </c>
      <c r="E18" s="6">
        <f>AVERAGE(충전시간_지역별!B8:R8)</f>
        <v>126051.05882352941</v>
      </c>
      <c r="F18" s="27">
        <f>SUM(충전량_지역별!B8:S8)</f>
        <v>1079856.8699999999</v>
      </c>
      <c r="G18" s="27">
        <f>AVERAGE(충전량_지역별!B8:R8)</f>
        <v>60739.051764705873</v>
      </c>
      <c r="H18" s="27">
        <f t="shared" si="2"/>
        <v>35.676192453915213</v>
      </c>
      <c r="I18" s="28">
        <f t="shared" si="3"/>
        <v>17.249558640299028</v>
      </c>
    </row>
    <row r="19" spans="1:9">
      <c r="A19" t="s">
        <v>213</v>
      </c>
      <c r="B19" s="6">
        <f>SUM(충전횟수_지역별!B9:S9)</f>
        <v>102235</v>
      </c>
      <c r="C19" s="6">
        <f>AVERAGE(충전횟수_지역별!B9:R9)</f>
        <v>5762.8823529411766</v>
      </c>
      <c r="D19" s="6">
        <f>SUM(충전시간_지역별!B9:S9)</f>
        <v>3634922</v>
      </c>
      <c r="E19" s="6">
        <f>AVERAGE(충전시간_지역별!B9:R9)</f>
        <v>205158.41176470587</v>
      </c>
      <c r="F19" s="27">
        <f>SUM(충전량_지역별!B9:S9)</f>
        <v>1746114.2099999997</v>
      </c>
      <c r="G19" s="27">
        <f>AVERAGE(충전량_지역별!B9:R9)</f>
        <v>98186.425882352924</v>
      </c>
      <c r="H19" s="27">
        <f t="shared" si="2"/>
        <v>35.55457524331198</v>
      </c>
      <c r="I19" s="28">
        <f t="shared" si="3"/>
        <v>17.079417127206924</v>
      </c>
    </row>
    <row r="20" spans="1:9">
      <c r="A20" t="s">
        <v>214</v>
      </c>
      <c r="B20" s="6">
        <f>SUM(충전횟수_지역별!B10:S10)</f>
        <v>110820</v>
      </c>
      <c r="C20" s="6">
        <f>AVERAGE(충전횟수_지역별!B10:R10)</f>
        <v>6280.2941176470586</v>
      </c>
      <c r="D20" s="6">
        <f>SUM(충전시간_지역별!B10:S10)</f>
        <v>3645839</v>
      </c>
      <c r="E20" s="6">
        <f>AVERAGE(충전시간_지역별!B10:R10)</f>
        <v>206865.64705882352</v>
      </c>
      <c r="F20" s="27">
        <f>SUM(충전량_지역별!B10:S10)</f>
        <v>1778084.84</v>
      </c>
      <c r="G20" s="27">
        <f>AVERAGE(충전량_지역별!B10:R10)</f>
        <v>100498.01823529412</v>
      </c>
      <c r="H20" s="27">
        <f t="shared" si="2"/>
        <v>32.898745713770076</v>
      </c>
      <c r="I20" s="28">
        <f t="shared" si="3"/>
        <v>16.044800938458764</v>
      </c>
    </row>
    <row r="21" spans="1:9">
      <c r="A21" t="s">
        <v>215</v>
      </c>
      <c r="B21" s="6">
        <f>SUM(충전횟수_지역별!B11:S11)</f>
        <v>57874</v>
      </c>
      <c r="C21" s="6">
        <f>AVERAGE(충전횟수_지역별!B11:R11)</f>
        <v>3283.2352941176468</v>
      </c>
      <c r="D21" s="6">
        <f>SUM(충전시간_지역별!B11:S11)</f>
        <v>1789983</v>
      </c>
      <c r="E21" s="6">
        <f>AVERAGE(충전시간_지역별!B11:R11)</f>
        <v>101748.17647058824</v>
      </c>
      <c r="F21" s="27">
        <f>SUM(충전량_지역별!B11:S11)</f>
        <v>908440.15000000014</v>
      </c>
      <c r="G21" s="27">
        <f>AVERAGE(충전량_지역별!B11:R11)</f>
        <v>51505.25647058824</v>
      </c>
      <c r="H21" s="27">
        <f t="shared" si="2"/>
        <v>30.928966375228946</v>
      </c>
      <c r="I21" s="28">
        <f t="shared" si="3"/>
        <v>15.696861284860216</v>
      </c>
    </row>
    <row r="22" spans="1:9">
      <c r="A22" t="s">
        <v>216</v>
      </c>
      <c r="B22" s="6">
        <f>SUM(충전횟수_지역별!B12:S12)</f>
        <v>96421</v>
      </c>
      <c r="C22" s="6">
        <f>AVERAGE(충전횟수_지역별!B12:R12)</f>
        <v>5477.1764705882351</v>
      </c>
      <c r="D22" s="6">
        <f>SUM(충전시간_지역별!B12:S12)</f>
        <v>3169764</v>
      </c>
      <c r="E22" s="6">
        <f>AVERAGE(충전시간_지역별!B12:R12)</f>
        <v>180075.0588235294</v>
      </c>
      <c r="F22" s="27">
        <f>SUM(충전량_지역별!B12:S12)</f>
        <v>1623041.44</v>
      </c>
      <c r="G22" s="27">
        <f>AVERAGE(충전량_지역별!B12:R12)</f>
        <v>92000.63647058823</v>
      </c>
      <c r="H22" s="27">
        <f t="shared" si="2"/>
        <v>32.874207900768504</v>
      </c>
      <c r="I22" s="28">
        <f t="shared" si="3"/>
        <v>16.832862550689164</v>
      </c>
    </row>
    <row r="23" spans="1:9">
      <c r="A23" t="s">
        <v>217</v>
      </c>
      <c r="B23" s="6">
        <f>SUM(충전횟수_지역별!B13:S13)</f>
        <v>33294</v>
      </c>
      <c r="C23" s="6">
        <f>AVERAGE(충전횟수_지역별!B13:R13)</f>
        <v>1875.7058823529412</v>
      </c>
      <c r="D23" s="6">
        <f>SUM(충전시간_지역별!B13:S13)</f>
        <v>1028327</v>
      </c>
      <c r="E23" s="6">
        <f>AVERAGE(충전시간_지역별!B13:R13)</f>
        <v>58012.352941176468</v>
      </c>
      <c r="F23" s="27">
        <f>SUM(충전량_지역별!B13:S13)</f>
        <v>510048.60000000003</v>
      </c>
      <c r="G23" s="27">
        <f>AVERAGE(충전량_지역별!B13:R13)</f>
        <v>28770.094117647062</v>
      </c>
      <c r="H23" s="27">
        <f t="shared" si="2"/>
        <v>30.886255781822552</v>
      </c>
      <c r="I23" s="28">
        <f t="shared" si="3"/>
        <v>15.319535051360607</v>
      </c>
    </row>
    <row r="24" spans="1:9">
      <c r="A24" t="s">
        <v>218</v>
      </c>
      <c r="B24" s="6">
        <f>SUM(충전횟수_지역별!B14:S14)</f>
        <v>21254</v>
      </c>
      <c r="C24" s="6">
        <f>AVERAGE(충전횟수_지역별!B14:R14)</f>
        <v>1217.9411764705883</v>
      </c>
      <c r="D24" s="6">
        <f>SUM(충전시간_지역별!B14:S14)</f>
        <v>656757</v>
      </c>
      <c r="E24" s="6">
        <f>AVERAGE(충전시간_지역별!B14:R14)</f>
        <v>37757.588235294119</v>
      </c>
      <c r="F24" s="27">
        <f>SUM(충전량_지역별!B14:S14)</f>
        <v>328104.91000000003</v>
      </c>
      <c r="G24" s="27">
        <f>AVERAGE(충전량_지역별!B14:R14)</f>
        <v>18760.012352941179</v>
      </c>
      <c r="H24" s="27">
        <f t="shared" si="2"/>
        <v>30.900395219723347</v>
      </c>
      <c r="I24" s="28">
        <f t="shared" si="3"/>
        <v>15.437325209372355</v>
      </c>
    </row>
    <row r="25" spans="1:9">
      <c r="A25" s="5" t="s">
        <v>45</v>
      </c>
      <c r="B25" s="6">
        <f>SUM(충전횟수_지역별!B15:S15)</f>
        <v>25281</v>
      </c>
      <c r="C25" s="6">
        <f>AVERAGE(충전횟수_지역별!B15:R15)</f>
        <v>1425.8823529411766</v>
      </c>
      <c r="D25" s="6">
        <f>SUM(충전시간_지역별!B15:S15)</f>
        <v>953605</v>
      </c>
      <c r="E25" s="6">
        <f>AVERAGE(충전시간_지역별!B15:R15)</f>
        <v>53877</v>
      </c>
      <c r="F25" s="27">
        <f>SUM(충전량_지역별!B15:S15)</f>
        <v>471827.46</v>
      </c>
      <c r="G25" s="27">
        <f>AVERAGE(충전량_지역별!B15:R15)</f>
        <v>26620.34294117647</v>
      </c>
      <c r="H25" s="27">
        <f t="shared" si="2"/>
        <v>37.720224674656855</v>
      </c>
      <c r="I25" s="28">
        <f t="shared" si="3"/>
        <v>18.663322653376053</v>
      </c>
    </row>
    <row r="26" spans="1:9">
      <c r="A26" s="5" t="s">
        <v>46</v>
      </c>
      <c r="B26" s="6">
        <f>SUM(충전횟수_지역별!B16:S16)</f>
        <v>18537</v>
      </c>
      <c r="C26" s="6">
        <f>AVERAGE(충전횟수_지역별!B16:R16)</f>
        <v>1053.7647058823529</v>
      </c>
      <c r="D26" s="6">
        <f>SUM(충전시간_지역별!B16:S16)</f>
        <v>626347</v>
      </c>
      <c r="E26" s="6">
        <f>AVERAGE(충전시간_지역별!B16:R16)</f>
        <v>35620.647058823532</v>
      </c>
      <c r="F26" s="27">
        <f>SUM(충전량_지역별!B16:S16)</f>
        <v>299285.36000000004</v>
      </c>
      <c r="G26" s="27">
        <f>AVERAGE(충전량_지역별!B16:R16)</f>
        <v>16994.134705882356</v>
      </c>
      <c r="H26" s="27">
        <f t="shared" si="2"/>
        <v>33.789016561471648</v>
      </c>
      <c r="I26" s="28">
        <f t="shared" si="3"/>
        <v>16.145296434158713</v>
      </c>
    </row>
    <row r="27" spans="1:9">
      <c r="A27" s="5" t="s">
        <v>47</v>
      </c>
      <c r="B27" s="6">
        <f>SUM(충전횟수_지역별!B17:S17)</f>
        <v>5572</v>
      </c>
      <c r="C27" s="6">
        <f>AVERAGE(충전횟수_지역별!B17:R17)</f>
        <v>312.88235294117646</v>
      </c>
      <c r="D27" s="6">
        <f>SUM(충전시간_지역별!B17:S17)</f>
        <v>170362</v>
      </c>
      <c r="E27" s="6">
        <f>AVERAGE(충전시간_지역별!B17:R17)</f>
        <v>9566.176470588236</v>
      </c>
      <c r="F27" s="27">
        <f>SUM(충전량_지역별!B17:S17)</f>
        <v>88796.57</v>
      </c>
      <c r="G27" s="27">
        <f>AVERAGE(충전량_지역별!B17:R17)</f>
        <v>4976.0676470588242</v>
      </c>
      <c r="H27" s="27">
        <f t="shared" si="2"/>
        <v>30.574659009332375</v>
      </c>
      <c r="I27" s="28">
        <f t="shared" si="3"/>
        <v>15.936211414213927</v>
      </c>
    </row>
    <row r="28" spans="1:9">
      <c r="A28" s="5" t="s">
        <v>48</v>
      </c>
      <c r="B28" s="6">
        <f>SUM(충전횟수_지역별!B18:S18)</f>
        <v>5759</v>
      </c>
      <c r="C28" s="6">
        <f>AVERAGE(충전횟수_지역별!B18:R18)</f>
        <v>323.35294117647061</v>
      </c>
      <c r="D28" s="6">
        <f>SUM(충전시간_지역별!B18:S18)</f>
        <v>182014</v>
      </c>
      <c r="E28" s="6">
        <f>AVERAGE(충전시간_지역별!B18:R18)</f>
        <v>10278.470588235294</v>
      </c>
      <c r="F28" s="27">
        <f>SUM(충전량_지역별!B18:S18)</f>
        <v>95235.450000000012</v>
      </c>
      <c r="G28" s="27">
        <f>AVERAGE(충전량_지역별!B18:R18)</f>
        <v>5343.5223529411769</v>
      </c>
      <c r="H28" s="27">
        <f t="shared" si="2"/>
        <v>31.605139781212017</v>
      </c>
      <c r="I28" s="28">
        <f t="shared" si="3"/>
        <v>16.536803264455635</v>
      </c>
    </row>
    <row r="29" spans="1:9">
      <c r="A29" s="5" t="s">
        <v>49</v>
      </c>
      <c r="B29" s="6">
        <f>SUM(충전횟수_지역별!B19:S19)</f>
        <v>33068</v>
      </c>
      <c r="C29" s="6">
        <f>AVERAGE(충전횟수_지역별!B19:R19)</f>
        <v>1875.5294117647059</v>
      </c>
      <c r="D29" s="6">
        <f>SUM(충전시간_지역별!B19:S19)</f>
        <v>1117308</v>
      </c>
      <c r="E29" s="6">
        <f>AVERAGE(충전시간_지역별!B19:R19)</f>
        <v>63441.647058823532</v>
      </c>
      <c r="F29" s="27">
        <f>SUM(충전량_지역별!B19:S19)</f>
        <v>546452.74</v>
      </c>
      <c r="G29" s="27">
        <f>AVERAGE(충전량_지역별!B19:R19)</f>
        <v>31046.553529411765</v>
      </c>
      <c r="H29" s="27">
        <f t="shared" si="2"/>
        <v>33.788194024434496</v>
      </c>
      <c r="I29" s="28">
        <f t="shared" si="3"/>
        <v>16.525122172493045</v>
      </c>
    </row>
    <row r="30" spans="1:9">
      <c r="A30" s="5" t="s">
        <v>50</v>
      </c>
      <c r="B30" s="6">
        <f>SUM(충전횟수_지역별!B20:S20)</f>
        <v>16884</v>
      </c>
      <c r="C30" s="6">
        <f>AVERAGE(충전횟수_지역별!B20:R20)</f>
        <v>945.47058823529414</v>
      </c>
      <c r="D30" s="6">
        <f>SUM(충전시간_지역별!B20:S20)</f>
        <v>555882</v>
      </c>
      <c r="E30" s="6">
        <f>AVERAGE(충전시간_지역별!B20:R20)</f>
        <v>31092.411764705881</v>
      </c>
      <c r="F30" s="27">
        <f>SUM(충전량_지역별!B20:S20)</f>
        <v>242489.64000000004</v>
      </c>
      <c r="G30" s="27">
        <f>AVERAGE(충전량_지역별!B20:R20)</f>
        <v>13492.81117647059</v>
      </c>
      <c r="H30" s="27">
        <f t="shared" si="2"/>
        <v>32.923596304193318</v>
      </c>
      <c r="I30" s="28">
        <f t="shared" si="3"/>
        <v>14.362096659559349</v>
      </c>
    </row>
    <row r="31" spans="1:9">
      <c r="A31" s="5" t="s">
        <v>51</v>
      </c>
      <c r="B31" s="6">
        <f>SUM(충전횟수_지역별!B21:S21)</f>
        <v>71350</v>
      </c>
      <c r="C31" s="6">
        <f>AVERAGE(충전횟수_지역별!B21:R21)</f>
        <v>4034.6470588235293</v>
      </c>
      <c r="D31" s="6">
        <f>SUM(충전시간_지역별!B21:S21)</f>
        <v>2191828</v>
      </c>
      <c r="E31" s="6">
        <f>AVERAGE(충전시간_지역별!B21:R21)</f>
        <v>123932.64705882352</v>
      </c>
      <c r="F31" s="27">
        <f>SUM(충전량_지역별!B21:S21)</f>
        <v>1073777.5299999998</v>
      </c>
      <c r="G31" s="27">
        <f>AVERAGE(충전량_지역별!B21:R21)</f>
        <v>60706.198235294112</v>
      </c>
      <c r="H31" s="27">
        <f t="shared" si="2"/>
        <v>30.719383321653819</v>
      </c>
      <c r="I31" s="28">
        <f t="shared" si="3"/>
        <v>15.049439803784161</v>
      </c>
    </row>
    <row r="32" spans="1:9">
      <c r="A32" s="5" t="s">
        <v>52</v>
      </c>
      <c r="B32" s="6">
        <f>SUM(충전횟수_지역별!B22:S22)</f>
        <v>21804</v>
      </c>
      <c r="C32" s="6">
        <f>AVERAGE(충전횟수_지역별!B22:R22)</f>
        <v>1229.6470588235295</v>
      </c>
      <c r="D32" s="6">
        <f>SUM(충전시간_지역별!B22:S22)</f>
        <v>749684</v>
      </c>
      <c r="E32" s="6">
        <f>AVERAGE(충전시간_지역별!B22:R22)</f>
        <v>42371.882352941175</v>
      </c>
      <c r="F32" s="27">
        <f>SUM(충전량_지역별!B22:S22)</f>
        <v>329353.66000000003</v>
      </c>
      <c r="G32" s="27">
        <f>AVERAGE(충전량_지역별!B22:R22)</f>
        <v>18532.492352941179</v>
      </c>
      <c r="H32" s="27">
        <f t="shared" si="2"/>
        <v>34.382865529260684</v>
      </c>
      <c r="I32" s="28">
        <f t="shared" si="3"/>
        <v>15.105194459732161</v>
      </c>
    </row>
    <row r="33" spans="1:9">
      <c r="A33" s="5" t="s">
        <v>53</v>
      </c>
      <c r="B33" s="6">
        <f>SUM(충전횟수_지역별!B23:S23)</f>
        <v>23661</v>
      </c>
      <c r="C33" s="6">
        <f>AVERAGE(충전횟수_지역별!B23:R23)</f>
        <v>1334.9411764705883</v>
      </c>
      <c r="D33" s="6">
        <f>SUM(충전시간_지역별!B23:S23)</f>
        <v>802538</v>
      </c>
      <c r="E33" s="6">
        <f>AVERAGE(충전시간_지역별!B23:R23)</f>
        <v>45347.705882352944</v>
      </c>
      <c r="F33" s="27">
        <f>SUM(충전량_지역별!B23:S23)</f>
        <v>389297.76</v>
      </c>
      <c r="G33" s="27">
        <f>AVERAGE(충전량_지역별!B23:R23)</f>
        <v>21906.74705882353</v>
      </c>
      <c r="H33" s="27">
        <f t="shared" si="2"/>
        <v>33.918177591817759</v>
      </c>
      <c r="I33" s="28">
        <f t="shared" si="3"/>
        <v>16.453140611132245</v>
      </c>
    </row>
    <row r="34" spans="1:9">
      <c r="A34" s="5" t="s">
        <v>54</v>
      </c>
      <c r="B34" s="6">
        <f>SUM(충전횟수_지역별!B24:S24)</f>
        <v>33294</v>
      </c>
      <c r="C34" s="6">
        <f>AVERAGE(충전횟수_지역별!B24:R24)</f>
        <v>1875.7058823529412</v>
      </c>
      <c r="D34" s="6">
        <f>SUM(충전시간_지역별!B24:S24)</f>
        <v>1028327</v>
      </c>
      <c r="E34" s="6">
        <f>AVERAGE(충전시간_지역별!B24:R24)</f>
        <v>58012.352941176468</v>
      </c>
      <c r="F34" s="27">
        <f>SUM(충전량_지역별!B24:S24)</f>
        <v>510048.60000000003</v>
      </c>
      <c r="G34" s="27">
        <f>AVERAGE(충전량_지역별!B24:R24)</f>
        <v>28770.094117647062</v>
      </c>
      <c r="H34" s="27">
        <f t="shared" si="2"/>
        <v>30.886255781822552</v>
      </c>
      <c r="I34" s="28">
        <f t="shared" si="3"/>
        <v>15.319535051360607</v>
      </c>
    </row>
    <row r="35" spans="1:9">
      <c r="A35" s="5" t="s">
        <v>55</v>
      </c>
      <c r="B35" s="6">
        <f>SUM(충전횟수_지역별!B25:S25)</f>
        <v>19506</v>
      </c>
      <c r="C35" s="6">
        <f>AVERAGE(충전횟수_지역별!B25:R25)</f>
        <v>1092.0588235294117</v>
      </c>
      <c r="D35" s="6">
        <f>SUM(충전시간_지역별!B25:S25)</f>
        <v>605096</v>
      </c>
      <c r="E35" s="6">
        <f>AVERAGE(충전시간_지역별!B25:R25)</f>
        <v>33933.529411764706</v>
      </c>
      <c r="F35" s="27">
        <f>SUM(충전량_지역별!B25:S25)</f>
        <v>317693.48</v>
      </c>
      <c r="G35" s="27">
        <f>AVERAGE(충전량_지역별!B25:R25)</f>
        <v>17720.866470588233</v>
      </c>
      <c r="H35" s="27">
        <f t="shared" si="2"/>
        <v>31.021019173587614</v>
      </c>
      <c r="I35" s="28">
        <f t="shared" si="3"/>
        <v>16.286961960422435</v>
      </c>
    </row>
    <row r="36" spans="1:9">
      <c r="A36" s="5" t="s">
        <v>56</v>
      </c>
      <c r="B36" s="6">
        <f>SUM(충전횟수_지역별!B26:S26)</f>
        <v>45507</v>
      </c>
      <c r="C36" s="6">
        <f>AVERAGE(충전횟수_지역별!B26:R26)</f>
        <v>2564.9411764705883</v>
      </c>
      <c r="D36" s="6">
        <f>SUM(충전시간_지역별!B26:S26)</f>
        <v>1501653</v>
      </c>
      <c r="E36" s="6">
        <f>AVERAGE(충전시간_지역별!B26:R26)</f>
        <v>84698.23529411765</v>
      </c>
      <c r="F36" s="27">
        <f>SUM(충전량_지역별!B26:S26)</f>
        <v>730215.74</v>
      </c>
      <c r="G36" s="27">
        <f>AVERAGE(충전량_지역별!B26:R26)</f>
        <v>40986.921764705883</v>
      </c>
      <c r="H36" s="27">
        <f t="shared" si="2"/>
        <v>32.998285977981411</v>
      </c>
      <c r="I36" s="28">
        <f t="shared" si="3"/>
        <v>16.046228931812689</v>
      </c>
    </row>
    <row r="37" spans="1:9">
      <c r="A37" s="5" t="s">
        <v>57</v>
      </c>
      <c r="B37" s="6">
        <f>SUM(충전횟수_지역별!B27:S27)</f>
        <v>30664</v>
      </c>
      <c r="C37" s="6">
        <f>AVERAGE(충전횟수_지역별!B27:R27)</f>
        <v>1720.4705882352941</v>
      </c>
      <c r="D37" s="6">
        <f>SUM(충전시간_지역별!B27:S27)</f>
        <v>1075546</v>
      </c>
      <c r="E37" s="6">
        <f>AVERAGE(충전시간_지역별!B27:R27)</f>
        <v>60461.882352941175</v>
      </c>
      <c r="F37" s="27">
        <f>SUM(충전량_지역별!B27:S27)</f>
        <v>508960.0799999999</v>
      </c>
      <c r="G37" s="27">
        <f>AVERAGE(충전량_지역별!B27:R27)</f>
        <v>28562.119411764699</v>
      </c>
      <c r="H37" s="27">
        <f t="shared" si="2"/>
        <v>35.07520219149491</v>
      </c>
      <c r="I37" s="28">
        <f t="shared" si="3"/>
        <v>16.597967649360811</v>
      </c>
    </row>
    <row r="38" spans="1:9">
      <c r="A38" s="5" t="s">
        <v>58</v>
      </c>
      <c r="B38" s="6">
        <f>SUM(충전횟수_지역별!B28:S28)</f>
        <v>11074</v>
      </c>
      <c r="C38" s="6">
        <f>AVERAGE(충전횟수_지역별!B28:R28)</f>
        <v>645.94117647058829</v>
      </c>
      <c r="D38" s="6">
        <f>SUM(충전시간_지역별!B28:S28)</f>
        <v>373072</v>
      </c>
      <c r="E38" s="6">
        <f>AVERAGE(충전시간_지역별!B28:R28)</f>
        <v>21782.764705882353</v>
      </c>
      <c r="F38" s="27">
        <f>SUM(충전량_지역별!B28:S28)</f>
        <v>165509.81000000003</v>
      </c>
      <c r="G38" s="27">
        <f>AVERAGE(충전량_지역별!B28:R28)</f>
        <v>9640.9811764705901</v>
      </c>
      <c r="H38" s="27">
        <f t="shared" si="2"/>
        <v>33.689001264222505</v>
      </c>
      <c r="I38" s="28">
        <f t="shared" si="3"/>
        <v>14.945801878273436</v>
      </c>
    </row>
    <row r="39" spans="1:9">
      <c r="A39" s="5" t="s">
        <v>59</v>
      </c>
      <c r="B39" s="6">
        <f>SUM(충전횟수_지역별!B29:S29)</f>
        <v>13301</v>
      </c>
      <c r="C39" s="6">
        <f>AVERAGE(충전횟수_지역별!B29:R29)</f>
        <v>764.82352941176475</v>
      </c>
      <c r="D39" s="6">
        <f>SUM(충전시간_지역별!B29:S29)</f>
        <v>419254</v>
      </c>
      <c r="E39" s="6">
        <f>AVERAGE(충전시간_지역별!B29:R29)</f>
        <v>24072.941176470587</v>
      </c>
      <c r="F39" s="27">
        <f>SUM(충전량_지역별!B29:S29)</f>
        <v>203759.24000000002</v>
      </c>
      <c r="G39" s="27">
        <f>AVERAGE(충전량_지역별!B29:R29)</f>
        <v>11654.096470588236</v>
      </c>
      <c r="H39" s="27">
        <f t="shared" si="2"/>
        <v>31.520487181414932</v>
      </c>
      <c r="I39" s="28">
        <f t="shared" si="3"/>
        <v>15.319091797609204</v>
      </c>
    </row>
    <row r="40" spans="1:9">
      <c r="A40" s="18" t="s">
        <v>60</v>
      </c>
      <c r="B40" s="6">
        <f>SUM(충전횟수_지역별!B30:S30)</f>
        <v>0</v>
      </c>
      <c r="C40" s="6" t="e">
        <f>AVERAGE(충전횟수_지역별!B30:R30)</f>
        <v>#DIV/0!</v>
      </c>
      <c r="D40" s="6">
        <f>SUM(충전시간_지역별!B30:S30)</f>
        <v>0</v>
      </c>
      <c r="E40" s="6" t="e">
        <f>AVERAGE(충전시간_지역별!B30:R30)</f>
        <v>#DIV/0!</v>
      </c>
      <c r="F40" s="27">
        <f>SUM(충전량_지역별!B30:S30)</f>
        <v>0</v>
      </c>
      <c r="G40" s="27" t="e">
        <f>AVERAGE(충전량_지역별!B30:R30)</f>
        <v>#DIV/0!</v>
      </c>
      <c r="H40" s="27" t="e">
        <f t="shared" si="2"/>
        <v>#DIV/0!</v>
      </c>
      <c r="I40" s="28" t="e">
        <f t="shared" si="3"/>
        <v>#DIV/0!</v>
      </c>
    </row>
    <row r="41" spans="1:9">
      <c r="A41" s="5" t="s">
        <v>61</v>
      </c>
      <c r="B41" s="6">
        <f>SUM(충전횟수_지역별!B31:S31)</f>
        <v>5008</v>
      </c>
      <c r="C41" s="6">
        <f>AVERAGE(충전횟수_지역별!B31:R31)</f>
        <v>288.64705882352939</v>
      </c>
      <c r="D41" s="6">
        <f>SUM(충전시간_지역별!B31:S31)</f>
        <v>147780</v>
      </c>
      <c r="E41" s="6">
        <f>AVERAGE(충전시간_지역별!B31:R31)</f>
        <v>8509.2941176470595</v>
      </c>
      <c r="F41" s="27">
        <f>SUM(충전량_지역별!B31:S31)</f>
        <v>80844.339999999982</v>
      </c>
      <c r="G41" s="27">
        <f>AVERAGE(충전량_지역별!B31:R31)</f>
        <v>4674.1582352941168</v>
      </c>
      <c r="H41" s="27">
        <f t="shared" si="2"/>
        <v>29.508785942492011</v>
      </c>
      <c r="I41" s="28">
        <f t="shared" si="3"/>
        <v>16.143039137380189</v>
      </c>
    </row>
    <row r="42" spans="1:9">
      <c r="A42" s="5" t="s">
        <v>62</v>
      </c>
      <c r="B42" s="6">
        <f>SUM(충전횟수_지역별!B32:S32)</f>
        <v>10085</v>
      </c>
      <c r="C42" s="6">
        <f>AVERAGE(충전횟수_지역별!B32:R32)</f>
        <v>571.23529411764707</v>
      </c>
      <c r="D42" s="6">
        <f>SUM(충전시간_지역별!B32:S32)</f>
        <v>398733</v>
      </c>
      <c r="E42" s="6">
        <f>AVERAGE(충전시간_지역별!B32:R32)</f>
        <v>22613.058823529413</v>
      </c>
      <c r="F42" s="27">
        <f>SUM(충전량_지역별!B32:S32)</f>
        <v>194135.43</v>
      </c>
      <c r="G42" s="27">
        <f>AVERAGE(충전량_지역별!B32:R32)</f>
        <v>10972.314117647058</v>
      </c>
      <c r="H42" s="27">
        <f t="shared" si="2"/>
        <v>39.537233515121464</v>
      </c>
      <c r="I42" s="28">
        <f t="shared" si="3"/>
        <v>19.249918691125433</v>
      </c>
    </row>
    <row r="43" spans="1:9">
      <c r="A43" s="5" t="s">
        <v>63</v>
      </c>
      <c r="B43" s="6">
        <f>SUM(충전횟수_지역별!B33:S33)</f>
        <v>12573</v>
      </c>
      <c r="C43" s="6">
        <f>AVERAGE(충전횟수_지역별!B33:R33)</f>
        <v>703.05882352941171</v>
      </c>
      <c r="D43" s="6">
        <f>SUM(충전시간_지역별!B33:S33)</f>
        <v>333045</v>
      </c>
      <c r="E43" s="6">
        <f>AVERAGE(충전시간_지역별!B33:R33)</f>
        <v>18547.294117647059</v>
      </c>
      <c r="F43" s="27">
        <f>SUM(충전량_지역별!B33:S33)</f>
        <v>160764.53999999998</v>
      </c>
      <c r="G43" s="27">
        <f>AVERAGE(충전량_지역별!B33:R33)</f>
        <v>8966.6135294117648</v>
      </c>
      <c r="H43" s="27">
        <f t="shared" si="2"/>
        <v>26.488904795991409</v>
      </c>
      <c r="I43" s="28">
        <f t="shared" si="3"/>
        <v>12.786490097828679</v>
      </c>
    </row>
    <row r="44" spans="1:9">
      <c r="A44" s="5" t="s">
        <v>64</v>
      </c>
      <c r="B44" s="6">
        <f>SUM(충전횟수_지역별!B34:S34)</f>
        <v>54080</v>
      </c>
      <c r="C44" s="6">
        <f>AVERAGE(충전횟수_지역별!B34:R34)</f>
        <v>3050.6470588235293</v>
      </c>
      <c r="D44" s="6">
        <f>SUM(충전시간_지역별!B34:S34)</f>
        <v>1760725</v>
      </c>
      <c r="E44" s="6">
        <f>AVERAGE(충전시간_지역별!B34:R34)</f>
        <v>99494.117647058825</v>
      </c>
      <c r="F44" s="27">
        <f>SUM(충전량_지역별!B34:S34)</f>
        <v>854928.13000000012</v>
      </c>
      <c r="G44" s="27">
        <f>AVERAGE(충전량_지역별!B34:R34)</f>
        <v>48029.201176470597</v>
      </c>
      <c r="H44" s="27">
        <f t="shared" si="2"/>
        <v>32.557784763313606</v>
      </c>
      <c r="I44" s="28">
        <f t="shared" si="3"/>
        <v>15.808582285502961</v>
      </c>
    </row>
    <row r="45" spans="1:9">
      <c r="A45" s="5" t="s">
        <v>65</v>
      </c>
      <c r="B45" s="6">
        <f>SUM(충전횟수_지역별!B35:S35)</f>
        <v>25461</v>
      </c>
      <c r="C45" s="6">
        <f>AVERAGE(충전횟수_지역별!B35:R35)</f>
        <v>1432.3529411764705</v>
      </c>
      <c r="D45" s="6">
        <f>SUM(충전시간_지역별!B35:S35)</f>
        <v>1011192</v>
      </c>
      <c r="E45" s="6">
        <f>AVERAGE(충전시간_지역별!B35:R35)</f>
        <v>56984.058823529413</v>
      </c>
      <c r="F45" s="27">
        <f>SUM(충전량_지역별!B35:S35)</f>
        <v>454036.08999999991</v>
      </c>
      <c r="G45" s="27">
        <f>AVERAGE(충전량_지역별!B35:R35)</f>
        <v>25438.932941176467</v>
      </c>
      <c r="H45" s="27">
        <f t="shared" si="2"/>
        <v>39.715329327206312</v>
      </c>
      <c r="I45" s="28">
        <f t="shared" si="3"/>
        <v>17.832610266682373</v>
      </c>
    </row>
    <row r="46" spans="1:9">
      <c r="A46" s="5" t="s">
        <v>66</v>
      </c>
      <c r="B46" s="6">
        <f>SUM(충전횟수_지역별!B36:S36)</f>
        <v>33415</v>
      </c>
      <c r="C46" s="6">
        <f>AVERAGE(충전횟수_지역별!B36:R36)</f>
        <v>1875.9411764705883</v>
      </c>
      <c r="D46" s="6">
        <f>SUM(충전시간_지역별!B36:S36)</f>
        <v>1212554</v>
      </c>
      <c r="E46" s="6">
        <f>AVERAGE(충전시간_지역별!B36:R36)</f>
        <v>68138.882352941175</v>
      </c>
      <c r="F46" s="27">
        <f>SUM(충전량_지역별!B36:S36)</f>
        <v>586003.91999999993</v>
      </c>
      <c r="G46" s="27">
        <f>AVERAGE(충전량_지역별!B36:R36)</f>
        <v>32805.503529411762</v>
      </c>
      <c r="H46" s="27">
        <f t="shared" si="2"/>
        <v>36.287715098009876</v>
      </c>
      <c r="I46" s="28">
        <f t="shared" si="3"/>
        <v>17.537151578632347</v>
      </c>
    </row>
    <row r="47" spans="1:9">
      <c r="A47" s="5" t="s">
        <v>67</v>
      </c>
      <c r="B47" s="6">
        <f>SUM(충전횟수_지역별!B37:S37)</f>
        <v>16349</v>
      </c>
      <c r="C47" s="6">
        <f>AVERAGE(충전횟수_지역별!B37:R37)</f>
        <v>907.88235294117646</v>
      </c>
      <c r="D47" s="6">
        <f>SUM(충전시간_지역별!B37:S37)</f>
        <v>538103</v>
      </c>
      <c r="E47" s="6">
        <f>AVERAGE(충전시간_지역별!B37:R37)</f>
        <v>29977.941176470587</v>
      </c>
      <c r="F47" s="27">
        <f>SUM(충전량_지역별!B37:S37)</f>
        <v>253023.57</v>
      </c>
      <c r="G47" s="27">
        <f>AVERAGE(충전량_지역별!B37:R37)</f>
        <v>14009.182941176472</v>
      </c>
      <c r="H47" s="27">
        <f t="shared" si="2"/>
        <v>32.913511529757173</v>
      </c>
      <c r="I47" s="28">
        <f t="shared" si="3"/>
        <v>15.476394274879198</v>
      </c>
    </row>
    <row r="48" spans="1:9">
      <c r="A48" s="5" t="s">
        <v>68</v>
      </c>
      <c r="B48" s="6">
        <f>SUM(충전횟수_지역별!B38:S38)</f>
        <v>21254</v>
      </c>
      <c r="C48" s="6">
        <f>AVERAGE(충전횟수_지역별!B38:R38)</f>
        <v>1217.9411764705883</v>
      </c>
      <c r="D48" s="6">
        <f>SUM(충전시간_지역별!B38:S38)</f>
        <v>656757</v>
      </c>
      <c r="E48" s="6">
        <f>AVERAGE(충전시간_지역별!B38:R38)</f>
        <v>37757.588235294119</v>
      </c>
      <c r="F48" s="27">
        <f>SUM(충전량_지역별!B38:S38)</f>
        <v>328104.91000000003</v>
      </c>
      <c r="G48" s="27">
        <f>AVERAGE(충전량_지역별!B38:R38)</f>
        <v>18760.012352941179</v>
      </c>
      <c r="H48" s="27">
        <f t="shared" si="2"/>
        <v>30.900395219723347</v>
      </c>
      <c r="I48" s="28">
        <f t="shared" si="3"/>
        <v>15.437325209372355</v>
      </c>
    </row>
    <row r="49" spans="1:9">
      <c r="A49" s="5" t="s">
        <v>69</v>
      </c>
      <c r="B49" s="6">
        <f>SUM(충전횟수_지역별!B39:S39)</f>
        <v>88949</v>
      </c>
      <c r="C49" s="6">
        <f>AVERAGE(충전횟수_지역별!B39:R39)</f>
        <v>5014.6470588235297</v>
      </c>
      <c r="D49" s="6">
        <f>SUM(충전시간_지역별!B39:S39)</f>
        <v>2933293</v>
      </c>
      <c r="E49" s="6">
        <f>AVERAGE(충전시간_지역별!B39:R39)</f>
        <v>165418.4705882353</v>
      </c>
      <c r="F49" s="27">
        <f>SUM(충전량_지역별!B39:S39)</f>
        <v>1410407.25</v>
      </c>
      <c r="G49" s="27">
        <f>AVERAGE(충전량_지역별!B39:R39)</f>
        <v>79436.25588235294</v>
      </c>
      <c r="H49" s="27">
        <f t="shared" si="2"/>
        <v>32.977245387806498</v>
      </c>
      <c r="I49" s="28">
        <f t="shared" si="3"/>
        <v>15.856358699929173</v>
      </c>
    </row>
    <row r="50" spans="1:9">
      <c r="A50" s="5" t="s">
        <v>70</v>
      </c>
      <c r="B50" s="6">
        <f>SUM(충전횟수_지역별!B40:S40)</f>
        <v>43273</v>
      </c>
      <c r="C50" s="6">
        <f>AVERAGE(충전횟수_지역별!B40:R40)</f>
        <v>2422.6470588235293</v>
      </c>
      <c r="D50" s="6">
        <f>SUM(충전시간_지역별!B40:S40)</f>
        <v>1684931</v>
      </c>
      <c r="E50" s="6">
        <f>AVERAGE(충전시간_지역별!B40:R40)</f>
        <v>94441.941176470587</v>
      </c>
      <c r="F50" s="27">
        <f>SUM(충전량_지역별!B40:S40)</f>
        <v>742657.94</v>
      </c>
      <c r="G50" s="27">
        <f>AVERAGE(충전량_지역별!B40:R40)</f>
        <v>41291.94764705882</v>
      </c>
      <c r="H50" s="27">
        <f t="shared" si="2"/>
        <v>38.937235689691029</v>
      </c>
      <c r="I50" s="28">
        <f t="shared" si="3"/>
        <v>17.162155154484321</v>
      </c>
    </row>
    <row r="51" spans="1:9">
      <c r="A51" s="5" t="s">
        <v>71</v>
      </c>
      <c r="B51" s="6">
        <f>SUM(충전횟수_지역별!B41:S41)</f>
        <v>4931</v>
      </c>
      <c r="C51" s="6">
        <f>AVERAGE(충전횟수_지역별!B41:R41)</f>
        <v>284.94117647058823</v>
      </c>
      <c r="D51" s="6">
        <f>SUM(충전시간_지역별!B41:S41)</f>
        <v>160878</v>
      </c>
      <c r="E51" s="6">
        <f>AVERAGE(충전시간_지역별!B41:R41)</f>
        <v>9311.6470588235297</v>
      </c>
      <c r="F51" s="27">
        <f>SUM(충전량_지역별!B41:S41)</f>
        <v>99026.930000000022</v>
      </c>
      <c r="G51" s="27">
        <f>AVERAGE(충전량_지역별!B41:R41)</f>
        <v>5743.7152941176482</v>
      </c>
      <c r="H51" s="27">
        <f t="shared" si="2"/>
        <v>32.625836544311497</v>
      </c>
      <c r="I51" s="28">
        <f t="shared" si="3"/>
        <v>20.082524842831074</v>
      </c>
    </row>
    <row r="52" spans="1:9">
      <c r="A52" s="5" t="s">
        <v>72</v>
      </c>
      <c r="B52" s="6">
        <f>SUM(충전횟수_지역별!B42:S42)</f>
        <v>25403</v>
      </c>
      <c r="C52" s="6">
        <f>AVERAGE(충전횟수_지역별!B42:R42)</f>
        <v>1426.8823529411766</v>
      </c>
      <c r="D52" s="6">
        <f>SUM(충전시간_지역별!B42:S42)</f>
        <v>795514</v>
      </c>
      <c r="E52" s="6">
        <f>AVERAGE(충전시간_지역별!B42:R42)</f>
        <v>44820.470588235294</v>
      </c>
      <c r="F52" s="27">
        <f>SUM(충전량_지역별!B42:S42)</f>
        <v>423496.26000000007</v>
      </c>
      <c r="G52" s="27">
        <f>AVERAGE(충전량_지역별!B42:R42)</f>
        <v>23637.925882352945</v>
      </c>
      <c r="H52" s="27">
        <f t="shared" si="2"/>
        <v>31.315750108254932</v>
      </c>
      <c r="I52" s="28">
        <f t="shared" si="3"/>
        <v>16.671112073377163</v>
      </c>
    </row>
    <row r="53" spans="1:9">
      <c r="A53" s="5" t="s">
        <v>73</v>
      </c>
      <c r="B53" s="6">
        <f>SUM(충전횟수_지역별!B43:S43)</f>
        <v>29187</v>
      </c>
      <c r="C53" s="6">
        <f>AVERAGE(충전횟수_지역별!B43:R43)</f>
        <v>1653.7647058823529</v>
      </c>
      <c r="D53" s="6">
        <f>SUM(충전시간_지역별!B43:S43)</f>
        <v>1020847</v>
      </c>
      <c r="E53" s="6">
        <f>AVERAGE(충전시간_지역별!B43:R43)</f>
        <v>57912.176470588238</v>
      </c>
      <c r="F53" s="27">
        <f>SUM(충전량_지역별!B43:S43)</f>
        <v>493852.97</v>
      </c>
      <c r="G53" s="27">
        <f>AVERAGE(충전량_지역별!B43:R43)</f>
        <v>27933.548823529411</v>
      </c>
      <c r="H53" s="27">
        <f t="shared" si="2"/>
        <v>34.976085243430298</v>
      </c>
      <c r="I53" s="28">
        <f t="shared" si="3"/>
        <v>16.920305958132044</v>
      </c>
    </row>
    <row r="54" spans="1:9">
      <c r="A54" s="18" t="s">
        <v>74</v>
      </c>
      <c r="B54" s="6">
        <f>SUM(충전횟수_지역별!B44:S44)</f>
        <v>0</v>
      </c>
      <c r="C54" s="6" t="e">
        <f>AVERAGE(충전횟수_지역별!B44:R44)</f>
        <v>#DIV/0!</v>
      </c>
      <c r="D54" s="6">
        <f>SUM(충전시간_지역별!B44:S44)</f>
        <v>0</v>
      </c>
      <c r="E54" s="6" t="e">
        <f>AVERAGE(충전시간_지역별!B44:R44)</f>
        <v>#DIV/0!</v>
      </c>
      <c r="F54" s="27">
        <f>SUM(충전량_지역별!B44:S44)</f>
        <v>0</v>
      </c>
      <c r="G54" s="27" t="e">
        <f>AVERAGE(충전량_지역별!B44:R44)</f>
        <v>#DIV/0!</v>
      </c>
      <c r="H54" s="27" t="e">
        <f t="shared" si="2"/>
        <v>#DIV/0!</v>
      </c>
      <c r="I54" s="28" t="e">
        <f t="shared" si="3"/>
        <v>#DIV/0!</v>
      </c>
    </row>
    <row r="55" spans="1:9">
      <c r="A55" s="18" t="s">
        <v>75</v>
      </c>
      <c r="B55" s="6">
        <f>SUM(충전횟수_지역별!B45:S45)</f>
        <v>0</v>
      </c>
      <c r="C55" s="6" t="e">
        <f>AVERAGE(충전횟수_지역별!B45:R45)</f>
        <v>#DIV/0!</v>
      </c>
      <c r="D55" s="6">
        <f>SUM(충전시간_지역별!B45:S45)</f>
        <v>0</v>
      </c>
      <c r="E55" s="6" t="e">
        <f>AVERAGE(충전시간_지역별!B45:R45)</f>
        <v>#DIV/0!</v>
      </c>
      <c r="F55" s="27">
        <f>SUM(충전량_지역별!B45:S45)</f>
        <v>0</v>
      </c>
      <c r="G55" s="27" t="e">
        <f>AVERAGE(충전량_지역별!B45:R45)</f>
        <v>#DIV/0!</v>
      </c>
      <c r="H55" s="27" t="e">
        <f t="shared" si="2"/>
        <v>#DIV/0!</v>
      </c>
      <c r="I55" s="28" t="e">
        <f t="shared" si="3"/>
        <v>#DIV/0!</v>
      </c>
    </row>
    <row r="56" spans="1:9">
      <c r="A56" s="5" t="s">
        <v>76</v>
      </c>
      <c r="B56" s="6">
        <f>SUM(충전횟수_지역별!B46:S46)</f>
        <v>6839</v>
      </c>
      <c r="C56" s="6">
        <f>AVERAGE(충전횟수_지역별!B46:R46)</f>
        <v>391</v>
      </c>
      <c r="D56" s="6">
        <f>SUM(충전시간_지역별!B46:S46)</f>
        <v>240952</v>
      </c>
      <c r="E56" s="6">
        <f>AVERAGE(충전시간_지역별!B46:R46)</f>
        <v>13794.470588235294</v>
      </c>
      <c r="F56" s="27">
        <f>SUM(충전량_지역별!B46:S46)</f>
        <v>108009.34999999999</v>
      </c>
      <c r="G56" s="27">
        <f>AVERAGE(충전량_지역별!B46:R46)</f>
        <v>6179.0558823529409</v>
      </c>
      <c r="H56" s="27">
        <f t="shared" si="2"/>
        <v>35.232051469513088</v>
      </c>
      <c r="I56" s="28">
        <f t="shared" si="3"/>
        <v>15.793149583272408</v>
      </c>
    </row>
    <row r="57" spans="1:9">
      <c r="A57" s="5" t="s">
        <v>77</v>
      </c>
      <c r="B57" s="6">
        <f>SUM(충전횟수_지역별!B47:S47)</f>
        <v>9900</v>
      </c>
      <c r="C57" s="6">
        <f>AVERAGE(충전횟수_지역별!B47:R47)</f>
        <v>557.70588235294122</v>
      </c>
      <c r="D57" s="6">
        <f>SUM(충전시간_지역별!B47:S47)</f>
        <v>357769</v>
      </c>
      <c r="E57" s="6">
        <f>AVERAGE(충전시간_지역별!B47:R47)</f>
        <v>20227.235294117647</v>
      </c>
      <c r="F57" s="27">
        <f>SUM(충전량_지역별!B47:S47)</f>
        <v>190143.3</v>
      </c>
      <c r="G57" s="27">
        <f>AVERAGE(충전량_지역별!B47:R47)</f>
        <v>10743.041176470588</v>
      </c>
      <c r="H57" s="27">
        <f t="shared" si="2"/>
        <v>36.138282828282826</v>
      </c>
      <c r="I57" s="28">
        <f t="shared" si="3"/>
        <v>19.206393939393937</v>
      </c>
    </row>
    <row r="58" spans="1:9">
      <c r="A58" s="5" t="s">
        <v>78</v>
      </c>
      <c r="B58" s="6">
        <f>SUM(충전횟수_지역별!B48:S48)</f>
        <v>38203</v>
      </c>
      <c r="C58" s="6">
        <f>AVERAGE(충전횟수_지역별!B48:R48)</f>
        <v>2175.8823529411766</v>
      </c>
      <c r="D58" s="6">
        <f>SUM(충전시간_지역별!B48:S48)</f>
        <v>1258767</v>
      </c>
      <c r="E58" s="6">
        <f>AVERAGE(충전시간_지역별!B48:R48)</f>
        <v>71750.882352941175</v>
      </c>
      <c r="F58" s="27">
        <f>SUM(충전량_지역별!B48:S48)</f>
        <v>623871.35</v>
      </c>
      <c r="G58" s="27">
        <f>AVERAGE(충전량_지역별!B48:R48)</f>
        <v>35474.68294117647</v>
      </c>
      <c r="H58" s="27">
        <f t="shared" si="2"/>
        <v>32.949428055388317</v>
      </c>
      <c r="I58" s="28">
        <f t="shared" si="3"/>
        <v>16.330428238620001</v>
      </c>
    </row>
    <row r="59" spans="1:9">
      <c r="A59" s="5" t="s">
        <v>79</v>
      </c>
      <c r="B59" s="6">
        <f>SUM(충전횟수_지역별!B49:S49)</f>
        <v>12984</v>
      </c>
      <c r="C59" s="6">
        <f>AVERAGE(충전횟수_지역별!B49:R49)</f>
        <v>748.64705882352939</v>
      </c>
      <c r="D59" s="6">
        <f>SUM(충전시간_지역별!B49:S49)</f>
        <v>440997</v>
      </c>
      <c r="E59" s="6">
        <f>AVERAGE(충전시간_지역별!B49:R49)</f>
        <v>25408.941176470587</v>
      </c>
      <c r="F59" s="27">
        <f>SUM(충전량_지역별!B49:S49)</f>
        <v>218506.8</v>
      </c>
      <c r="G59" s="27">
        <f>AVERAGE(충전량_지역별!B49:R49)</f>
        <v>12614.961176470588</v>
      </c>
      <c r="H59" s="27">
        <f t="shared" si="2"/>
        <v>33.96464879852126</v>
      </c>
      <c r="I59" s="28">
        <f t="shared" si="3"/>
        <v>16.828927911275414</v>
      </c>
    </row>
    <row r="60" spans="1:9">
      <c r="A60" s="5" t="s">
        <v>80</v>
      </c>
      <c r="B60" s="6">
        <f>SUM(충전횟수_지역별!B50:S50)</f>
        <v>2391</v>
      </c>
      <c r="C60" s="6">
        <f>AVERAGE(충전횟수_지역별!B50:R50)</f>
        <v>136.05882352941177</v>
      </c>
      <c r="D60" s="6">
        <f>SUM(충전시간_지역별!B50:S50)</f>
        <v>130098</v>
      </c>
      <c r="E60" s="6">
        <f>AVERAGE(충전시간_지역별!B50:R50)</f>
        <v>7416.5294117647063</v>
      </c>
      <c r="F60" s="27">
        <f>SUM(충전량_지역별!B50:S50)</f>
        <v>59870.2</v>
      </c>
      <c r="G60" s="27">
        <f>AVERAGE(충전량_지역별!B50:R50)</f>
        <v>3401.4182352941175</v>
      </c>
      <c r="H60" s="27">
        <f t="shared" si="2"/>
        <v>54.411543287327476</v>
      </c>
      <c r="I60" s="28">
        <f t="shared" si="3"/>
        <v>25.039815976578836</v>
      </c>
    </row>
    <row r="61" spans="1:9">
      <c r="A61" s="5" t="s">
        <v>81</v>
      </c>
      <c r="B61" s="6">
        <f>SUM(충전횟수_지역별!B51:S51)</f>
        <v>6211</v>
      </c>
      <c r="C61" s="6">
        <f>AVERAGE(충전횟수_지역별!B51:R51)</f>
        <v>343.29411764705884</v>
      </c>
      <c r="D61" s="6">
        <f>SUM(충전시간_지역별!B51:S51)</f>
        <v>216205</v>
      </c>
      <c r="E61" s="6">
        <f>AVERAGE(충전시간_지역별!B51:R51)</f>
        <v>11971.058823529413</v>
      </c>
      <c r="F61" s="27">
        <f>SUM(충전량_지역별!B51:S51)</f>
        <v>90901.94</v>
      </c>
      <c r="G61" s="27">
        <f>AVERAGE(충전량_지역별!B51:R51)</f>
        <v>5056.237058823529</v>
      </c>
      <c r="H61" s="27">
        <f t="shared" si="2"/>
        <v>34.810014490420222</v>
      </c>
      <c r="I61" s="28">
        <f t="shared" si="3"/>
        <v>14.63563677346643</v>
      </c>
    </row>
    <row r="62" spans="1:9">
      <c r="A62" s="5" t="s">
        <v>82</v>
      </c>
      <c r="B62" s="6">
        <f>SUM(충전횟수_지역별!B52:S52)</f>
        <v>5986</v>
      </c>
      <c r="C62" s="6">
        <f>AVERAGE(충전횟수_지역별!B52:R52)</f>
        <v>339.70588235294116</v>
      </c>
      <c r="D62" s="6">
        <f>SUM(충전시간_지역별!B52:S52)</f>
        <v>168472</v>
      </c>
      <c r="E62" s="6">
        <f>AVERAGE(충전시간_지역별!B52:R52)</f>
        <v>9599.1176470588234</v>
      </c>
      <c r="F62" s="27">
        <f>SUM(충전량_지역별!B52:S52)</f>
        <v>90034.930000000008</v>
      </c>
      <c r="G62" s="27">
        <f>AVERAGE(충전량_지역별!B52:R52)</f>
        <v>5140.2282352941183</v>
      </c>
      <c r="H62" s="27">
        <f t="shared" si="2"/>
        <v>28.144336785833612</v>
      </c>
      <c r="I62" s="28">
        <f t="shared" si="3"/>
        <v>15.040917139993319</v>
      </c>
    </row>
    <row r="63" spans="1:9">
      <c r="A63" s="5" t="s">
        <v>83</v>
      </c>
      <c r="B63" s="6">
        <f>SUM(충전횟수_지역별!B53:S53)</f>
        <v>34213</v>
      </c>
      <c r="C63" s="6">
        <f>AVERAGE(충전횟수_지역별!B53:R53)</f>
        <v>1948.2941176470588</v>
      </c>
      <c r="D63" s="6">
        <f>SUM(충전시간_지역별!B53:S53)</f>
        <v>987445</v>
      </c>
      <c r="E63" s="6">
        <f>AVERAGE(충전시간_지역별!B53:R53)</f>
        <v>56400.470588235294</v>
      </c>
      <c r="F63" s="27">
        <f>SUM(충전량_지역별!B53:S53)</f>
        <v>519142.41000000003</v>
      </c>
      <c r="G63" s="27">
        <f>AVERAGE(충전량_지역별!B53:R53)</f>
        <v>29598.510588235298</v>
      </c>
      <c r="H63" s="27">
        <f t="shared" si="2"/>
        <v>28.861690000876859</v>
      </c>
      <c r="I63" s="28">
        <f t="shared" si="3"/>
        <v>15.173834799637566</v>
      </c>
    </row>
    <row r="64" spans="1:9">
      <c r="A64" s="5" t="s">
        <v>84</v>
      </c>
      <c r="B64" s="6">
        <f>SUM(충전횟수_지역별!B54:S54)</f>
        <v>6603</v>
      </c>
      <c r="C64" s="6">
        <f>AVERAGE(충전횟수_지역별!B54:R54)</f>
        <v>378.8235294117647</v>
      </c>
      <c r="D64" s="6">
        <f>SUM(충전시간_지역별!B54:S54)</f>
        <v>200178</v>
      </c>
      <c r="E64" s="6">
        <f>AVERAGE(충전시간_지역별!B54:R54)</f>
        <v>11501.35294117647</v>
      </c>
      <c r="F64" s="27">
        <f>SUM(충전량_지역별!B54:S54)</f>
        <v>92217.12</v>
      </c>
      <c r="G64" s="27">
        <f>AVERAGE(충전량_지역별!B54:R54)</f>
        <v>5281.09</v>
      </c>
      <c r="H64" s="27">
        <f t="shared" si="2"/>
        <v>30.316219900045432</v>
      </c>
      <c r="I64" s="28">
        <f t="shared" si="3"/>
        <v>13.965942753293957</v>
      </c>
    </row>
    <row r="65" spans="1:9">
      <c r="A65" s="5" t="s">
        <v>85</v>
      </c>
      <c r="B65" s="6">
        <f>SUM(충전횟수_지역별!B55:S55)</f>
        <v>17174</v>
      </c>
      <c r="C65" s="6">
        <f>AVERAGE(충전횟수_지역별!B55:R55)</f>
        <v>962.05882352941171</v>
      </c>
      <c r="D65" s="6">
        <f>SUM(충전시간_지역별!B55:S55)</f>
        <v>682038</v>
      </c>
      <c r="E65" s="6">
        <f>AVERAGE(충전시간_지역별!B55:R55)</f>
        <v>38299.529411764706</v>
      </c>
      <c r="F65" s="27">
        <f>SUM(충전량_지역별!B55:S55)</f>
        <v>328070.62</v>
      </c>
      <c r="G65" s="27">
        <f>AVERAGE(충전량_지역별!B55:R55)</f>
        <v>18245.631764705882</v>
      </c>
      <c r="H65" s="27">
        <f t="shared" si="2"/>
        <v>39.713403982764646</v>
      </c>
      <c r="I65" s="28">
        <f t="shared" si="3"/>
        <v>19.102749505065798</v>
      </c>
    </row>
    <row r="66" spans="1:9">
      <c r="A66" s="5" t="s">
        <v>86</v>
      </c>
      <c r="B66" s="6">
        <f>SUM(충전횟수_지역별!B56:S56)</f>
        <v>77642</v>
      </c>
      <c r="C66" s="6">
        <f>AVERAGE(충전횟수_지역별!B56:R56)</f>
        <v>4353.3529411764703</v>
      </c>
      <c r="D66" s="6">
        <f>SUM(충전시간_지역별!B56:S56)</f>
        <v>2649940</v>
      </c>
      <c r="E66" s="6">
        <f>AVERAGE(충전시간_지역별!B56:R56)</f>
        <v>148591.82352941178</v>
      </c>
      <c r="F66" s="27">
        <f>SUM(충전량_지역별!B56:S56)</f>
        <v>1261039.7000000002</v>
      </c>
      <c r="G66" s="27">
        <f>AVERAGE(충전량_지역별!B56:R56)</f>
        <v>70466.3611764706</v>
      </c>
      <c r="H66" s="27">
        <f t="shared" si="2"/>
        <v>34.130238788284693</v>
      </c>
      <c r="I66" s="28">
        <f t="shared" si="3"/>
        <v>16.241720975760543</v>
      </c>
    </row>
    <row r="67" spans="1:9">
      <c r="A67" s="5" t="s">
        <v>87</v>
      </c>
      <c r="B67" s="6">
        <f>SUM(충전횟수_지역별!B57:S57)</f>
        <v>24206</v>
      </c>
      <c r="C67" s="6">
        <f>AVERAGE(충전횟수_지역별!B57:R57)</f>
        <v>1375.5294117647059</v>
      </c>
      <c r="D67" s="6">
        <f>SUM(충전시간_지역별!B57:S57)</f>
        <v>805528</v>
      </c>
      <c r="E67" s="6">
        <f>AVERAGE(충전시간_지역별!B57:R57)</f>
        <v>45692.647058823532</v>
      </c>
      <c r="F67" s="27">
        <f>SUM(충전량_지역별!B57:S57)</f>
        <v>424070.1100000001</v>
      </c>
      <c r="G67" s="27">
        <f>AVERAGE(충전량_지역별!B57:R57)</f>
        <v>24044.648823529416</v>
      </c>
      <c r="H67" s="27">
        <f t="shared" si="2"/>
        <v>33.278030240436259</v>
      </c>
      <c r="I67" s="28">
        <f t="shared" si="3"/>
        <v>17.519214657522934</v>
      </c>
    </row>
    <row r="68" spans="1:9">
      <c r="A68" s="22"/>
      <c r="B68" s="6"/>
      <c r="C68" s="6"/>
      <c r="D68" s="6"/>
      <c r="E68" s="6"/>
      <c r="F68" s="27"/>
      <c r="G68" s="27"/>
      <c r="H68" s="6"/>
      <c r="I68" s="28"/>
    </row>
    <row r="69" spans="1:9">
      <c r="A69" s="22"/>
      <c r="B69" s="6"/>
      <c r="C69" s="6"/>
      <c r="D69" s="6"/>
      <c r="E69" s="6"/>
      <c r="F69" s="27"/>
      <c r="G69" s="27"/>
      <c r="H69" s="6"/>
      <c r="I69" s="28"/>
    </row>
    <row r="71" spans="1:9">
      <c r="B71" s="30">
        <v>2021</v>
      </c>
      <c r="C71" s="30"/>
      <c r="D71" s="30"/>
      <c r="E71" s="30"/>
      <c r="F71" s="3">
        <v>2022</v>
      </c>
    </row>
    <row r="72" spans="1:9">
      <c r="B72" s="3" t="s">
        <v>124</v>
      </c>
      <c r="C72" s="3" t="s">
        <v>125</v>
      </c>
      <c r="D72" s="3" t="s">
        <v>126</v>
      </c>
      <c r="E72" s="3" t="s">
        <v>127</v>
      </c>
      <c r="F72" s="3" t="s">
        <v>124</v>
      </c>
    </row>
    <row r="73" spans="1:9">
      <c r="A73" t="s">
        <v>123</v>
      </c>
      <c r="B73">
        <f>AVERAGE(P6:R6)</f>
        <v>52385.333333333336</v>
      </c>
      <c r="C73">
        <f>AVERAGE(S6:U6)</f>
        <v>59581.666666666664</v>
      </c>
      <c r="D73">
        <f>AVERAGE(V6:X6)</f>
        <v>60920.666666666664</v>
      </c>
      <c r="E73">
        <f>AVERAGE(Y6:AA6)</f>
        <v>60225.333333333336</v>
      </c>
      <c r="F73">
        <f>AVERAGE(AB6:AD6)</f>
        <v>51592</v>
      </c>
    </row>
    <row r="74" spans="1:9">
      <c r="A74" t="s">
        <v>128</v>
      </c>
      <c r="B74">
        <f>AVERAGE(P7:R7)</f>
        <v>1771449</v>
      </c>
      <c r="C74">
        <f>AVERAGE(S7:U7)</f>
        <v>1921353</v>
      </c>
      <c r="D74">
        <f>AVERAGE(V7:X7)</f>
        <v>2012744.3333333333</v>
      </c>
      <c r="E74">
        <f>AVERAGE(Y7:AA7)</f>
        <v>2092821.3333333333</v>
      </c>
      <c r="F74">
        <f>AVERAGE(AB7:AD7)</f>
        <v>1717367.3333333333</v>
      </c>
    </row>
    <row r="75" spans="1:9">
      <c r="A75" t="s">
        <v>41</v>
      </c>
      <c r="B75">
        <f>AVERAGE(P5:R5)</f>
        <v>821532.8666666667</v>
      </c>
      <c r="C75">
        <f>AVERAGE(S5:U5)</f>
        <v>956652.24333333329</v>
      </c>
      <c r="D75">
        <f>AVERAGE(V5:X5)</f>
        <v>1005726.1900000001</v>
      </c>
      <c r="E75">
        <f>AVERAGE(Y5:AA5)</f>
        <v>996581.00333333341</v>
      </c>
      <c r="F75">
        <f>AVERAGE(AB5:AD5)</f>
        <v>869572.59</v>
      </c>
    </row>
    <row r="78" spans="1:9">
      <c r="A78" s="22" t="s">
        <v>227</v>
      </c>
    </row>
    <row r="79" spans="1:9">
      <c r="A79" s="3" t="s">
        <v>122</v>
      </c>
      <c r="B79" s="30" t="s">
        <v>197</v>
      </c>
      <c r="C79" s="30"/>
      <c r="D79" s="30"/>
      <c r="E79" s="30"/>
      <c r="F79" s="30"/>
      <c r="G79" s="30"/>
      <c r="H79" s="30" t="s">
        <v>198</v>
      </c>
      <c r="I79" s="30"/>
    </row>
    <row r="80" spans="1:9">
      <c r="B80" t="s">
        <v>199</v>
      </c>
      <c r="C80" t="s">
        <v>200</v>
      </c>
      <c r="D80" t="s">
        <v>201</v>
      </c>
      <c r="E80" t="s">
        <v>202</v>
      </c>
      <c r="F80" t="s">
        <v>203</v>
      </c>
      <c r="G80" t="s">
        <v>41</v>
      </c>
      <c r="H80" t="s">
        <v>204</v>
      </c>
      <c r="I80" t="s">
        <v>205</v>
      </c>
    </row>
    <row r="81" spans="1:9">
      <c r="A81" t="s">
        <v>206</v>
      </c>
      <c r="B81">
        <v>4.58</v>
      </c>
      <c r="C81">
        <v>139.55000000000001</v>
      </c>
      <c r="D81">
        <v>151.91999999999999</v>
      </c>
      <c r="E81">
        <v>4620.55</v>
      </c>
      <c r="F81">
        <v>74.67</v>
      </c>
      <c r="G81">
        <v>2276.19</v>
      </c>
      <c r="H81">
        <v>34.89</v>
      </c>
      <c r="I81">
        <v>17.29</v>
      </c>
    </row>
    <row r="82" spans="1:9">
      <c r="A82" t="s">
        <v>207</v>
      </c>
      <c r="B82">
        <v>4.96</v>
      </c>
      <c r="C82">
        <v>150.93</v>
      </c>
      <c r="D82">
        <v>165.97</v>
      </c>
      <c r="E82">
        <v>5036.26</v>
      </c>
      <c r="F82">
        <v>80.680000000000007</v>
      </c>
      <c r="G82">
        <v>2454.1799999999998</v>
      </c>
      <c r="H82">
        <v>35.590000000000003</v>
      </c>
      <c r="I82">
        <v>17.440000000000001</v>
      </c>
    </row>
    <row r="83" spans="1:9">
      <c r="A83" t="s">
        <v>208</v>
      </c>
      <c r="B83">
        <v>3.91</v>
      </c>
      <c r="C83">
        <v>119.75</v>
      </c>
      <c r="D83">
        <v>127.49</v>
      </c>
      <c r="E83">
        <v>3898.01</v>
      </c>
      <c r="F83">
        <v>64.239999999999995</v>
      </c>
      <c r="G83">
        <v>1966.81</v>
      </c>
      <c r="H83">
        <v>33.659999999999997</v>
      </c>
      <c r="I83">
        <v>17.02</v>
      </c>
    </row>
    <row r="84" spans="1:9">
      <c r="A84" t="s">
        <v>209</v>
      </c>
      <c r="B84">
        <v>6.57</v>
      </c>
      <c r="C84">
        <v>199.89</v>
      </c>
      <c r="D84">
        <v>222.99</v>
      </c>
      <c r="E84">
        <v>6772.58</v>
      </c>
      <c r="F84">
        <v>106.38</v>
      </c>
      <c r="G84">
        <v>3235.4</v>
      </c>
      <c r="H84">
        <v>36.49</v>
      </c>
      <c r="I84">
        <v>17.89</v>
      </c>
    </row>
    <row r="85" spans="1:9">
      <c r="A85" t="s">
        <v>210</v>
      </c>
      <c r="B85">
        <v>6.37</v>
      </c>
      <c r="C85">
        <v>193.19</v>
      </c>
      <c r="D85">
        <v>213.94</v>
      </c>
      <c r="E85">
        <v>6485.22</v>
      </c>
      <c r="F85">
        <v>102.28</v>
      </c>
      <c r="G85">
        <v>3112.32</v>
      </c>
      <c r="H85">
        <v>38.06</v>
      </c>
      <c r="I85">
        <v>17.61</v>
      </c>
    </row>
    <row r="86" spans="1:9">
      <c r="A86" t="s">
        <v>211</v>
      </c>
      <c r="B86">
        <v>5.21</v>
      </c>
      <c r="C86">
        <v>160.18</v>
      </c>
      <c r="D86">
        <v>167.45</v>
      </c>
      <c r="E86">
        <v>5142.13</v>
      </c>
      <c r="F86">
        <v>83.96</v>
      </c>
      <c r="G86">
        <v>2584.59</v>
      </c>
      <c r="H86">
        <v>34.659999999999997</v>
      </c>
      <c r="I86">
        <v>16.75</v>
      </c>
    </row>
    <row r="87" spans="1:9">
      <c r="A87" t="s">
        <v>212</v>
      </c>
      <c r="B87">
        <v>3.73</v>
      </c>
      <c r="C87">
        <v>113.52</v>
      </c>
      <c r="D87">
        <v>130.31</v>
      </c>
      <c r="E87">
        <v>3971.71</v>
      </c>
      <c r="F87">
        <v>64.19</v>
      </c>
      <c r="G87">
        <v>1956.48</v>
      </c>
      <c r="H87">
        <v>33.909999999999997</v>
      </c>
      <c r="I87">
        <v>16.98</v>
      </c>
    </row>
    <row r="88" spans="1:9">
      <c r="A88" t="s">
        <v>213</v>
      </c>
      <c r="B88">
        <v>3.92</v>
      </c>
      <c r="C88">
        <v>119.17</v>
      </c>
      <c r="D88">
        <v>136.53</v>
      </c>
      <c r="E88">
        <v>4134.9399999999996</v>
      </c>
      <c r="F88">
        <v>66.7</v>
      </c>
      <c r="G88">
        <v>2027.51</v>
      </c>
      <c r="H88">
        <v>36.869999999999997</v>
      </c>
      <c r="I88">
        <v>17.940000000000001</v>
      </c>
    </row>
    <row r="89" spans="1:9">
      <c r="A89" t="s">
        <v>214</v>
      </c>
      <c r="B89">
        <v>3.72</v>
      </c>
      <c r="C89">
        <v>112.82</v>
      </c>
      <c r="D89">
        <v>119.86</v>
      </c>
      <c r="E89">
        <v>3629.35</v>
      </c>
      <c r="F89">
        <v>60.02</v>
      </c>
      <c r="G89">
        <v>1813.49</v>
      </c>
      <c r="H89">
        <v>33.26</v>
      </c>
      <c r="I89">
        <v>16.93</v>
      </c>
    </row>
    <row r="90" spans="1:9">
      <c r="A90" t="s">
        <v>215</v>
      </c>
      <c r="B90">
        <v>3.38</v>
      </c>
      <c r="C90">
        <v>103.66</v>
      </c>
      <c r="D90">
        <v>104.17</v>
      </c>
      <c r="E90">
        <v>3186.2</v>
      </c>
      <c r="F90">
        <v>53.77</v>
      </c>
      <c r="G90">
        <v>1659.4</v>
      </c>
      <c r="H90">
        <v>32.049999999999997</v>
      </c>
      <c r="I90">
        <v>16.440000000000001</v>
      </c>
    </row>
    <row r="91" spans="1:9">
      <c r="A91" t="s">
        <v>216</v>
      </c>
      <c r="B91">
        <v>3.41</v>
      </c>
      <c r="C91">
        <v>103.8</v>
      </c>
      <c r="D91">
        <v>111.04</v>
      </c>
      <c r="E91">
        <v>3380.27</v>
      </c>
      <c r="F91">
        <v>57.18</v>
      </c>
      <c r="G91">
        <v>1744.39</v>
      </c>
      <c r="H91">
        <v>33.99</v>
      </c>
      <c r="I91">
        <v>17.61</v>
      </c>
    </row>
    <row r="92" spans="1:9">
      <c r="A92" t="s">
        <v>217</v>
      </c>
      <c r="B92">
        <v>3.07</v>
      </c>
      <c r="C92">
        <v>94.49</v>
      </c>
      <c r="D92">
        <v>93.89</v>
      </c>
      <c r="E92">
        <v>2878.02</v>
      </c>
      <c r="F92">
        <v>47.2</v>
      </c>
      <c r="G92">
        <v>1448.53</v>
      </c>
      <c r="H92">
        <v>31.49</v>
      </c>
      <c r="I92">
        <v>15.88</v>
      </c>
    </row>
    <row r="93" spans="1:9">
      <c r="A93" t="s">
        <v>218</v>
      </c>
      <c r="B93">
        <v>4.62</v>
      </c>
      <c r="C93">
        <v>142.12</v>
      </c>
      <c r="D93">
        <v>143.68</v>
      </c>
      <c r="E93">
        <v>4423.17</v>
      </c>
      <c r="F93">
        <v>71.650000000000006</v>
      </c>
      <c r="G93">
        <v>2201.89</v>
      </c>
      <c r="H93">
        <v>32.17</v>
      </c>
      <c r="I93">
        <v>17.149999999999999</v>
      </c>
    </row>
    <row r="94" spans="1:9">
      <c r="A94" s="5" t="s">
        <v>45</v>
      </c>
      <c r="B94" s="6"/>
      <c r="C94" s="6"/>
      <c r="D94" s="6"/>
      <c r="E94" s="6"/>
      <c r="F94" s="27"/>
      <c r="G94" s="27"/>
      <c r="H94" s="27"/>
      <c r="I94" s="28"/>
    </row>
    <row r="95" spans="1:9">
      <c r="A95" s="5" t="s">
        <v>46</v>
      </c>
      <c r="B95" s="6"/>
      <c r="C95" s="6"/>
      <c r="D95" s="6"/>
      <c r="E95" s="6"/>
      <c r="F95" s="27"/>
      <c r="G95" s="27"/>
      <c r="H95" s="27"/>
      <c r="I95" s="28"/>
    </row>
    <row r="96" spans="1:9">
      <c r="A96" s="5" t="s">
        <v>47</v>
      </c>
      <c r="B96" s="6"/>
      <c r="C96" s="6"/>
      <c r="D96" s="6"/>
      <c r="E96" s="6"/>
      <c r="F96" s="27"/>
      <c r="G96" s="27"/>
      <c r="H96" s="27"/>
      <c r="I96" s="28"/>
    </row>
    <row r="97" spans="1:9">
      <c r="A97" s="5" t="s">
        <v>48</v>
      </c>
      <c r="B97" s="6"/>
      <c r="C97" s="6"/>
      <c r="D97" s="6"/>
      <c r="E97" s="6"/>
      <c r="F97" s="27"/>
      <c r="G97" s="27"/>
      <c r="H97" s="27"/>
      <c r="I97" s="28"/>
    </row>
    <row r="98" spans="1:9">
      <c r="A98" s="5" t="s">
        <v>49</v>
      </c>
      <c r="B98" s="6"/>
      <c r="C98" s="6"/>
      <c r="D98" s="6"/>
      <c r="E98" s="6"/>
      <c r="F98" s="27"/>
      <c r="G98" s="27"/>
      <c r="H98" s="27"/>
      <c r="I98" s="28"/>
    </row>
    <row r="99" spans="1:9">
      <c r="A99" s="5" t="s">
        <v>50</v>
      </c>
      <c r="B99" s="6"/>
      <c r="C99" s="6"/>
      <c r="D99" s="6"/>
      <c r="E99" s="6"/>
      <c r="F99" s="27"/>
      <c r="G99" s="27"/>
      <c r="H99" s="27"/>
      <c r="I99" s="28"/>
    </row>
    <row r="100" spans="1:9">
      <c r="A100" s="5" t="s">
        <v>51</v>
      </c>
      <c r="B100" s="6"/>
      <c r="C100" s="6"/>
      <c r="D100" s="6"/>
      <c r="E100" s="6"/>
      <c r="F100" s="27"/>
      <c r="G100" s="27"/>
      <c r="H100" s="27"/>
      <c r="I100" s="28"/>
    </row>
    <row r="101" spans="1:9">
      <c r="A101" s="5" t="s">
        <v>52</v>
      </c>
      <c r="B101" s="6"/>
      <c r="C101" s="6"/>
      <c r="D101" s="6"/>
      <c r="E101" s="6"/>
      <c r="F101" s="27"/>
      <c r="G101" s="27"/>
      <c r="H101" s="27"/>
      <c r="I101" s="28"/>
    </row>
    <row r="102" spans="1:9">
      <c r="A102" s="5" t="s">
        <v>53</v>
      </c>
      <c r="B102" s="6"/>
      <c r="C102" s="6"/>
      <c r="D102" s="6"/>
      <c r="E102" s="6"/>
      <c r="F102" s="27"/>
      <c r="G102" s="27"/>
      <c r="H102" s="27"/>
      <c r="I102" s="28"/>
    </row>
    <row r="103" spans="1:9">
      <c r="A103" s="5" t="s">
        <v>54</v>
      </c>
      <c r="B103" s="6"/>
      <c r="C103" s="6"/>
      <c r="D103" s="6"/>
      <c r="E103" s="6"/>
      <c r="F103" s="27"/>
      <c r="G103" s="27"/>
      <c r="H103" s="27"/>
      <c r="I103" s="28"/>
    </row>
    <row r="104" spans="1:9">
      <c r="A104" s="5" t="s">
        <v>55</v>
      </c>
      <c r="B104" s="6"/>
      <c r="C104" s="6"/>
      <c r="D104" s="6"/>
      <c r="E104" s="6"/>
      <c r="F104" s="27"/>
      <c r="G104" s="27"/>
      <c r="H104" s="27"/>
      <c r="I104" s="28"/>
    </row>
    <row r="105" spans="1:9">
      <c r="A105" s="5" t="s">
        <v>56</v>
      </c>
      <c r="B105" s="6"/>
      <c r="C105" s="6"/>
      <c r="D105" s="6"/>
      <c r="E105" s="6"/>
      <c r="F105" s="27"/>
      <c r="G105" s="27"/>
      <c r="H105" s="27"/>
      <c r="I105" s="28"/>
    </row>
    <row r="106" spans="1:9">
      <c r="A106" s="5" t="s">
        <v>57</v>
      </c>
      <c r="B106" s="6"/>
      <c r="C106" s="6"/>
      <c r="D106" s="6"/>
      <c r="E106" s="6"/>
      <c r="F106" s="27"/>
      <c r="G106" s="27"/>
      <c r="H106" s="27"/>
      <c r="I106" s="28"/>
    </row>
    <row r="107" spans="1:9">
      <c r="A107" s="5" t="s">
        <v>58</v>
      </c>
      <c r="B107" s="6"/>
      <c r="C107" s="6"/>
      <c r="D107" s="6"/>
      <c r="E107" s="6"/>
      <c r="F107" s="27"/>
      <c r="G107" s="27"/>
      <c r="H107" s="27"/>
      <c r="I107" s="28"/>
    </row>
    <row r="108" spans="1:9">
      <c r="A108" s="5" t="s">
        <v>59</v>
      </c>
      <c r="B108" s="6"/>
      <c r="C108" s="6"/>
      <c r="D108" s="6"/>
      <c r="E108" s="6"/>
      <c r="F108" s="27"/>
      <c r="G108" s="27"/>
      <c r="H108" s="27"/>
      <c r="I108" s="28"/>
    </row>
    <row r="109" spans="1:9">
      <c r="A109" s="18" t="s">
        <v>60</v>
      </c>
      <c r="B109" s="6"/>
      <c r="C109" s="6"/>
      <c r="D109" s="6"/>
      <c r="E109" s="6"/>
      <c r="F109" s="27"/>
      <c r="G109" s="27"/>
      <c r="H109" s="27"/>
      <c r="I109" s="28"/>
    </row>
    <row r="110" spans="1:9">
      <c r="A110" s="5" t="s">
        <v>61</v>
      </c>
      <c r="B110" s="6"/>
      <c r="C110" s="6"/>
      <c r="D110" s="6"/>
      <c r="E110" s="6"/>
      <c r="F110" s="27"/>
      <c r="G110" s="27"/>
      <c r="H110" s="27"/>
      <c r="I110" s="28"/>
    </row>
    <row r="111" spans="1:9">
      <c r="A111" s="5" t="s">
        <v>62</v>
      </c>
      <c r="B111" s="6"/>
      <c r="C111" s="6"/>
      <c r="D111" s="6"/>
      <c r="E111" s="6"/>
      <c r="F111" s="27"/>
      <c r="G111" s="27"/>
      <c r="H111" s="27"/>
      <c r="I111" s="28"/>
    </row>
    <row r="112" spans="1:9">
      <c r="A112" s="5" t="s">
        <v>63</v>
      </c>
      <c r="B112" s="6"/>
      <c r="C112" s="6"/>
      <c r="D112" s="6"/>
      <c r="E112" s="6"/>
      <c r="F112" s="27"/>
      <c r="G112" s="27"/>
      <c r="H112" s="27"/>
      <c r="I112" s="28"/>
    </row>
    <row r="113" spans="1:9">
      <c r="A113" s="5" t="s">
        <v>64</v>
      </c>
      <c r="B113" s="6"/>
      <c r="C113" s="6"/>
      <c r="D113" s="6"/>
      <c r="E113" s="6"/>
      <c r="F113" s="27"/>
      <c r="G113" s="27"/>
      <c r="H113" s="27"/>
      <c r="I113" s="28"/>
    </row>
    <row r="114" spans="1:9">
      <c r="A114" s="5" t="s">
        <v>65</v>
      </c>
      <c r="B114" s="6"/>
      <c r="C114" s="6"/>
      <c r="D114" s="6"/>
      <c r="E114" s="6"/>
      <c r="F114" s="27"/>
      <c r="G114" s="27"/>
      <c r="H114" s="27"/>
      <c r="I114" s="28"/>
    </row>
    <row r="115" spans="1:9">
      <c r="A115" s="5" t="s">
        <v>66</v>
      </c>
      <c r="B115" s="6"/>
      <c r="C115" s="6"/>
      <c r="D115" s="6"/>
      <c r="E115" s="6"/>
      <c r="F115" s="27"/>
      <c r="G115" s="27"/>
      <c r="H115" s="27"/>
      <c r="I115" s="28"/>
    </row>
    <row r="116" spans="1:9">
      <c r="A116" s="5" t="s">
        <v>67</v>
      </c>
      <c r="B116" s="6"/>
      <c r="C116" s="6"/>
      <c r="D116" s="6"/>
      <c r="E116" s="6"/>
      <c r="F116" s="27"/>
      <c r="G116" s="27"/>
      <c r="H116" s="27"/>
      <c r="I116" s="28"/>
    </row>
    <row r="117" spans="1:9">
      <c r="A117" s="5" t="s">
        <v>68</v>
      </c>
      <c r="B117" s="6"/>
      <c r="C117" s="6"/>
      <c r="D117" s="6"/>
      <c r="E117" s="6"/>
      <c r="F117" s="27"/>
      <c r="G117" s="27"/>
      <c r="H117" s="27"/>
      <c r="I117" s="28"/>
    </row>
    <row r="118" spans="1:9">
      <c r="A118" s="5" t="s">
        <v>69</v>
      </c>
      <c r="B118" s="6"/>
      <c r="C118" s="6"/>
      <c r="D118" s="6"/>
      <c r="E118" s="6"/>
      <c r="F118" s="27"/>
      <c r="G118" s="27"/>
      <c r="H118" s="27"/>
      <c r="I118" s="28"/>
    </row>
    <row r="119" spans="1:9">
      <c r="A119" s="5" t="s">
        <v>70</v>
      </c>
      <c r="B119" s="6"/>
      <c r="C119" s="6"/>
      <c r="D119" s="6"/>
      <c r="E119" s="6"/>
      <c r="F119" s="27"/>
      <c r="G119" s="27"/>
      <c r="H119" s="27"/>
      <c r="I119" s="28"/>
    </row>
    <row r="120" spans="1:9">
      <c r="A120" s="5" t="s">
        <v>71</v>
      </c>
      <c r="B120" s="6"/>
      <c r="C120" s="6"/>
      <c r="D120" s="6"/>
      <c r="E120" s="6"/>
      <c r="F120" s="27"/>
      <c r="G120" s="27"/>
      <c r="H120" s="27"/>
      <c r="I120" s="28"/>
    </row>
    <row r="121" spans="1:9">
      <c r="A121" s="5" t="s">
        <v>72</v>
      </c>
      <c r="B121" s="6"/>
      <c r="C121" s="6"/>
      <c r="D121" s="6"/>
      <c r="E121" s="6"/>
      <c r="F121" s="27"/>
      <c r="G121" s="27"/>
      <c r="H121" s="27"/>
      <c r="I121" s="28"/>
    </row>
    <row r="122" spans="1:9">
      <c r="A122" s="5" t="s">
        <v>73</v>
      </c>
      <c r="B122" s="6"/>
      <c r="C122" s="6"/>
      <c r="D122" s="6"/>
      <c r="E122" s="6"/>
      <c r="F122" s="27"/>
      <c r="G122" s="27"/>
      <c r="H122" s="27"/>
      <c r="I122" s="28"/>
    </row>
    <row r="123" spans="1:9">
      <c r="A123" s="18" t="s">
        <v>74</v>
      </c>
      <c r="B123" s="6"/>
      <c r="C123" s="6"/>
      <c r="D123" s="6"/>
      <c r="E123" s="6"/>
      <c r="F123" s="27"/>
      <c r="G123" s="27"/>
      <c r="H123" s="27"/>
      <c r="I123" s="28"/>
    </row>
    <row r="124" spans="1:9">
      <c r="A124" s="18" t="s">
        <v>75</v>
      </c>
      <c r="B124" s="6"/>
      <c r="C124" s="6"/>
      <c r="D124" s="6"/>
      <c r="E124" s="6"/>
      <c r="F124" s="27"/>
      <c r="G124" s="27"/>
      <c r="H124" s="27"/>
      <c r="I124" s="28"/>
    </row>
    <row r="125" spans="1:9">
      <c r="A125" s="5" t="s">
        <v>76</v>
      </c>
      <c r="B125" s="6"/>
      <c r="C125" s="6"/>
      <c r="D125" s="6"/>
      <c r="E125" s="6"/>
      <c r="F125" s="27"/>
      <c r="G125" s="27"/>
      <c r="H125" s="27"/>
      <c r="I125" s="28"/>
    </row>
    <row r="126" spans="1:9">
      <c r="A126" s="5" t="s">
        <v>77</v>
      </c>
      <c r="B126" s="6"/>
      <c r="C126" s="6"/>
      <c r="D126" s="6"/>
      <c r="E126" s="6"/>
      <c r="F126" s="27"/>
      <c r="G126" s="27"/>
      <c r="H126" s="27"/>
      <c r="I126" s="28"/>
    </row>
    <row r="127" spans="1:9">
      <c r="A127" s="5" t="s">
        <v>78</v>
      </c>
      <c r="B127" s="6"/>
      <c r="C127" s="6"/>
      <c r="D127" s="6"/>
      <c r="E127" s="6"/>
      <c r="F127" s="27"/>
      <c r="G127" s="27"/>
      <c r="H127" s="27"/>
      <c r="I127" s="28"/>
    </row>
    <row r="128" spans="1:9">
      <c r="A128" s="5" t="s">
        <v>79</v>
      </c>
      <c r="B128" s="6"/>
      <c r="C128" s="6"/>
      <c r="D128" s="6"/>
      <c r="E128" s="6"/>
      <c r="F128" s="27"/>
      <c r="G128" s="27"/>
      <c r="H128" s="27"/>
      <c r="I128" s="28"/>
    </row>
    <row r="129" spans="1:9">
      <c r="A129" s="5" t="s">
        <v>80</v>
      </c>
      <c r="B129" s="6"/>
      <c r="C129" s="6"/>
      <c r="D129" s="6"/>
      <c r="E129" s="6"/>
      <c r="F129" s="27"/>
      <c r="G129" s="27"/>
      <c r="H129" s="27"/>
      <c r="I129" s="28"/>
    </row>
    <row r="130" spans="1:9">
      <c r="A130" s="5" t="s">
        <v>81</v>
      </c>
      <c r="B130" s="6"/>
      <c r="C130" s="6"/>
      <c r="D130" s="6"/>
      <c r="E130" s="6"/>
      <c r="F130" s="27"/>
      <c r="G130" s="27"/>
      <c r="H130" s="27"/>
      <c r="I130" s="28"/>
    </row>
    <row r="131" spans="1:9">
      <c r="A131" s="5" t="s">
        <v>82</v>
      </c>
      <c r="B131" s="6"/>
      <c r="C131" s="6"/>
      <c r="D131" s="6"/>
      <c r="E131" s="6"/>
      <c r="F131" s="27"/>
      <c r="G131" s="27"/>
      <c r="H131" s="27"/>
      <c r="I131" s="28"/>
    </row>
    <row r="132" spans="1:9">
      <c r="A132" s="5" t="s">
        <v>83</v>
      </c>
      <c r="B132" s="6"/>
      <c r="C132" s="6"/>
      <c r="D132" s="6"/>
      <c r="E132" s="6"/>
      <c r="F132" s="27"/>
      <c r="G132" s="27"/>
      <c r="H132" s="27"/>
      <c r="I132" s="28"/>
    </row>
    <row r="133" spans="1:9">
      <c r="A133" s="5" t="s">
        <v>84</v>
      </c>
      <c r="B133" s="6"/>
      <c r="C133" s="6"/>
      <c r="D133" s="6"/>
      <c r="E133" s="6"/>
      <c r="F133" s="27"/>
      <c r="G133" s="27"/>
      <c r="H133" s="6"/>
      <c r="I133" s="28"/>
    </row>
    <row r="134" spans="1:9">
      <c r="A134" s="5" t="s">
        <v>85</v>
      </c>
      <c r="B134" s="6"/>
      <c r="C134" s="6"/>
      <c r="D134" s="6"/>
      <c r="E134" s="6"/>
      <c r="F134" s="27"/>
      <c r="G134" s="27"/>
      <c r="H134" s="6"/>
      <c r="I134" s="28"/>
    </row>
    <row r="135" spans="1:9">
      <c r="A135" s="5" t="s">
        <v>86</v>
      </c>
      <c r="B135" s="6"/>
      <c r="C135" s="6"/>
      <c r="D135" s="6"/>
      <c r="E135" s="6"/>
      <c r="F135" s="27"/>
      <c r="G135" s="27"/>
      <c r="H135" s="6"/>
      <c r="I135" s="28"/>
    </row>
    <row r="136" spans="1:9">
      <c r="A136" s="5" t="s">
        <v>87</v>
      </c>
      <c r="B136" s="6"/>
      <c r="C136" s="6"/>
      <c r="D136" s="6"/>
      <c r="E136" s="6"/>
      <c r="F136" s="27"/>
      <c r="G136" s="27"/>
      <c r="H136" s="6"/>
      <c r="I136" s="28"/>
    </row>
  </sheetData>
  <mergeCells count="5">
    <mergeCell ref="B79:G79"/>
    <mergeCell ref="H79:I79"/>
    <mergeCell ref="B71:E71"/>
    <mergeCell ref="B10:G10"/>
    <mergeCell ref="H10:I10"/>
  </mergeCells>
  <phoneticPr fontId="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28" workbookViewId="0">
      <pane xSplit="1" topLeftCell="I1" activePane="topRight" state="frozen"/>
      <selection pane="topRight" activeCell="N30" sqref="N30"/>
    </sheetView>
  </sheetViews>
  <sheetFormatPr defaultColWidth="11.5546875" defaultRowHeight="17.25"/>
  <cols>
    <col min="1" max="1" width="28.33203125" bestFit="1" customWidth="1"/>
  </cols>
  <sheetData>
    <row r="1" spans="1:22">
      <c r="A1" t="s">
        <v>36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t="s">
        <v>38</v>
      </c>
      <c r="B2">
        <v>707695.76</v>
      </c>
      <c r="C2">
        <v>725394.72</v>
      </c>
      <c r="D2">
        <v>838746.03</v>
      </c>
      <c r="E2">
        <v>800440.52</v>
      </c>
      <c r="F2">
        <v>825412.05</v>
      </c>
      <c r="G2">
        <v>881260.51</v>
      </c>
      <c r="H2">
        <v>1002498</v>
      </c>
      <c r="I2">
        <v>986198.22</v>
      </c>
      <c r="J2">
        <v>916334.36</v>
      </c>
      <c r="K2">
        <v>1007987.72</v>
      </c>
      <c r="L2">
        <v>1092856.49</v>
      </c>
      <c r="M2">
        <v>1200512</v>
      </c>
      <c r="N2">
        <v>950028.95</v>
      </c>
      <c r="O2">
        <v>839202.06</v>
      </c>
      <c r="P2">
        <v>856232.72</v>
      </c>
      <c r="Q2">
        <v>847046.42</v>
      </c>
      <c r="R2">
        <v>905438.63</v>
      </c>
      <c r="S2">
        <v>676578.03</v>
      </c>
    </row>
    <row r="3" spans="1:22">
      <c r="A3" t="s">
        <v>39</v>
      </c>
      <c r="B3">
        <v>491296.8</v>
      </c>
      <c r="C3">
        <v>488405.1</v>
      </c>
      <c r="D3">
        <v>560128.07999999996</v>
      </c>
      <c r="E3">
        <v>537196.57999999996</v>
      </c>
      <c r="F3">
        <v>560414.89</v>
      </c>
      <c r="G3">
        <v>601750.93000000005</v>
      </c>
      <c r="H3">
        <v>684922.35</v>
      </c>
      <c r="I3">
        <v>671429.61</v>
      </c>
      <c r="J3">
        <v>625789.42000000004</v>
      </c>
      <c r="K3">
        <v>680473.68</v>
      </c>
      <c r="L3">
        <v>747929.53</v>
      </c>
      <c r="M3">
        <v>821065.39</v>
      </c>
      <c r="N3">
        <v>661202.87</v>
      </c>
      <c r="O3">
        <v>582342.47</v>
      </c>
      <c r="P3">
        <v>597120.43000000005</v>
      </c>
      <c r="Q3">
        <v>594794.26</v>
      </c>
      <c r="R3">
        <v>643839.30000000005</v>
      </c>
      <c r="S3">
        <v>482343.03</v>
      </c>
    </row>
    <row r="4" spans="1:22">
      <c r="A4" t="s">
        <v>40</v>
      </c>
      <c r="B4">
        <v>216398.97</v>
      </c>
      <c r="C4">
        <v>236989.62</v>
      </c>
      <c r="D4">
        <v>278617.95</v>
      </c>
      <c r="E4">
        <v>263243.94</v>
      </c>
      <c r="F4">
        <v>264997.15000000002</v>
      </c>
      <c r="G4">
        <v>279509.58</v>
      </c>
      <c r="H4">
        <v>317575.65000000002</v>
      </c>
      <c r="I4">
        <v>314768.61</v>
      </c>
      <c r="J4">
        <v>290544.94</v>
      </c>
      <c r="K4">
        <v>327514.05</v>
      </c>
      <c r="L4">
        <v>344926.96</v>
      </c>
      <c r="M4">
        <v>379446.62</v>
      </c>
      <c r="N4">
        <v>288826.08</v>
      </c>
      <c r="O4">
        <v>256859.59</v>
      </c>
      <c r="P4">
        <v>259112.29</v>
      </c>
      <c r="Q4">
        <v>252252.17</v>
      </c>
      <c r="R4">
        <v>261599.33</v>
      </c>
      <c r="S4">
        <v>194235</v>
      </c>
    </row>
    <row r="5" spans="1:22">
      <c r="A5" t="s">
        <v>209</v>
      </c>
      <c r="B5">
        <v>160764.07</v>
      </c>
      <c r="C5">
        <v>152011.13</v>
      </c>
      <c r="D5">
        <v>171862.18</v>
      </c>
      <c r="E5">
        <v>163070.66</v>
      </c>
      <c r="F5">
        <v>173110.27</v>
      </c>
      <c r="G5">
        <v>188907.96</v>
      </c>
      <c r="H5">
        <v>216121.77</v>
      </c>
      <c r="I5">
        <v>210788.01</v>
      </c>
      <c r="J5">
        <v>213247.39</v>
      </c>
      <c r="K5">
        <v>227708.23</v>
      </c>
      <c r="L5">
        <v>260356.79</v>
      </c>
      <c r="M5">
        <v>283356.71999999997</v>
      </c>
      <c r="N5">
        <v>252856.32000000001</v>
      </c>
      <c r="O5">
        <v>217169.98</v>
      </c>
      <c r="P5">
        <v>218751.69</v>
      </c>
      <c r="Q5">
        <v>221742.57</v>
      </c>
      <c r="R5">
        <v>238181.25</v>
      </c>
      <c r="S5">
        <v>180779.47</v>
      </c>
    </row>
    <row r="6" spans="1:22">
      <c r="A6" t="s">
        <v>210</v>
      </c>
      <c r="B6">
        <v>130746.04</v>
      </c>
      <c r="C6">
        <v>132623.98000000001</v>
      </c>
      <c r="D6">
        <v>154573.92000000001</v>
      </c>
      <c r="E6">
        <v>145872.32000000001</v>
      </c>
      <c r="F6">
        <v>149125.73000000001</v>
      </c>
      <c r="G6">
        <v>154815.9</v>
      </c>
      <c r="H6">
        <v>172975.06</v>
      </c>
      <c r="I6">
        <v>176800.67</v>
      </c>
      <c r="J6">
        <v>158965.01999999999</v>
      </c>
      <c r="K6">
        <v>169047.82</v>
      </c>
      <c r="L6">
        <v>179267.73</v>
      </c>
      <c r="M6">
        <v>199479.6</v>
      </c>
      <c r="N6">
        <v>167849.43</v>
      </c>
      <c r="O6">
        <v>151755.56</v>
      </c>
      <c r="P6">
        <v>159812.89000000001</v>
      </c>
      <c r="Q6">
        <v>158749.5</v>
      </c>
      <c r="R6">
        <v>164408.62</v>
      </c>
      <c r="S6">
        <v>122149.27</v>
      </c>
    </row>
    <row r="7" spans="1:22">
      <c r="A7" t="s">
        <v>211</v>
      </c>
      <c r="B7">
        <v>61110.76</v>
      </c>
      <c r="C7">
        <v>71495.740000000005</v>
      </c>
      <c r="D7">
        <v>86604.59</v>
      </c>
      <c r="E7">
        <v>81903.97</v>
      </c>
      <c r="F7">
        <v>77948.490000000005</v>
      </c>
      <c r="G7">
        <v>82812.55</v>
      </c>
      <c r="H7">
        <v>100770.44</v>
      </c>
      <c r="I7">
        <v>97140.95</v>
      </c>
      <c r="J7">
        <v>92095.35</v>
      </c>
      <c r="K7">
        <v>96482.89</v>
      </c>
      <c r="L7">
        <v>97838.61</v>
      </c>
      <c r="M7">
        <v>106962.71</v>
      </c>
      <c r="N7">
        <v>81945.279999999999</v>
      </c>
      <c r="O7">
        <v>70601.84</v>
      </c>
      <c r="P7">
        <v>72915.360000000001</v>
      </c>
      <c r="Q7">
        <v>71083.73</v>
      </c>
      <c r="R7">
        <v>78883.710000000006</v>
      </c>
      <c r="S7">
        <v>57769.68</v>
      </c>
    </row>
    <row r="8" spans="1:22">
      <c r="A8" t="s">
        <v>212</v>
      </c>
      <c r="B8">
        <v>44945.46</v>
      </c>
      <c r="C8">
        <v>48850.14</v>
      </c>
      <c r="D8">
        <v>54969.27</v>
      </c>
      <c r="E8">
        <v>51456.93</v>
      </c>
      <c r="F8">
        <v>56688.85</v>
      </c>
      <c r="G8">
        <v>58630.85</v>
      </c>
      <c r="H8">
        <v>56812.24</v>
      </c>
      <c r="I8">
        <v>62419.35</v>
      </c>
      <c r="J8">
        <v>59960.02</v>
      </c>
      <c r="K8">
        <v>67919.56</v>
      </c>
      <c r="L8">
        <v>69116.850000000006</v>
      </c>
      <c r="M8">
        <v>75881.649999999994</v>
      </c>
      <c r="N8">
        <v>68178.59</v>
      </c>
      <c r="O8">
        <v>63570.31</v>
      </c>
      <c r="P8">
        <v>64977.57</v>
      </c>
      <c r="Q8">
        <v>63632.68</v>
      </c>
      <c r="R8">
        <v>64553.56</v>
      </c>
      <c r="S8">
        <v>47292.99</v>
      </c>
    </row>
    <row r="9" spans="1:22">
      <c r="A9" t="s">
        <v>213</v>
      </c>
      <c r="B9">
        <v>85861.64</v>
      </c>
      <c r="C9">
        <v>83018.039999999994</v>
      </c>
      <c r="D9">
        <v>95904.56</v>
      </c>
      <c r="E9">
        <v>90564.61</v>
      </c>
      <c r="F9">
        <v>94715.23</v>
      </c>
      <c r="G9">
        <v>98526.5</v>
      </c>
      <c r="H9">
        <v>114211.53</v>
      </c>
      <c r="I9">
        <v>107348.87</v>
      </c>
      <c r="J9">
        <v>96838.6</v>
      </c>
      <c r="K9">
        <v>105314.32</v>
      </c>
      <c r="L9">
        <v>110804.84</v>
      </c>
      <c r="M9">
        <v>125613.4</v>
      </c>
      <c r="N9">
        <v>92730.47</v>
      </c>
      <c r="O9">
        <v>82895.58</v>
      </c>
      <c r="P9">
        <v>89037.64</v>
      </c>
      <c r="Q9">
        <v>91095.22</v>
      </c>
      <c r="R9">
        <v>104688.19</v>
      </c>
      <c r="S9">
        <v>76944.97</v>
      </c>
    </row>
    <row r="10" spans="1:22">
      <c r="A10" t="s">
        <v>214</v>
      </c>
      <c r="B10">
        <v>73353</v>
      </c>
      <c r="C10">
        <v>79431.199999999997</v>
      </c>
      <c r="D10">
        <v>91803.69</v>
      </c>
      <c r="E10">
        <v>89988.09</v>
      </c>
      <c r="F10">
        <v>96890.54</v>
      </c>
      <c r="G10">
        <v>105711.59</v>
      </c>
      <c r="H10">
        <v>121499.43</v>
      </c>
      <c r="I10">
        <v>118004.79</v>
      </c>
      <c r="J10">
        <v>103946.45</v>
      </c>
      <c r="K10">
        <v>118366.24</v>
      </c>
      <c r="L10">
        <v>134625.39000000001</v>
      </c>
      <c r="M10">
        <v>143111.79999999999</v>
      </c>
      <c r="N10">
        <v>96313.29</v>
      </c>
      <c r="O10">
        <v>83671.67</v>
      </c>
      <c r="P10">
        <v>82693.08</v>
      </c>
      <c r="Q10">
        <v>79412.160000000003</v>
      </c>
      <c r="R10">
        <v>89643.9</v>
      </c>
      <c r="S10">
        <v>69618.53</v>
      </c>
    </row>
    <row r="11" spans="1:22">
      <c r="A11" t="s">
        <v>215</v>
      </c>
      <c r="B11">
        <v>40572.050000000003</v>
      </c>
      <c r="C11">
        <v>41320.75</v>
      </c>
      <c r="D11">
        <v>45983.73</v>
      </c>
      <c r="E11">
        <v>47700.9</v>
      </c>
      <c r="F11">
        <v>46573.120000000003</v>
      </c>
      <c r="G11">
        <v>53788.97</v>
      </c>
      <c r="H11">
        <v>60114.559999999998</v>
      </c>
      <c r="I11">
        <v>58487.27</v>
      </c>
      <c r="J11">
        <v>52791.97</v>
      </c>
      <c r="K11">
        <v>60037.08</v>
      </c>
      <c r="L11">
        <v>62874.78</v>
      </c>
      <c r="M11">
        <v>69503.87</v>
      </c>
      <c r="N11">
        <v>51453.36</v>
      </c>
      <c r="O11">
        <v>46849.67</v>
      </c>
      <c r="P11">
        <v>46825.14</v>
      </c>
      <c r="Q11">
        <v>43794.79</v>
      </c>
      <c r="R11">
        <v>46917.35</v>
      </c>
      <c r="S11">
        <v>32850.79</v>
      </c>
    </row>
    <row r="12" spans="1:22">
      <c r="A12" t="s">
        <v>216</v>
      </c>
      <c r="B12">
        <v>72139.31</v>
      </c>
      <c r="C12">
        <v>78647.199999999997</v>
      </c>
      <c r="D12">
        <v>90820.76</v>
      </c>
      <c r="E12">
        <v>86159.21</v>
      </c>
      <c r="F12">
        <v>86702.45</v>
      </c>
      <c r="G12">
        <v>86938.75</v>
      </c>
      <c r="H12">
        <v>104912.2</v>
      </c>
      <c r="I12">
        <v>100526.99</v>
      </c>
      <c r="J12">
        <v>89668.34</v>
      </c>
      <c r="K12">
        <v>109107.41</v>
      </c>
      <c r="L12">
        <v>121082.36</v>
      </c>
      <c r="M12">
        <v>134711.15</v>
      </c>
      <c r="N12">
        <v>89513.12</v>
      </c>
      <c r="O12">
        <v>77196.55</v>
      </c>
      <c r="P12">
        <v>79385.94</v>
      </c>
      <c r="Q12">
        <v>77147.67</v>
      </c>
      <c r="R12">
        <v>79351.41</v>
      </c>
      <c r="S12">
        <v>59030.62</v>
      </c>
    </row>
    <row r="13" spans="1:22">
      <c r="A13" t="s">
        <v>217</v>
      </c>
      <c r="B13">
        <v>25311.65</v>
      </c>
      <c r="C13">
        <v>25472.94</v>
      </c>
      <c r="D13">
        <v>28465.040000000001</v>
      </c>
      <c r="E13">
        <v>26591.07</v>
      </c>
      <c r="F13">
        <v>27611.83</v>
      </c>
      <c r="G13">
        <v>30684.94</v>
      </c>
      <c r="H13">
        <v>28576.14</v>
      </c>
      <c r="I13">
        <v>26271.47</v>
      </c>
      <c r="J13">
        <v>23552.69</v>
      </c>
      <c r="K13">
        <v>28060.79</v>
      </c>
      <c r="L13">
        <v>31279.13</v>
      </c>
      <c r="M13">
        <v>35756.230000000003</v>
      </c>
      <c r="N13">
        <v>35593.040000000001</v>
      </c>
      <c r="O13">
        <v>33090.199999999997</v>
      </c>
      <c r="P13">
        <v>28516.45</v>
      </c>
      <c r="Q13">
        <v>27157.57</v>
      </c>
      <c r="R13">
        <v>27100.42</v>
      </c>
      <c r="S13">
        <v>20957</v>
      </c>
    </row>
    <row r="14" spans="1:22">
      <c r="A14" t="s">
        <v>218</v>
      </c>
      <c r="B14">
        <v>12891.78</v>
      </c>
      <c r="C14">
        <v>12523.6</v>
      </c>
      <c r="D14">
        <v>17758.29</v>
      </c>
      <c r="E14">
        <v>17132.759999999998</v>
      </c>
      <c r="F14">
        <v>16045.53</v>
      </c>
      <c r="G14">
        <v>20442.490000000002</v>
      </c>
      <c r="H14">
        <v>26504.63</v>
      </c>
      <c r="I14">
        <v>28409.85</v>
      </c>
      <c r="J14">
        <v>25268.55</v>
      </c>
      <c r="K14">
        <v>25943.4</v>
      </c>
      <c r="L14">
        <v>25610.01</v>
      </c>
      <c r="M14">
        <v>26134.880000000001</v>
      </c>
      <c r="N14">
        <v>13596.05</v>
      </c>
      <c r="O14">
        <v>12400.69</v>
      </c>
      <c r="P14">
        <v>13316.97</v>
      </c>
      <c r="Q14">
        <v>13230.52</v>
      </c>
      <c r="R14">
        <v>11710.21</v>
      </c>
      <c r="S14">
        <v>9184.7000000000007</v>
      </c>
    </row>
    <row r="15" spans="1:22">
      <c r="A15" s="5" t="s">
        <v>45</v>
      </c>
      <c r="B15">
        <v>25570.69</v>
      </c>
      <c r="C15">
        <v>20995.24</v>
      </c>
      <c r="D15">
        <v>25916.42</v>
      </c>
      <c r="E15">
        <v>25100.36</v>
      </c>
      <c r="F15">
        <v>25158.39</v>
      </c>
      <c r="G15">
        <v>27589.08</v>
      </c>
      <c r="H15">
        <v>36303.879999999997</v>
      </c>
      <c r="I15">
        <v>34873.410000000003</v>
      </c>
      <c r="J15">
        <v>25883.11</v>
      </c>
      <c r="K15">
        <v>27645.34</v>
      </c>
      <c r="L15">
        <v>29507.47</v>
      </c>
      <c r="M15">
        <v>30641.919999999998</v>
      </c>
      <c r="N15">
        <v>22630.34</v>
      </c>
      <c r="O15">
        <v>21082.11</v>
      </c>
      <c r="P15">
        <v>23356.77</v>
      </c>
      <c r="Q15">
        <v>23744.3</v>
      </c>
      <c r="R15">
        <v>26547</v>
      </c>
      <c r="S15">
        <v>19281.63</v>
      </c>
    </row>
    <row r="16" spans="1:22">
      <c r="A16" s="5" t="s">
        <v>46</v>
      </c>
      <c r="B16">
        <v>13226.72</v>
      </c>
      <c r="C16">
        <v>14385.51</v>
      </c>
      <c r="D16">
        <v>15795.61</v>
      </c>
      <c r="E16">
        <v>14696.03</v>
      </c>
      <c r="F16">
        <v>14735.14</v>
      </c>
      <c r="G16">
        <v>14606.26</v>
      </c>
      <c r="H16">
        <v>18712.29</v>
      </c>
      <c r="I16">
        <v>18840.63</v>
      </c>
      <c r="J16">
        <v>19129.189999999999</v>
      </c>
      <c r="K16">
        <v>20069.18</v>
      </c>
      <c r="L16">
        <v>23460.47</v>
      </c>
      <c r="M16">
        <v>24868.23</v>
      </c>
      <c r="N16">
        <v>18638.330000000002</v>
      </c>
      <c r="O16">
        <v>14922.32</v>
      </c>
      <c r="P16">
        <v>15400.7</v>
      </c>
      <c r="Q16">
        <v>13602.24</v>
      </c>
      <c r="R16">
        <v>13811.44</v>
      </c>
      <c r="S16">
        <v>10385.07</v>
      </c>
    </row>
    <row r="17" spans="1:19">
      <c r="A17" s="5" t="s">
        <v>47</v>
      </c>
      <c r="B17">
        <v>3584.67</v>
      </c>
      <c r="C17">
        <v>4461.2700000000004</v>
      </c>
      <c r="D17">
        <v>4797.91</v>
      </c>
      <c r="E17">
        <v>4139.46</v>
      </c>
      <c r="F17">
        <v>4543.95</v>
      </c>
      <c r="G17">
        <v>5205.13</v>
      </c>
      <c r="H17">
        <v>5111.05</v>
      </c>
      <c r="I17">
        <v>6270.78</v>
      </c>
      <c r="J17">
        <v>4839.4399999999996</v>
      </c>
      <c r="K17">
        <v>5582.65</v>
      </c>
      <c r="L17">
        <v>4534.1499999999996</v>
      </c>
      <c r="M17">
        <v>6117.35</v>
      </c>
      <c r="N17">
        <v>6440.39</v>
      </c>
      <c r="O17">
        <v>5122.67</v>
      </c>
      <c r="P17">
        <v>3990.73</v>
      </c>
      <c r="Q17">
        <v>4815.75</v>
      </c>
      <c r="R17">
        <v>5035.8</v>
      </c>
      <c r="S17">
        <v>4203.42</v>
      </c>
    </row>
    <row r="18" spans="1:19">
      <c r="A18" s="5" t="s">
        <v>48</v>
      </c>
      <c r="B18">
        <v>4843.26</v>
      </c>
      <c r="C18">
        <v>5185.72</v>
      </c>
      <c r="D18">
        <v>5676.93</v>
      </c>
      <c r="E18">
        <v>5466.71</v>
      </c>
      <c r="F18">
        <v>4567.66</v>
      </c>
      <c r="G18">
        <v>5402.24</v>
      </c>
      <c r="H18">
        <v>6863.93</v>
      </c>
      <c r="I18">
        <v>2779.26</v>
      </c>
      <c r="J18">
        <v>560.04</v>
      </c>
      <c r="K18">
        <v>2886.5</v>
      </c>
      <c r="L18">
        <v>5893.94</v>
      </c>
      <c r="M18">
        <v>7934.29</v>
      </c>
      <c r="N18">
        <v>8468.4699999999993</v>
      </c>
      <c r="O18">
        <v>5764.27</v>
      </c>
      <c r="P18">
        <v>5888.77</v>
      </c>
      <c r="Q18">
        <v>6638.74</v>
      </c>
      <c r="R18">
        <v>6019.15</v>
      </c>
      <c r="S18">
        <v>4395.57</v>
      </c>
    </row>
    <row r="19" spans="1:19">
      <c r="A19" s="5" t="s">
        <v>49</v>
      </c>
      <c r="B19">
        <v>25541.3</v>
      </c>
      <c r="C19">
        <v>29538.84</v>
      </c>
      <c r="D19">
        <v>33901.64</v>
      </c>
      <c r="E19">
        <v>31576.25</v>
      </c>
      <c r="F19">
        <v>30255.62</v>
      </c>
      <c r="G19">
        <v>33174.79</v>
      </c>
      <c r="H19">
        <v>39814.879999999997</v>
      </c>
      <c r="I19">
        <v>37934.800000000003</v>
      </c>
      <c r="J19">
        <v>34361.629999999997</v>
      </c>
      <c r="K19">
        <v>35405</v>
      </c>
      <c r="L19">
        <v>35227.01</v>
      </c>
      <c r="M19">
        <v>38370.35</v>
      </c>
      <c r="N19">
        <v>25879.05</v>
      </c>
      <c r="O19">
        <v>24015.5</v>
      </c>
      <c r="P19">
        <v>24075.68</v>
      </c>
      <c r="Q19">
        <v>22848.71</v>
      </c>
      <c r="R19">
        <v>25870.36</v>
      </c>
      <c r="S19">
        <v>18661.330000000002</v>
      </c>
    </row>
    <row r="20" spans="1:19">
      <c r="A20" s="5" t="s">
        <v>50</v>
      </c>
      <c r="B20">
        <v>7749.25</v>
      </c>
      <c r="C20">
        <v>7635.97</v>
      </c>
      <c r="D20">
        <v>9045.98</v>
      </c>
      <c r="E20">
        <v>9009.4500000000007</v>
      </c>
      <c r="F20">
        <v>10841.76</v>
      </c>
      <c r="G20">
        <v>11451.27</v>
      </c>
      <c r="H20">
        <v>14225.9</v>
      </c>
      <c r="I20">
        <v>15102.55</v>
      </c>
      <c r="J20">
        <v>14743.63</v>
      </c>
      <c r="K20">
        <v>14749.66</v>
      </c>
      <c r="L20">
        <v>16618.28</v>
      </c>
      <c r="M20">
        <v>16484.43</v>
      </c>
      <c r="N20">
        <v>17705.73</v>
      </c>
      <c r="O20">
        <v>14952.24</v>
      </c>
      <c r="P20">
        <v>14251.92</v>
      </c>
      <c r="Q20">
        <v>16310.57</v>
      </c>
      <c r="R20">
        <v>18499.2</v>
      </c>
      <c r="S20">
        <v>13111.85</v>
      </c>
    </row>
    <row r="21" spans="1:19">
      <c r="A21" s="5" t="s">
        <v>51</v>
      </c>
      <c r="B21">
        <v>53289.57</v>
      </c>
      <c r="C21">
        <v>48811.41</v>
      </c>
      <c r="D21">
        <v>55179.040000000001</v>
      </c>
      <c r="E21">
        <v>51740.74</v>
      </c>
      <c r="F21">
        <v>58193.64</v>
      </c>
      <c r="G21">
        <v>62869.09</v>
      </c>
      <c r="H21">
        <v>73934.3</v>
      </c>
      <c r="I21">
        <v>69526.429999999993</v>
      </c>
      <c r="J21">
        <v>63917.51</v>
      </c>
      <c r="K21">
        <v>67423.41</v>
      </c>
      <c r="L21">
        <v>72443.17</v>
      </c>
      <c r="M21">
        <v>76307.179999999993</v>
      </c>
      <c r="N21">
        <v>62580.55</v>
      </c>
      <c r="O21">
        <v>53376.33</v>
      </c>
      <c r="P21">
        <v>52959.82</v>
      </c>
      <c r="Q21">
        <v>53409.59</v>
      </c>
      <c r="R21">
        <v>56043.59</v>
      </c>
      <c r="S21">
        <v>41772.160000000003</v>
      </c>
    </row>
    <row r="22" spans="1:19">
      <c r="A22" s="5" t="s">
        <v>52</v>
      </c>
      <c r="B22">
        <v>15207.72</v>
      </c>
      <c r="C22">
        <v>18385.599999999999</v>
      </c>
      <c r="D22">
        <v>23830.05</v>
      </c>
      <c r="E22">
        <v>20703.61</v>
      </c>
      <c r="F22">
        <v>21299</v>
      </c>
      <c r="G22">
        <v>17817.47</v>
      </c>
      <c r="H22">
        <v>19550.04</v>
      </c>
      <c r="I22">
        <v>19634.62</v>
      </c>
      <c r="J22">
        <v>14824.26</v>
      </c>
      <c r="K22">
        <v>18197.66</v>
      </c>
      <c r="L22">
        <v>17181.849999999999</v>
      </c>
      <c r="M22">
        <v>18874.82</v>
      </c>
      <c r="N22">
        <v>20302.29</v>
      </c>
      <c r="O22">
        <v>18954.18</v>
      </c>
      <c r="P22">
        <v>16902.009999999998</v>
      </c>
      <c r="Q22">
        <v>15877.55</v>
      </c>
      <c r="R22">
        <v>17509.64</v>
      </c>
      <c r="S22">
        <v>14301.29</v>
      </c>
    </row>
    <row r="23" spans="1:19">
      <c r="A23" s="5" t="s">
        <v>53</v>
      </c>
      <c r="B23">
        <v>15792.72</v>
      </c>
      <c r="C23">
        <v>15544.65</v>
      </c>
      <c r="D23">
        <v>17026.150000000001</v>
      </c>
      <c r="E23">
        <v>17747.12</v>
      </c>
      <c r="F23">
        <v>15724.43</v>
      </c>
      <c r="G23">
        <v>21027.49</v>
      </c>
      <c r="H23">
        <v>24725.54</v>
      </c>
      <c r="I23">
        <v>24086.560000000001</v>
      </c>
      <c r="J23">
        <v>20726.009999999998</v>
      </c>
      <c r="K23">
        <v>26009.15</v>
      </c>
      <c r="L23">
        <v>23831.66</v>
      </c>
      <c r="M23">
        <v>28384.1</v>
      </c>
      <c r="N23">
        <v>28044.53</v>
      </c>
      <c r="O23">
        <v>24273.98</v>
      </c>
      <c r="P23">
        <v>24946.84</v>
      </c>
      <c r="Q23">
        <v>21703.4</v>
      </c>
      <c r="R23">
        <v>22820.37</v>
      </c>
      <c r="S23">
        <v>16883.060000000001</v>
      </c>
    </row>
    <row r="24" spans="1:19">
      <c r="A24" s="5" t="s">
        <v>54</v>
      </c>
      <c r="B24">
        <v>25311.65</v>
      </c>
      <c r="C24">
        <v>25472.94</v>
      </c>
      <c r="D24">
        <v>28465.040000000001</v>
      </c>
      <c r="E24">
        <v>26591.07</v>
      </c>
      <c r="F24">
        <v>27611.83</v>
      </c>
      <c r="G24">
        <v>30684.94</v>
      </c>
      <c r="H24">
        <v>28576.14</v>
      </c>
      <c r="I24">
        <v>26271.47</v>
      </c>
      <c r="J24">
        <v>23552.69</v>
      </c>
      <c r="K24">
        <v>28060.79</v>
      </c>
      <c r="L24">
        <v>31279.13</v>
      </c>
      <c r="M24">
        <v>35756.230000000003</v>
      </c>
      <c r="N24">
        <v>35593.040000000001</v>
      </c>
      <c r="O24">
        <v>33090.199999999997</v>
      </c>
      <c r="P24">
        <v>28516.45</v>
      </c>
      <c r="Q24">
        <v>27157.57</v>
      </c>
      <c r="R24">
        <v>27100.42</v>
      </c>
      <c r="S24">
        <v>20957</v>
      </c>
    </row>
    <row r="25" spans="1:19">
      <c r="A25" s="5" t="s">
        <v>55</v>
      </c>
      <c r="B25">
        <v>11243.66</v>
      </c>
      <c r="C25">
        <v>11027.35</v>
      </c>
      <c r="D25">
        <v>14180.51</v>
      </c>
      <c r="E25">
        <v>13842.62</v>
      </c>
      <c r="F25">
        <v>13695.29</v>
      </c>
      <c r="G25">
        <v>12900.33</v>
      </c>
      <c r="H25">
        <v>17338.54</v>
      </c>
      <c r="I25">
        <v>16786.5</v>
      </c>
      <c r="J25">
        <v>15892.07</v>
      </c>
      <c r="K25">
        <v>17741.72</v>
      </c>
      <c r="L25">
        <v>21189.46</v>
      </c>
      <c r="M25">
        <v>23872.74</v>
      </c>
      <c r="N25">
        <v>23928.52</v>
      </c>
      <c r="O25">
        <v>20627.53</v>
      </c>
      <c r="P25">
        <v>23640.29</v>
      </c>
      <c r="Q25">
        <v>21606.47</v>
      </c>
      <c r="R25">
        <v>21741.13</v>
      </c>
      <c r="S25">
        <v>16438.75</v>
      </c>
    </row>
    <row r="26" spans="1:19">
      <c r="A26" s="5" t="s">
        <v>56</v>
      </c>
      <c r="B26">
        <v>34429.43</v>
      </c>
      <c r="C26">
        <v>34556.300000000003</v>
      </c>
      <c r="D26">
        <v>42770.26</v>
      </c>
      <c r="E26">
        <v>38110.28</v>
      </c>
      <c r="F26">
        <v>40851.56</v>
      </c>
      <c r="G26">
        <v>41729.19</v>
      </c>
      <c r="H26">
        <v>43856.14</v>
      </c>
      <c r="I26">
        <v>40252.639999999999</v>
      </c>
      <c r="J26">
        <v>40835.79</v>
      </c>
      <c r="K26">
        <v>47215.77</v>
      </c>
      <c r="L26">
        <v>49263.6</v>
      </c>
      <c r="M26">
        <v>56461.599999999999</v>
      </c>
      <c r="N26">
        <v>36392.85</v>
      </c>
      <c r="O26">
        <v>31950.45</v>
      </c>
      <c r="P26">
        <v>35508.800000000003</v>
      </c>
      <c r="Q26">
        <v>38201.379999999997</v>
      </c>
      <c r="R26">
        <v>44391.63</v>
      </c>
      <c r="S26">
        <v>33438.07</v>
      </c>
    </row>
    <row r="27" spans="1:19">
      <c r="A27" s="5" t="s">
        <v>57</v>
      </c>
      <c r="B27">
        <v>25157.88</v>
      </c>
      <c r="C27">
        <v>23686.37</v>
      </c>
      <c r="D27">
        <v>27165.360000000001</v>
      </c>
      <c r="E27">
        <v>27381.96</v>
      </c>
      <c r="F27">
        <v>27650.11</v>
      </c>
      <c r="G27">
        <v>30214.080000000002</v>
      </c>
      <c r="H27">
        <v>27131.55</v>
      </c>
      <c r="I27">
        <v>28673.91</v>
      </c>
      <c r="J27">
        <v>24996.85</v>
      </c>
      <c r="K27">
        <v>28096.68</v>
      </c>
      <c r="L27">
        <v>28880.54</v>
      </c>
      <c r="M27">
        <v>33324.019999999997</v>
      </c>
      <c r="N27">
        <v>32300.799999999999</v>
      </c>
      <c r="O27">
        <v>28831.360000000001</v>
      </c>
      <c r="P27">
        <v>33616.550000000003</v>
      </c>
      <c r="Q27">
        <v>29842.28</v>
      </c>
      <c r="R27">
        <v>28605.73</v>
      </c>
      <c r="S27">
        <v>23404.05</v>
      </c>
    </row>
    <row r="28" spans="1:19">
      <c r="A28" s="5" t="s">
        <v>58</v>
      </c>
      <c r="B28">
        <v>6784.17</v>
      </c>
      <c r="C28">
        <v>10504.2</v>
      </c>
      <c r="D28">
        <v>14468.6</v>
      </c>
      <c r="E28">
        <v>12869.26</v>
      </c>
      <c r="F28">
        <v>11035.69</v>
      </c>
      <c r="G28">
        <v>13431.06</v>
      </c>
      <c r="H28">
        <v>14108.82</v>
      </c>
      <c r="I28">
        <v>13636.02</v>
      </c>
      <c r="J28">
        <v>12210.47</v>
      </c>
      <c r="K28">
        <v>15694.38</v>
      </c>
      <c r="L28">
        <v>13617.69</v>
      </c>
      <c r="M28">
        <v>13603.03</v>
      </c>
      <c r="N28">
        <v>2455.4</v>
      </c>
      <c r="O28">
        <v>2343.86</v>
      </c>
      <c r="P28">
        <v>2394.38</v>
      </c>
      <c r="Q28">
        <v>2551.39</v>
      </c>
      <c r="R28">
        <v>2188.2600000000002</v>
      </c>
      <c r="S28">
        <v>1613.13</v>
      </c>
    </row>
    <row r="29" spans="1:19">
      <c r="A29" s="5" t="s">
        <v>59</v>
      </c>
      <c r="B29">
        <v>8310.67</v>
      </c>
      <c r="C29">
        <v>10487.09</v>
      </c>
      <c r="D29">
        <v>11543.58</v>
      </c>
      <c r="E29">
        <v>11115.07</v>
      </c>
      <c r="F29">
        <v>11545.6</v>
      </c>
      <c r="G29">
        <v>10906.92</v>
      </c>
      <c r="H29">
        <v>16195.55</v>
      </c>
      <c r="I29">
        <v>15722.17</v>
      </c>
      <c r="J29">
        <v>10975.33</v>
      </c>
      <c r="K29">
        <v>17241.48</v>
      </c>
      <c r="L29">
        <v>19905.18</v>
      </c>
      <c r="M29">
        <v>17278.169999999998</v>
      </c>
      <c r="N29">
        <v>6830.95</v>
      </c>
      <c r="O29">
        <v>7506.75</v>
      </c>
      <c r="P29">
        <v>6605.89</v>
      </c>
      <c r="Q29">
        <v>7827.66</v>
      </c>
      <c r="R29">
        <v>8121.58</v>
      </c>
      <c r="S29">
        <v>5639.6</v>
      </c>
    </row>
    <row r="30" spans="1:19">
      <c r="A30" s="18" t="s">
        <v>60</v>
      </c>
    </row>
    <row r="31" spans="1:19">
      <c r="A31" s="5" t="s">
        <v>61</v>
      </c>
      <c r="B31">
        <v>3221.43</v>
      </c>
      <c r="C31">
        <v>2590.0300000000002</v>
      </c>
      <c r="D31">
        <v>4567.7</v>
      </c>
      <c r="E31">
        <v>4937.07</v>
      </c>
      <c r="F31">
        <v>5791.44</v>
      </c>
      <c r="G31">
        <v>4932.03</v>
      </c>
      <c r="H31">
        <v>5867.97</v>
      </c>
      <c r="I31">
        <v>7213.27</v>
      </c>
      <c r="J31">
        <v>7234.63</v>
      </c>
      <c r="K31">
        <v>6906.42</v>
      </c>
      <c r="L31">
        <v>7645.95</v>
      </c>
      <c r="M31">
        <v>7271.41</v>
      </c>
      <c r="N31">
        <v>3207.76</v>
      </c>
      <c r="O31">
        <v>1951.97</v>
      </c>
      <c r="P31">
        <v>2034.25</v>
      </c>
      <c r="Q31">
        <v>1924.28</v>
      </c>
      <c r="R31">
        <v>2163.08</v>
      </c>
      <c r="S31">
        <v>1383.65</v>
      </c>
    </row>
    <row r="32" spans="1:19">
      <c r="A32" s="5" t="s">
        <v>62</v>
      </c>
      <c r="B32">
        <v>8933.4599999999991</v>
      </c>
      <c r="C32">
        <v>10300.27</v>
      </c>
      <c r="D32">
        <v>10081.32</v>
      </c>
      <c r="E32">
        <v>10022.9</v>
      </c>
      <c r="F32">
        <v>9361.24</v>
      </c>
      <c r="G32">
        <v>10157.26</v>
      </c>
      <c r="H32">
        <v>10554.85</v>
      </c>
      <c r="I32">
        <v>10712.06</v>
      </c>
      <c r="J32">
        <v>12174.2</v>
      </c>
      <c r="K32">
        <v>12812.32</v>
      </c>
      <c r="L32">
        <v>13333.72</v>
      </c>
      <c r="M32">
        <v>15605.63</v>
      </c>
      <c r="N32">
        <v>11138.76</v>
      </c>
      <c r="O32">
        <v>10434.370000000001</v>
      </c>
      <c r="P32">
        <v>10087.89</v>
      </c>
      <c r="Q32">
        <v>10296.25</v>
      </c>
      <c r="R32">
        <v>10522.84</v>
      </c>
      <c r="S32">
        <v>7606.09</v>
      </c>
    </row>
    <row r="33" spans="1:19">
      <c r="A33" s="5" t="s">
        <v>63</v>
      </c>
      <c r="B33">
        <v>6617.14</v>
      </c>
      <c r="C33">
        <v>5891.94</v>
      </c>
      <c r="D33">
        <v>6790.22</v>
      </c>
      <c r="E33">
        <v>7569.13</v>
      </c>
      <c r="F33">
        <v>7606.05</v>
      </c>
      <c r="G33">
        <v>8139.69</v>
      </c>
      <c r="H33">
        <v>10290.65</v>
      </c>
      <c r="I33">
        <v>10109.69</v>
      </c>
      <c r="J33">
        <v>9518.41</v>
      </c>
      <c r="K33">
        <v>8378.08</v>
      </c>
      <c r="L33">
        <v>8935.27</v>
      </c>
      <c r="M33">
        <v>10948.43</v>
      </c>
      <c r="N33">
        <v>10774.45</v>
      </c>
      <c r="O33">
        <v>9897.44</v>
      </c>
      <c r="P33">
        <v>10929.72</v>
      </c>
      <c r="Q33">
        <v>9801</v>
      </c>
      <c r="R33">
        <v>10235.120000000001</v>
      </c>
      <c r="S33">
        <v>8332.11</v>
      </c>
    </row>
    <row r="34" spans="1:19">
      <c r="A34" s="5" t="s">
        <v>64</v>
      </c>
      <c r="B34">
        <v>30544.400000000001</v>
      </c>
      <c r="C34">
        <v>33872.29</v>
      </c>
      <c r="D34">
        <v>40637.620000000003</v>
      </c>
      <c r="E34">
        <v>40998.949999999997</v>
      </c>
      <c r="F34">
        <v>45419.040000000001</v>
      </c>
      <c r="G34">
        <v>51354.25</v>
      </c>
      <c r="H34">
        <v>54982.92</v>
      </c>
      <c r="I34">
        <v>54154.46</v>
      </c>
      <c r="J34">
        <v>47530.14</v>
      </c>
      <c r="K34">
        <v>55942.59</v>
      </c>
      <c r="L34">
        <v>64607.37</v>
      </c>
      <c r="M34">
        <v>64668.49</v>
      </c>
      <c r="N34">
        <v>50633.48</v>
      </c>
      <c r="O34">
        <v>43361.06</v>
      </c>
      <c r="P34">
        <v>44094.68</v>
      </c>
      <c r="Q34">
        <v>42945.63</v>
      </c>
      <c r="R34">
        <v>50749.05</v>
      </c>
      <c r="S34">
        <v>38431.71</v>
      </c>
    </row>
    <row r="35" spans="1:19">
      <c r="A35" s="5" t="s">
        <v>65</v>
      </c>
      <c r="B35">
        <v>23024.23</v>
      </c>
      <c r="C35">
        <v>22810.75</v>
      </c>
      <c r="D35">
        <v>22248.11</v>
      </c>
      <c r="E35">
        <v>21624.23</v>
      </c>
      <c r="F35">
        <v>22789.31</v>
      </c>
      <c r="G35">
        <v>22451.66</v>
      </c>
      <c r="H35">
        <v>26713.06</v>
      </c>
      <c r="I35">
        <v>25626.880000000001</v>
      </c>
      <c r="J35">
        <v>24232.25</v>
      </c>
      <c r="K35">
        <v>24255.41</v>
      </c>
      <c r="L35">
        <v>25331.85</v>
      </c>
      <c r="M35">
        <v>31884.43</v>
      </c>
      <c r="N35">
        <v>29728.41</v>
      </c>
      <c r="O35">
        <v>26317.24</v>
      </c>
      <c r="P35">
        <v>27272.22</v>
      </c>
      <c r="Q35">
        <v>26433.03</v>
      </c>
      <c r="R35">
        <v>29718.79</v>
      </c>
      <c r="S35">
        <v>21574.23</v>
      </c>
    </row>
    <row r="36" spans="1:19">
      <c r="A36" s="5" t="s">
        <v>66</v>
      </c>
      <c r="B36">
        <v>23721.95</v>
      </c>
      <c r="C36">
        <v>25997.69</v>
      </c>
      <c r="D36">
        <v>28826.05</v>
      </c>
      <c r="E36">
        <v>28171.919999999998</v>
      </c>
      <c r="F36">
        <v>29713.61</v>
      </c>
      <c r="G36">
        <v>28271.26</v>
      </c>
      <c r="H36">
        <v>28553.29</v>
      </c>
      <c r="I36">
        <v>35319.82</v>
      </c>
      <c r="J36">
        <v>33196.199999999997</v>
      </c>
      <c r="K36">
        <v>36191.17</v>
      </c>
      <c r="L36">
        <v>37996.410000000003</v>
      </c>
      <c r="M36">
        <v>39137.79</v>
      </c>
      <c r="N36">
        <v>35833.040000000001</v>
      </c>
      <c r="O36">
        <v>34203.879999999997</v>
      </c>
      <c r="P36">
        <v>37726.71</v>
      </c>
      <c r="Q36">
        <v>36417.24</v>
      </c>
      <c r="R36">
        <v>38415.53</v>
      </c>
      <c r="S36">
        <v>28310.36</v>
      </c>
    </row>
    <row r="37" spans="1:19">
      <c r="A37" s="5" t="s">
        <v>67</v>
      </c>
      <c r="B37">
        <v>8294.9500000000007</v>
      </c>
      <c r="C37">
        <v>6087.65</v>
      </c>
      <c r="D37">
        <v>8456.07</v>
      </c>
      <c r="E37">
        <v>10985.79</v>
      </c>
      <c r="F37">
        <v>10394.83</v>
      </c>
      <c r="G37">
        <v>10936.55</v>
      </c>
      <c r="H37">
        <v>12382.91</v>
      </c>
      <c r="I37">
        <v>13818.93</v>
      </c>
      <c r="J37">
        <v>15333.89</v>
      </c>
      <c r="K37">
        <v>16635.87</v>
      </c>
      <c r="L37">
        <v>19413.18</v>
      </c>
      <c r="M37">
        <v>23801.01</v>
      </c>
      <c r="N37">
        <v>16302.76</v>
      </c>
      <c r="O37">
        <v>15668.72</v>
      </c>
      <c r="P37">
        <v>16264.53</v>
      </c>
      <c r="Q37">
        <v>15277.93</v>
      </c>
      <c r="R37">
        <v>18100.54</v>
      </c>
      <c r="S37">
        <v>14867.46</v>
      </c>
    </row>
    <row r="38" spans="1:19">
      <c r="A38" s="5" t="s">
        <v>68</v>
      </c>
      <c r="B38">
        <v>12891.78</v>
      </c>
      <c r="C38">
        <v>12523.6</v>
      </c>
      <c r="D38">
        <v>17758.29</v>
      </c>
      <c r="E38">
        <v>17132.759999999998</v>
      </c>
      <c r="F38">
        <v>16045.53</v>
      </c>
      <c r="G38">
        <v>20442.490000000002</v>
      </c>
      <c r="H38">
        <v>26504.63</v>
      </c>
      <c r="I38">
        <v>28409.85</v>
      </c>
      <c r="J38">
        <v>25268.55</v>
      </c>
      <c r="K38">
        <v>25943.4</v>
      </c>
      <c r="L38">
        <v>25610.01</v>
      </c>
      <c r="M38">
        <v>26134.880000000001</v>
      </c>
      <c r="N38">
        <v>13596.05</v>
      </c>
      <c r="O38">
        <v>12400.69</v>
      </c>
      <c r="P38">
        <v>13316.97</v>
      </c>
      <c r="Q38">
        <v>13230.52</v>
      </c>
      <c r="R38">
        <v>11710.21</v>
      </c>
      <c r="S38">
        <v>9184.7000000000007</v>
      </c>
    </row>
    <row r="39" spans="1:19">
      <c r="A39" s="5" t="s">
        <v>69</v>
      </c>
      <c r="B39">
        <v>66338.53</v>
      </c>
      <c r="C39">
        <v>65235.45</v>
      </c>
      <c r="D39">
        <v>72006.759999999995</v>
      </c>
      <c r="E39">
        <v>68076.31</v>
      </c>
      <c r="F39">
        <v>70018.98</v>
      </c>
      <c r="G39">
        <v>74966.899999999994</v>
      </c>
      <c r="H39">
        <v>87152.37</v>
      </c>
      <c r="I39">
        <v>86946.71</v>
      </c>
      <c r="J39">
        <v>79917.64</v>
      </c>
      <c r="K39">
        <v>82619.25</v>
      </c>
      <c r="L39">
        <v>91492.21</v>
      </c>
      <c r="M39">
        <v>104761.99</v>
      </c>
      <c r="N39">
        <v>82153.67</v>
      </c>
      <c r="O39">
        <v>74621.320000000007</v>
      </c>
      <c r="P39">
        <v>78856.820000000007</v>
      </c>
      <c r="Q39">
        <v>80651.070000000007</v>
      </c>
      <c r="R39">
        <v>84600.37</v>
      </c>
      <c r="S39">
        <v>59990.9</v>
      </c>
    </row>
    <row r="40" spans="1:19">
      <c r="A40" s="5" t="s">
        <v>70</v>
      </c>
      <c r="B40">
        <v>39051.279999999999</v>
      </c>
      <c r="C40">
        <v>34383.449999999997</v>
      </c>
      <c r="D40">
        <v>40927.93</v>
      </c>
      <c r="E40">
        <v>33351.39</v>
      </c>
      <c r="F40">
        <v>30544.78</v>
      </c>
      <c r="G40">
        <v>34029.75</v>
      </c>
      <c r="H40">
        <v>36478.79</v>
      </c>
      <c r="I40">
        <v>32408</v>
      </c>
      <c r="J40">
        <v>36865.82</v>
      </c>
      <c r="K40">
        <v>38443.68</v>
      </c>
      <c r="L40">
        <v>47268.83</v>
      </c>
      <c r="M40">
        <v>50932.959999999999</v>
      </c>
      <c r="N40">
        <v>51319.94</v>
      </c>
      <c r="O40">
        <v>42756.95</v>
      </c>
      <c r="P40">
        <v>48761.23</v>
      </c>
      <c r="Q40">
        <v>49730.96</v>
      </c>
      <c r="R40">
        <v>54707.37</v>
      </c>
      <c r="S40">
        <v>40694.83</v>
      </c>
    </row>
    <row r="41" spans="1:19">
      <c r="A41" s="5" t="s">
        <v>71</v>
      </c>
      <c r="B41">
        <v>3924.76</v>
      </c>
      <c r="C41">
        <v>4279.68</v>
      </c>
      <c r="D41">
        <v>6166.74</v>
      </c>
      <c r="E41">
        <v>6059.11</v>
      </c>
      <c r="F41">
        <v>6755.44</v>
      </c>
      <c r="G41">
        <v>7321.72</v>
      </c>
      <c r="H41">
        <v>9062.4500000000007</v>
      </c>
      <c r="I41">
        <v>9723.84</v>
      </c>
      <c r="J41">
        <v>9628.2800000000007</v>
      </c>
      <c r="K41">
        <v>9191.2900000000009</v>
      </c>
      <c r="L41">
        <v>8513.02</v>
      </c>
      <c r="M41">
        <v>8881.1299999999992</v>
      </c>
      <c r="N41">
        <v>1603.9</v>
      </c>
      <c r="O41">
        <v>1386.38</v>
      </c>
      <c r="P41">
        <v>1550.38</v>
      </c>
      <c r="Q41">
        <v>1875.58</v>
      </c>
      <c r="R41">
        <v>1719.46</v>
      </c>
      <c r="S41">
        <v>1383.77</v>
      </c>
    </row>
    <row r="42" spans="1:19">
      <c r="A42" s="5" t="s">
        <v>72</v>
      </c>
      <c r="B42">
        <v>12383.62</v>
      </c>
      <c r="C42">
        <v>15791.62</v>
      </c>
      <c r="D42">
        <v>20696.47</v>
      </c>
      <c r="E42">
        <v>20646.240000000002</v>
      </c>
      <c r="F42">
        <v>19547.96</v>
      </c>
      <c r="G42">
        <v>20208.82</v>
      </c>
      <c r="H42">
        <v>25912.560000000001</v>
      </c>
      <c r="I42">
        <v>24451.4</v>
      </c>
      <c r="J42">
        <v>25462.400000000001</v>
      </c>
      <c r="K42">
        <v>25114.49</v>
      </c>
      <c r="L42">
        <v>27401.99</v>
      </c>
      <c r="M42">
        <v>30977.759999999998</v>
      </c>
      <c r="N42">
        <v>29500.5</v>
      </c>
      <c r="O42">
        <v>24544.9</v>
      </c>
      <c r="P42">
        <v>24919.96</v>
      </c>
      <c r="Q42">
        <v>25316.959999999999</v>
      </c>
      <c r="R42">
        <v>28967.09</v>
      </c>
      <c r="S42">
        <v>21651.52</v>
      </c>
    </row>
    <row r="43" spans="1:19">
      <c r="A43" s="5" t="s">
        <v>73</v>
      </c>
      <c r="B43">
        <v>21223.51</v>
      </c>
      <c r="C43">
        <v>22852.45</v>
      </c>
      <c r="D43">
        <v>26143.22</v>
      </c>
      <c r="E43">
        <v>23285.01</v>
      </c>
      <c r="F43">
        <v>26975.24</v>
      </c>
      <c r="G43">
        <v>30359.59</v>
      </c>
      <c r="H43">
        <v>28258.95</v>
      </c>
      <c r="I43">
        <v>27099.54</v>
      </c>
      <c r="J43">
        <v>26763.81</v>
      </c>
      <c r="K43">
        <v>31728.39</v>
      </c>
      <c r="L43">
        <v>31120.44</v>
      </c>
      <c r="M43">
        <v>36743.86</v>
      </c>
      <c r="N43">
        <v>32345.55</v>
      </c>
      <c r="O43">
        <v>29366.43</v>
      </c>
      <c r="P43">
        <v>27250.86</v>
      </c>
      <c r="Q43">
        <v>27215.439999999999</v>
      </c>
      <c r="R43">
        <v>26138.04</v>
      </c>
      <c r="S43">
        <v>18982.64</v>
      </c>
    </row>
    <row r="44" spans="1:19">
      <c r="A44" s="18" t="s">
        <v>74</v>
      </c>
    </row>
    <row r="45" spans="1:19">
      <c r="A45" s="18" t="s">
        <v>75</v>
      </c>
    </row>
    <row r="46" spans="1:19">
      <c r="A46" s="5" t="s">
        <v>76</v>
      </c>
      <c r="B46">
        <v>5744.79</v>
      </c>
      <c r="C46">
        <v>6377.71</v>
      </c>
      <c r="D46">
        <v>7851.8</v>
      </c>
      <c r="E46">
        <v>6712.22</v>
      </c>
      <c r="F46">
        <v>4489.62</v>
      </c>
      <c r="G46">
        <v>3748.66</v>
      </c>
      <c r="H46">
        <v>5780.54</v>
      </c>
      <c r="I46">
        <v>8036.6</v>
      </c>
      <c r="J46">
        <v>7356.52</v>
      </c>
      <c r="K46">
        <v>7698</v>
      </c>
      <c r="L46">
        <v>9191.9</v>
      </c>
      <c r="M46">
        <v>9224.94</v>
      </c>
      <c r="N46">
        <v>4507.6899999999996</v>
      </c>
      <c r="O46">
        <v>4260.49</v>
      </c>
      <c r="P46">
        <v>5102.78</v>
      </c>
      <c r="Q46">
        <v>4927.76</v>
      </c>
      <c r="R46">
        <v>4031.93</v>
      </c>
      <c r="S46">
        <v>2965.4</v>
      </c>
    </row>
    <row r="47" spans="1:19">
      <c r="A47" s="5" t="s">
        <v>77</v>
      </c>
      <c r="B47">
        <v>9784.5300000000007</v>
      </c>
      <c r="C47">
        <v>9769.14</v>
      </c>
      <c r="D47">
        <v>10747.66</v>
      </c>
      <c r="E47">
        <v>9243.09</v>
      </c>
      <c r="F47">
        <v>9503.17</v>
      </c>
      <c r="G47">
        <v>7858.19</v>
      </c>
      <c r="H47">
        <v>10643.53</v>
      </c>
      <c r="I47">
        <v>11009.04</v>
      </c>
      <c r="J47">
        <v>10542.44</v>
      </c>
      <c r="K47">
        <v>11890.94</v>
      </c>
      <c r="L47">
        <v>12656.65</v>
      </c>
      <c r="M47">
        <v>13063.15</v>
      </c>
      <c r="N47">
        <v>13335.88</v>
      </c>
      <c r="O47">
        <v>9800.14</v>
      </c>
      <c r="P47">
        <v>10595.61</v>
      </c>
      <c r="Q47">
        <v>10565.67</v>
      </c>
      <c r="R47">
        <v>11622.87</v>
      </c>
      <c r="S47">
        <v>7511.6</v>
      </c>
    </row>
    <row r="48" spans="1:19">
      <c r="A48" s="5" t="s">
        <v>78</v>
      </c>
      <c r="B48">
        <v>29581.88</v>
      </c>
      <c r="C48">
        <v>31173.4</v>
      </c>
      <c r="D48">
        <v>35370.46</v>
      </c>
      <c r="E48">
        <v>34293.11</v>
      </c>
      <c r="F48">
        <v>36736.36</v>
      </c>
      <c r="G48">
        <v>39751.08</v>
      </c>
      <c r="H48">
        <v>47804.21</v>
      </c>
      <c r="I48">
        <v>45009.71</v>
      </c>
      <c r="J48">
        <v>37287.11</v>
      </c>
      <c r="K48">
        <v>42354.48</v>
      </c>
      <c r="L48">
        <v>46557.55</v>
      </c>
      <c r="M48">
        <v>53575.09</v>
      </c>
      <c r="N48">
        <v>27041.48</v>
      </c>
      <c r="O48">
        <v>25388.29</v>
      </c>
      <c r="P48">
        <v>23197.7</v>
      </c>
      <c r="Q48">
        <v>22864.29</v>
      </c>
      <c r="R48">
        <v>25083.41</v>
      </c>
      <c r="S48">
        <v>20801.740000000002</v>
      </c>
    </row>
    <row r="49" spans="1:19">
      <c r="A49" s="5" t="s">
        <v>79</v>
      </c>
      <c r="B49">
        <v>11416.57</v>
      </c>
      <c r="C49">
        <v>13186.55</v>
      </c>
      <c r="D49">
        <v>15125.04</v>
      </c>
      <c r="E49">
        <v>13189.06</v>
      </c>
      <c r="F49">
        <v>13099.13</v>
      </c>
      <c r="G49">
        <v>14806.91</v>
      </c>
      <c r="H49">
        <v>15357.49</v>
      </c>
      <c r="I49">
        <v>16266.09</v>
      </c>
      <c r="J49">
        <v>16526.71</v>
      </c>
      <c r="K49">
        <v>18335.04</v>
      </c>
      <c r="L49">
        <v>17038.27</v>
      </c>
      <c r="M49">
        <v>18427.78</v>
      </c>
      <c r="N49">
        <v>7687.85</v>
      </c>
      <c r="O49">
        <v>7133.36</v>
      </c>
      <c r="P49">
        <v>5562.36</v>
      </c>
      <c r="Q49">
        <v>6081.68</v>
      </c>
      <c r="R49">
        <v>5214.45</v>
      </c>
      <c r="S49">
        <v>4052.46</v>
      </c>
    </row>
    <row r="50" spans="1:19">
      <c r="A50" s="5" t="s">
        <v>80</v>
      </c>
      <c r="B50">
        <v>1998.52</v>
      </c>
      <c r="C50">
        <v>2493.5100000000002</v>
      </c>
      <c r="D50">
        <v>3333.08</v>
      </c>
      <c r="E50">
        <v>2945.23</v>
      </c>
      <c r="F50">
        <v>2848.92</v>
      </c>
      <c r="G50">
        <v>4048.37</v>
      </c>
      <c r="H50">
        <v>3898.04</v>
      </c>
      <c r="I50">
        <v>3740.13</v>
      </c>
      <c r="J50">
        <v>3742.74</v>
      </c>
      <c r="K50">
        <v>3510.35</v>
      </c>
      <c r="L50">
        <v>3492.15</v>
      </c>
      <c r="M50">
        <v>3315.13</v>
      </c>
      <c r="N50">
        <v>3994.99</v>
      </c>
      <c r="O50">
        <v>2685.22</v>
      </c>
      <c r="P50">
        <v>4221.68</v>
      </c>
      <c r="Q50">
        <v>3883.61</v>
      </c>
      <c r="R50">
        <v>3672.44</v>
      </c>
      <c r="S50">
        <v>2046.09</v>
      </c>
    </row>
    <row r="51" spans="1:19">
      <c r="A51" s="5" t="s">
        <v>81</v>
      </c>
      <c r="B51">
        <v>4624.59</v>
      </c>
      <c r="C51">
        <v>4529.6899999999996</v>
      </c>
      <c r="D51">
        <v>5174.1499999999996</v>
      </c>
      <c r="E51">
        <v>4984.43</v>
      </c>
      <c r="F51">
        <v>5221.8999999999996</v>
      </c>
      <c r="G51">
        <v>5247.44</v>
      </c>
      <c r="H51">
        <v>6174.16</v>
      </c>
      <c r="I51">
        <v>4942.3100000000004</v>
      </c>
      <c r="J51">
        <v>3755.1</v>
      </c>
      <c r="K51">
        <v>4984.93</v>
      </c>
      <c r="L51">
        <v>3897.78</v>
      </c>
      <c r="M51">
        <v>4613.1400000000003</v>
      </c>
      <c r="N51">
        <v>5280.37</v>
      </c>
      <c r="O51">
        <v>6064.37</v>
      </c>
      <c r="P51">
        <v>5310.75</v>
      </c>
      <c r="Q51">
        <v>5381.08</v>
      </c>
      <c r="R51">
        <v>5769.84</v>
      </c>
      <c r="S51">
        <v>4945.91</v>
      </c>
    </row>
    <row r="52" spans="1:19">
      <c r="A52" s="5" t="s">
        <v>82</v>
      </c>
      <c r="B52">
        <v>2837.29</v>
      </c>
      <c r="C52">
        <v>4655.75</v>
      </c>
      <c r="D52">
        <v>4969.7700000000004</v>
      </c>
      <c r="E52">
        <v>5729.74</v>
      </c>
      <c r="F52">
        <v>5915.97</v>
      </c>
      <c r="G52">
        <v>6756.57</v>
      </c>
      <c r="H52">
        <v>7338.45</v>
      </c>
      <c r="I52">
        <v>6595.93</v>
      </c>
      <c r="J52">
        <v>5887.45</v>
      </c>
      <c r="K52">
        <v>6197.8</v>
      </c>
      <c r="L52">
        <v>6701.92</v>
      </c>
      <c r="M52">
        <v>6625.45</v>
      </c>
      <c r="N52">
        <v>3978.87</v>
      </c>
      <c r="O52">
        <v>3545.78</v>
      </c>
      <c r="P52">
        <v>2899.85</v>
      </c>
      <c r="Q52">
        <v>2716.52</v>
      </c>
      <c r="R52">
        <v>4030.77</v>
      </c>
      <c r="S52">
        <v>2651.05</v>
      </c>
    </row>
    <row r="53" spans="1:19">
      <c r="A53" s="5" t="s">
        <v>83</v>
      </c>
      <c r="B53">
        <v>24779.33</v>
      </c>
      <c r="C53">
        <v>25776.1</v>
      </c>
      <c r="D53">
        <v>28957.58</v>
      </c>
      <c r="E53">
        <v>29953.78</v>
      </c>
      <c r="F53">
        <v>30848.69</v>
      </c>
      <c r="G53">
        <v>32761.48</v>
      </c>
      <c r="H53">
        <v>35389.019999999997</v>
      </c>
      <c r="I53">
        <v>34400.71</v>
      </c>
      <c r="J53">
        <v>32065.96</v>
      </c>
      <c r="K53">
        <v>34027.93</v>
      </c>
      <c r="L53">
        <v>39043.129999999997</v>
      </c>
      <c r="M53">
        <v>41119.769999999997</v>
      </c>
      <c r="N53">
        <v>23408.83</v>
      </c>
      <c r="O53">
        <v>22575.69</v>
      </c>
      <c r="P53">
        <v>21878.3</v>
      </c>
      <c r="Q53">
        <v>22091.39</v>
      </c>
      <c r="R53">
        <v>24096.99</v>
      </c>
      <c r="S53">
        <v>15967.73</v>
      </c>
    </row>
    <row r="54" spans="1:19">
      <c r="A54" s="5" t="s">
        <v>84</v>
      </c>
      <c r="B54">
        <v>4131.66</v>
      </c>
      <c r="C54">
        <v>4381.79</v>
      </c>
      <c r="D54">
        <v>4877.99</v>
      </c>
      <c r="E54">
        <v>4688.0200000000004</v>
      </c>
      <c r="F54">
        <v>6232.44</v>
      </c>
      <c r="G54">
        <v>5794.96</v>
      </c>
      <c r="H54">
        <v>7163.13</v>
      </c>
      <c r="I54">
        <v>6800.5</v>
      </c>
      <c r="J54">
        <v>6138.39</v>
      </c>
      <c r="K54">
        <v>6030.87</v>
      </c>
      <c r="L54">
        <v>6396.55</v>
      </c>
      <c r="M54">
        <v>7833.38</v>
      </c>
      <c r="N54">
        <v>4658.87</v>
      </c>
      <c r="O54">
        <v>4202.28</v>
      </c>
      <c r="P54">
        <v>3716.94</v>
      </c>
      <c r="Q54">
        <v>3886.01</v>
      </c>
      <c r="R54">
        <v>2844.75</v>
      </c>
      <c r="S54">
        <v>2438.59</v>
      </c>
    </row>
    <row r="55" spans="1:19">
      <c r="A55" s="5" t="s">
        <v>85</v>
      </c>
      <c r="B55">
        <v>9756.7000000000007</v>
      </c>
      <c r="C55">
        <v>9400.64</v>
      </c>
      <c r="D55">
        <v>9494.1299999999992</v>
      </c>
      <c r="E55">
        <v>8143.77</v>
      </c>
      <c r="F55">
        <v>7623.45</v>
      </c>
      <c r="G55">
        <v>11056.49</v>
      </c>
      <c r="H55">
        <v>15580.62</v>
      </c>
      <c r="I55">
        <v>17300.900000000001</v>
      </c>
      <c r="J55">
        <v>18251.439999999999</v>
      </c>
      <c r="K55">
        <v>21925.03</v>
      </c>
      <c r="L55">
        <v>30393.27</v>
      </c>
      <c r="M55">
        <v>31266.29</v>
      </c>
      <c r="N55">
        <v>27709.51</v>
      </c>
      <c r="O55">
        <v>24547.91</v>
      </c>
      <c r="P55">
        <v>23111.86</v>
      </c>
      <c r="Q55">
        <v>22273.31</v>
      </c>
      <c r="R55">
        <v>22340.42</v>
      </c>
      <c r="S55">
        <v>17894.88</v>
      </c>
    </row>
    <row r="56" spans="1:19">
      <c r="A56" s="5" t="s">
        <v>86</v>
      </c>
      <c r="B56">
        <v>46239.91</v>
      </c>
      <c r="C56">
        <v>48946.19</v>
      </c>
      <c r="D56">
        <v>52927.02</v>
      </c>
      <c r="E56">
        <v>54160.95</v>
      </c>
      <c r="F56">
        <v>60121.13</v>
      </c>
      <c r="G56">
        <v>64221.13</v>
      </c>
      <c r="H56">
        <v>70582.03</v>
      </c>
      <c r="I56">
        <v>70933.25</v>
      </c>
      <c r="J56">
        <v>72740.34</v>
      </c>
      <c r="K56">
        <v>77249.36</v>
      </c>
      <c r="L56">
        <v>84441.79</v>
      </c>
      <c r="M56">
        <v>93215.91</v>
      </c>
      <c r="N56">
        <v>90284.69</v>
      </c>
      <c r="O56">
        <v>76617.789999999994</v>
      </c>
      <c r="P56">
        <v>73937.31</v>
      </c>
      <c r="Q56">
        <v>77164.77</v>
      </c>
      <c r="R56">
        <v>84144.57</v>
      </c>
      <c r="S56">
        <v>63111.56</v>
      </c>
    </row>
    <row r="57" spans="1:19">
      <c r="A57" s="5" t="s">
        <v>87</v>
      </c>
      <c r="B57">
        <v>20585.59</v>
      </c>
      <c r="C57">
        <v>21408.92</v>
      </c>
      <c r="D57">
        <v>24847.77</v>
      </c>
      <c r="E57">
        <v>23446.32</v>
      </c>
      <c r="F57">
        <v>24098.14</v>
      </c>
      <c r="G57">
        <v>22627.93</v>
      </c>
      <c r="H57">
        <v>27622.83</v>
      </c>
      <c r="I57">
        <v>24776.85</v>
      </c>
      <c r="J57">
        <v>21465.919999999998</v>
      </c>
      <c r="K57">
        <v>27601.279999999999</v>
      </c>
      <c r="L57">
        <v>31541.68</v>
      </c>
      <c r="M57">
        <v>38203.769999999997</v>
      </c>
      <c r="N57">
        <v>21810.42</v>
      </c>
      <c r="O57">
        <v>18655.62</v>
      </c>
      <c r="P57">
        <v>21575.77</v>
      </c>
      <c r="Q57">
        <v>17956.830000000002</v>
      </c>
      <c r="R57">
        <v>20533.39</v>
      </c>
      <c r="S57">
        <v>15311.08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workbookViewId="0">
      <pane xSplit="1" topLeftCell="I1" activePane="topRight" state="frozen"/>
      <selection pane="topRight" activeCell="L20" sqref="L20"/>
    </sheetView>
  </sheetViews>
  <sheetFormatPr defaultColWidth="11.5546875" defaultRowHeight="17.25"/>
  <cols>
    <col min="1" max="1" width="28.33203125" bestFit="1" customWidth="1"/>
  </cols>
  <sheetData>
    <row r="1" spans="1:22">
      <c r="A1" t="s">
        <v>37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t="s">
        <v>38</v>
      </c>
      <c r="B2">
        <v>46251</v>
      </c>
      <c r="C2">
        <v>47571</v>
      </c>
      <c r="D2">
        <v>53674</v>
      </c>
      <c r="E2">
        <v>50870</v>
      </c>
      <c r="F2">
        <v>52612</v>
      </c>
      <c r="G2">
        <v>55300</v>
      </c>
      <c r="H2">
        <v>62384</v>
      </c>
      <c r="I2">
        <v>61061</v>
      </c>
      <c r="J2">
        <v>56479</v>
      </c>
      <c r="K2">
        <v>61532</v>
      </c>
      <c r="L2">
        <v>64751</v>
      </c>
      <c r="M2">
        <v>71242</v>
      </c>
      <c r="N2">
        <v>58098</v>
      </c>
      <c r="O2">
        <v>51336</v>
      </c>
      <c r="P2">
        <v>51002</v>
      </c>
      <c r="Q2">
        <v>50592</v>
      </c>
      <c r="R2">
        <v>53182</v>
      </c>
      <c r="S2">
        <v>39645</v>
      </c>
    </row>
    <row r="3" spans="1:22">
      <c r="A3" t="s">
        <v>39</v>
      </c>
      <c r="B3">
        <v>32319</v>
      </c>
      <c r="C3">
        <v>32297</v>
      </c>
      <c r="D3">
        <v>35951</v>
      </c>
      <c r="E3">
        <v>34215</v>
      </c>
      <c r="F3">
        <v>35591</v>
      </c>
      <c r="G3">
        <v>37861</v>
      </c>
      <c r="H3">
        <v>42848</v>
      </c>
      <c r="I3">
        <v>41752</v>
      </c>
      <c r="J3">
        <v>38884</v>
      </c>
      <c r="K3">
        <v>41807</v>
      </c>
      <c r="L3">
        <v>44499</v>
      </c>
      <c r="M3">
        <v>49008</v>
      </c>
      <c r="N3">
        <v>41015</v>
      </c>
      <c r="O3">
        <v>36175</v>
      </c>
      <c r="P3">
        <v>35855</v>
      </c>
      <c r="Q3">
        <v>35662</v>
      </c>
      <c r="R3">
        <v>37934</v>
      </c>
      <c r="S3">
        <v>28320</v>
      </c>
    </row>
    <row r="4" spans="1:22">
      <c r="A4" t="s">
        <v>40</v>
      </c>
      <c r="B4">
        <v>13932</v>
      </c>
      <c r="C4">
        <v>15274</v>
      </c>
      <c r="D4">
        <v>17723</v>
      </c>
      <c r="E4">
        <v>16655</v>
      </c>
      <c r="F4">
        <v>17021</v>
      </c>
      <c r="G4">
        <v>17439</v>
      </c>
      <c r="H4">
        <v>19536</v>
      </c>
      <c r="I4">
        <v>19309</v>
      </c>
      <c r="J4">
        <v>17595</v>
      </c>
      <c r="K4">
        <v>19725</v>
      </c>
      <c r="L4">
        <v>20252</v>
      </c>
      <c r="M4">
        <v>22234</v>
      </c>
      <c r="N4">
        <v>17083</v>
      </c>
      <c r="O4">
        <v>15161</v>
      </c>
      <c r="P4">
        <v>15147</v>
      </c>
      <c r="Q4">
        <v>14930</v>
      </c>
      <c r="R4">
        <v>15248</v>
      </c>
      <c r="S4">
        <v>11325</v>
      </c>
    </row>
    <row r="5" spans="1:22">
      <c r="A5" t="s">
        <v>209</v>
      </c>
      <c r="B5">
        <v>10705</v>
      </c>
      <c r="C5">
        <v>10155</v>
      </c>
      <c r="D5">
        <v>11202</v>
      </c>
      <c r="E5">
        <v>10760</v>
      </c>
      <c r="F5">
        <v>11284</v>
      </c>
      <c r="G5">
        <v>12252</v>
      </c>
      <c r="H5">
        <v>14103</v>
      </c>
      <c r="I5">
        <v>13830</v>
      </c>
      <c r="J5">
        <v>13249</v>
      </c>
      <c r="K5">
        <v>14118</v>
      </c>
      <c r="L5">
        <v>15439</v>
      </c>
      <c r="M5">
        <v>16863</v>
      </c>
      <c r="N5">
        <v>15367</v>
      </c>
      <c r="O5">
        <v>13155</v>
      </c>
      <c r="P5">
        <v>12856</v>
      </c>
      <c r="Q5">
        <v>12969</v>
      </c>
      <c r="R5">
        <v>13703</v>
      </c>
      <c r="S5">
        <v>10381</v>
      </c>
    </row>
    <row r="6" spans="1:22">
      <c r="A6" t="s">
        <v>210</v>
      </c>
      <c r="B6">
        <v>8756</v>
      </c>
      <c r="C6">
        <v>8763</v>
      </c>
      <c r="D6">
        <v>9781</v>
      </c>
      <c r="E6">
        <v>9104</v>
      </c>
      <c r="F6">
        <v>9369</v>
      </c>
      <c r="G6">
        <v>9640</v>
      </c>
      <c r="H6">
        <v>10732</v>
      </c>
      <c r="I6">
        <v>10686</v>
      </c>
      <c r="J6">
        <v>9871</v>
      </c>
      <c r="K6">
        <v>10451</v>
      </c>
      <c r="L6">
        <v>10816</v>
      </c>
      <c r="M6">
        <v>12348</v>
      </c>
      <c r="N6">
        <v>10995</v>
      </c>
      <c r="O6">
        <v>9889</v>
      </c>
      <c r="P6">
        <v>9905</v>
      </c>
      <c r="Q6">
        <v>9847</v>
      </c>
      <c r="R6">
        <v>10161</v>
      </c>
      <c r="S6">
        <v>7559</v>
      </c>
    </row>
    <row r="7" spans="1:22">
      <c r="A7" t="s">
        <v>211</v>
      </c>
      <c r="B7">
        <v>4052</v>
      </c>
      <c r="C7">
        <v>4670</v>
      </c>
      <c r="D7">
        <v>5695</v>
      </c>
      <c r="E7">
        <v>5312</v>
      </c>
      <c r="F7">
        <v>5149</v>
      </c>
      <c r="G7">
        <v>5129</v>
      </c>
      <c r="H7">
        <v>6107</v>
      </c>
      <c r="I7">
        <v>5917</v>
      </c>
      <c r="J7">
        <v>5663</v>
      </c>
      <c r="K7">
        <v>5870</v>
      </c>
      <c r="L7">
        <v>5886</v>
      </c>
      <c r="M7">
        <v>6444</v>
      </c>
      <c r="N7">
        <v>5018</v>
      </c>
      <c r="O7">
        <v>4281</v>
      </c>
      <c r="P7">
        <v>4337</v>
      </c>
      <c r="Q7">
        <v>4297</v>
      </c>
      <c r="R7">
        <v>4728</v>
      </c>
      <c r="S7">
        <v>3463</v>
      </c>
    </row>
    <row r="8" spans="1:22">
      <c r="A8" t="s">
        <v>212</v>
      </c>
      <c r="B8">
        <v>2695</v>
      </c>
      <c r="C8">
        <v>2984</v>
      </c>
      <c r="D8">
        <v>3275</v>
      </c>
      <c r="E8">
        <v>3163</v>
      </c>
      <c r="F8">
        <v>3497</v>
      </c>
      <c r="G8">
        <v>3656</v>
      </c>
      <c r="H8">
        <v>3495</v>
      </c>
      <c r="I8">
        <v>3773</v>
      </c>
      <c r="J8">
        <v>3536</v>
      </c>
      <c r="K8">
        <v>3989</v>
      </c>
      <c r="L8">
        <v>3892</v>
      </c>
      <c r="M8">
        <v>4307</v>
      </c>
      <c r="N8">
        <v>3773</v>
      </c>
      <c r="O8">
        <v>3508</v>
      </c>
      <c r="P8">
        <v>3413</v>
      </c>
      <c r="Q8">
        <v>3494</v>
      </c>
      <c r="R8">
        <v>3555</v>
      </c>
      <c r="S8">
        <v>2597</v>
      </c>
    </row>
    <row r="9" spans="1:22">
      <c r="A9" t="s">
        <v>213</v>
      </c>
      <c r="B9">
        <v>5254</v>
      </c>
      <c r="C9">
        <v>5212</v>
      </c>
      <c r="D9">
        <v>5840</v>
      </c>
      <c r="E9">
        <v>5421</v>
      </c>
      <c r="F9">
        <v>5567</v>
      </c>
      <c r="G9">
        <v>5834</v>
      </c>
      <c r="H9">
        <v>6606</v>
      </c>
      <c r="I9">
        <v>6230</v>
      </c>
      <c r="J9">
        <v>5770</v>
      </c>
      <c r="K9">
        <v>6143</v>
      </c>
      <c r="L9">
        <v>6366</v>
      </c>
      <c r="M9">
        <v>7086</v>
      </c>
      <c r="N9">
        <v>5436</v>
      </c>
      <c r="O9">
        <v>4909</v>
      </c>
      <c r="P9">
        <v>5215</v>
      </c>
      <c r="Q9">
        <v>5223</v>
      </c>
      <c r="R9">
        <v>5857</v>
      </c>
      <c r="S9">
        <v>4266</v>
      </c>
    </row>
    <row r="10" spans="1:22">
      <c r="A10" t="s">
        <v>214</v>
      </c>
      <c r="B10">
        <v>4756</v>
      </c>
      <c r="C10">
        <v>5300</v>
      </c>
      <c r="D10">
        <v>5976</v>
      </c>
      <c r="E10">
        <v>5795</v>
      </c>
      <c r="F10">
        <v>6253</v>
      </c>
      <c r="G10">
        <v>6678</v>
      </c>
      <c r="H10">
        <v>7634</v>
      </c>
      <c r="I10">
        <v>7333</v>
      </c>
      <c r="J10">
        <v>6580</v>
      </c>
      <c r="K10">
        <v>7390</v>
      </c>
      <c r="L10">
        <v>8045</v>
      </c>
      <c r="M10">
        <v>8489</v>
      </c>
      <c r="N10">
        <v>6007</v>
      </c>
      <c r="O10">
        <v>5243</v>
      </c>
      <c r="P10">
        <v>5026</v>
      </c>
      <c r="Q10">
        <v>4929</v>
      </c>
      <c r="R10">
        <v>5331</v>
      </c>
      <c r="S10">
        <v>4055</v>
      </c>
    </row>
    <row r="11" spans="1:22">
      <c r="A11" t="s">
        <v>215</v>
      </c>
      <c r="B11">
        <v>2848</v>
      </c>
      <c r="C11">
        <v>2867</v>
      </c>
      <c r="D11">
        <v>3152</v>
      </c>
      <c r="E11">
        <v>3135</v>
      </c>
      <c r="F11">
        <v>3118</v>
      </c>
      <c r="G11">
        <v>3457</v>
      </c>
      <c r="H11">
        <v>3773</v>
      </c>
      <c r="I11">
        <v>3673</v>
      </c>
      <c r="J11">
        <v>3414</v>
      </c>
      <c r="K11">
        <v>3705</v>
      </c>
      <c r="L11">
        <v>3833</v>
      </c>
      <c r="M11">
        <v>4222</v>
      </c>
      <c r="N11">
        <v>3210</v>
      </c>
      <c r="O11">
        <v>2979</v>
      </c>
      <c r="P11">
        <v>2853</v>
      </c>
      <c r="Q11">
        <v>2694</v>
      </c>
      <c r="R11">
        <v>2882</v>
      </c>
      <c r="S11">
        <v>2059</v>
      </c>
    </row>
    <row r="12" spans="1:22">
      <c r="A12" t="s">
        <v>216</v>
      </c>
      <c r="B12">
        <v>4636</v>
      </c>
      <c r="C12">
        <v>5050</v>
      </c>
      <c r="D12">
        <v>5688</v>
      </c>
      <c r="E12">
        <v>5263</v>
      </c>
      <c r="F12">
        <v>5426</v>
      </c>
      <c r="G12">
        <v>5238</v>
      </c>
      <c r="H12">
        <v>6206</v>
      </c>
      <c r="I12">
        <v>6039</v>
      </c>
      <c r="J12">
        <v>5258</v>
      </c>
      <c r="K12">
        <v>6421</v>
      </c>
      <c r="L12">
        <v>6865</v>
      </c>
      <c r="M12">
        <v>7657</v>
      </c>
      <c r="N12">
        <v>5207</v>
      </c>
      <c r="O12">
        <v>4517</v>
      </c>
      <c r="P12">
        <v>4675</v>
      </c>
      <c r="Q12">
        <v>4464</v>
      </c>
      <c r="R12">
        <v>4502</v>
      </c>
      <c r="S12">
        <v>3309</v>
      </c>
    </row>
    <row r="13" spans="1:22">
      <c r="A13" t="s">
        <v>217</v>
      </c>
      <c r="B13">
        <v>1686</v>
      </c>
      <c r="C13">
        <v>1670</v>
      </c>
      <c r="D13">
        <v>1842</v>
      </c>
      <c r="E13">
        <v>1761</v>
      </c>
      <c r="F13">
        <v>1890</v>
      </c>
      <c r="G13">
        <v>2056</v>
      </c>
      <c r="H13">
        <v>1901</v>
      </c>
      <c r="I13">
        <v>1673</v>
      </c>
      <c r="J13">
        <v>1565</v>
      </c>
      <c r="K13">
        <v>1852</v>
      </c>
      <c r="L13">
        <v>2015</v>
      </c>
      <c r="M13">
        <v>2161</v>
      </c>
      <c r="N13">
        <v>2267</v>
      </c>
      <c r="O13">
        <v>2109</v>
      </c>
      <c r="P13">
        <v>1884</v>
      </c>
      <c r="Q13">
        <v>1816</v>
      </c>
      <c r="R13">
        <v>1739</v>
      </c>
      <c r="S13">
        <v>1407</v>
      </c>
    </row>
    <row r="14" spans="1:22">
      <c r="A14" t="s">
        <v>218</v>
      </c>
      <c r="B14">
        <v>863</v>
      </c>
      <c r="C14">
        <v>900</v>
      </c>
      <c r="D14">
        <v>1223</v>
      </c>
      <c r="E14">
        <v>1156</v>
      </c>
      <c r="F14">
        <v>1059</v>
      </c>
      <c r="G14">
        <v>1360</v>
      </c>
      <c r="H14">
        <v>1827</v>
      </c>
      <c r="I14">
        <v>1907</v>
      </c>
      <c r="J14">
        <v>1573</v>
      </c>
      <c r="K14">
        <v>1593</v>
      </c>
      <c r="L14">
        <v>1594</v>
      </c>
      <c r="M14">
        <v>1665</v>
      </c>
      <c r="N14">
        <v>818</v>
      </c>
      <c r="O14">
        <v>746</v>
      </c>
      <c r="P14">
        <v>838</v>
      </c>
      <c r="Q14">
        <v>859</v>
      </c>
      <c r="R14">
        <v>724</v>
      </c>
      <c r="S14">
        <v>549</v>
      </c>
    </row>
    <row r="15" spans="1:22">
      <c r="A15" s="5" t="s">
        <v>45</v>
      </c>
      <c r="B15">
        <v>1474</v>
      </c>
      <c r="C15">
        <v>1252</v>
      </c>
      <c r="D15">
        <v>1400</v>
      </c>
      <c r="E15">
        <v>1324</v>
      </c>
      <c r="F15">
        <v>1328</v>
      </c>
      <c r="G15">
        <v>1473</v>
      </c>
      <c r="H15">
        <v>1808</v>
      </c>
      <c r="I15">
        <v>1830</v>
      </c>
      <c r="J15">
        <v>1415</v>
      </c>
      <c r="K15">
        <v>1475</v>
      </c>
      <c r="L15">
        <v>1568</v>
      </c>
      <c r="M15">
        <v>1595</v>
      </c>
      <c r="N15">
        <v>1233</v>
      </c>
      <c r="O15">
        <v>1148</v>
      </c>
      <c r="P15">
        <v>1261</v>
      </c>
      <c r="Q15">
        <v>1269</v>
      </c>
      <c r="R15">
        <v>1387</v>
      </c>
      <c r="S15">
        <v>1041</v>
      </c>
    </row>
    <row r="16" spans="1:22">
      <c r="A16" s="5" t="s">
        <v>46</v>
      </c>
      <c r="B16">
        <v>842</v>
      </c>
      <c r="C16">
        <v>920</v>
      </c>
      <c r="D16">
        <v>1004</v>
      </c>
      <c r="E16">
        <v>947</v>
      </c>
      <c r="F16">
        <v>961</v>
      </c>
      <c r="G16">
        <v>911</v>
      </c>
      <c r="H16">
        <v>1129</v>
      </c>
      <c r="I16">
        <v>1135</v>
      </c>
      <c r="J16">
        <v>1143</v>
      </c>
      <c r="K16">
        <v>1241</v>
      </c>
      <c r="L16">
        <v>1405</v>
      </c>
      <c r="M16">
        <v>1483</v>
      </c>
      <c r="N16">
        <v>1165</v>
      </c>
      <c r="O16">
        <v>979</v>
      </c>
      <c r="P16">
        <v>897</v>
      </c>
      <c r="Q16">
        <v>863</v>
      </c>
      <c r="R16">
        <v>889</v>
      </c>
      <c r="S16">
        <v>623</v>
      </c>
    </row>
    <row r="17" spans="1:19">
      <c r="A17" s="5" t="s">
        <v>47</v>
      </c>
      <c r="B17">
        <v>227</v>
      </c>
      <c r="C17">
        <v>283</v>
      </c>
      <c r="D17">
        <v>319</v>
      </c>
      <c r="E17">
        <v>273</v>
      </c>
      <c r="F17">
        <v>290</v>
      </c>
      <c r="G17">
        <v>310</v>
      </c>
      <c r="H17">
        <v>312</v>
      </c>
      <c r="I17">
        <v>376</v>
      </c>
      <c r="J17">
        <v>304</v>
      </c>
      <c r="K17">
        <v>361</v>
      </c>
      <c r="L17">
        <v>300</v>
      </c>
      <c r="M17">
        <v>386</v>
      </c>
      <c r="N17">
        <v>411</v>
      </c>
      <c r="O17">
        <v>315</v>
      </c>
      <c r="P17">
        <v>249</v>
      </c>
      <c r="Q17">
        <v>298</v>
      </c>
      <c r="R17">
        <v>305</v>
      </c>
      <c r="S17">
        <v>253</v>
      </c>
    </row>
    <row r="18" spans="1:19">
      <c r="A18" s="5" t="s">
        <v>48</v>
      </c>
      <c r="B18">
        <v>312</v>
      </c>
      <c r="C18">
        <v>321</v>
      </c>
      <c r="D18">
        <v>343</v>
      </c>
      <c r="E18">
        <v>351</v>
      </c>
      <c r="F18">
        <v>323</v>
      </c>
      <c r="G18">
        <v>329</v>
      </c>
      <c r="H18">
        <v>410</v>
      </c>
      <c r="I18">
        <v>201</v>
      </c>
      <c r="J18">
        <v>38</v>
      </c>
      <c r="K18">
        <v>199</v>
      </c>
      <c r="L18">
        <v>388</v>
      </c>
      <c r="M18">
        <v>437</v>
      </c>
      <c r="N18">
        <v>485</v>
      </c>
      <c r="O18">
        <v>321</v>
      </c>
      <c r="P18">
        <v>345</v>
      </c>
      <c r="Q18">
        <v>368</v>
      </c>
      <c r="R18">
        <v>326</v>
      </c>
      <c r="S18">
        <v>262</v>
      </c>
    </row>
    <row r="19" spans="1:19">
      <c r="A19" s="5" t="s">
        <v>49</v>
      </c>
      <c r="B19">
        <v>1578</v>
      </c>
      <c r="C19">
        <v>1788</v>
      </c>
      <c r="D19">
        <v>1991</v>
      </c>
      <c r="E19">
        <v>1832</v>
      </c>
      <c r="F19">
        <v>1817</v>
      </c>
      <c r="G19">
        <v>1878</v>
      </c>
      <c r="H19">
        <v>2317</v>
      </c>
      <c r="I19">
        <v>2246</v>
      </c>
      <c r="J19">
        <v>2102</v>
      </c>
      <c r="K19">
        <v>2153</v>
      </c>
      <c r="L19">
        <v>2136</v>
      </c>
      <c r="M19">
        <v>2343</v>
      </c>
      <c r="N19">
        <v>1703</v>
      </c>
      <c r="O19">
        <v>1510</v>
      </c>
      <c r="P19">
        <v>1447</v>
      </c>
      <c r="Q19">
        <v>1428</v>
      </c>
      <c r="R19">
        <v>1615</v>
      </c>
      <c r="S19">
        <v>1184</v>
      </c>
    </row>
    <row r="20" spans="1:19">
      <c r="A20" s="5" t="s">
        <v>50</v>
      </c>
      <c r="B20">
        <v>565</v>
      </c>
      <c r="C20">
        <v>533</v>
      </c>
      <c r="D20">
        <v>623</v>
      </c>
      <c r="E20">
        <v>709</v>
      </c>
      <c r="F20">
        <v>890</v>
      </c>
      <c r="G20">
        <v>797</v>
      </c>
      <c r="H20">
        <v>1021</v>
      </c>
      <c r="I20">
        <v>1026</v>
      </c>
      <c r="J20">
        <v>1002</v>
      </c>
      <c r="K20">
        <v>1077</v>
      </c>
      <c r="L20">
        <v>1133</v>
      </c>
      <c r="M20">
        <v>1165</v>
      </c>
      <c r="N20">
        <v>1263</v>
      </c>
      <c r="O20">
        <v>1038</v>
      </c>
      <c r="P20">
        <v>1001</v>
      </c>
      <c r="Q20">
        <v>1049</v>
      </c>
      <c r="R20">
        <v>1181</v>
      </c>
      <c r="S20">
        <v>811</v>
      </c>
    </row>
    <row r="21" spans="1:19">
      <c r="A21" s="5" t="s">
        <v>51</v>
      </c>
      <c r="B21">
        <v>3649</v>
      </c>
      <c r="C21">
        <v>3407</v>
      </c>
      <c r="D21">
        <v>3682</v>
      </c>
      <c r="E21">
        <v>3452</v>
      </c>
      <c r="F21">
        <v>3683</v>
      </c>
      <c r="G21">
        <v>3974</v>
      </c>
      <c r="H21">
        <v>4723</v>
      </c>
      <c r="I21">
        <v>4608</v>
      </c>
      <c r="J21">
        <v>4113</v>
      </c>
      <c r="K21">
        <v>4552</v>
      </c>
      <c r="L21">
        <v>4795</v>
      </c>
      <c r="M21">
        <v>4978</v>
      </c>
      <c r="N21">
        <v>4393</v>
      </c>
      <c r="O21">
        <v>3712</v>
      </c>
      <c r="P21">
        <v>3547</v>
      </c>
      <c r="Q21">
        <v>3619</v>
      </c>
      <c r="R21">
        <v>3702</v>
      </c>
      <c r="S21">
        <v>2761</v>
      </c>
    </row>
    <row r="22" spans="1:19">
      <c r="A22" s="5" t="s">
        <v>52</v>
      </c>
      <c r="B22">
        <v>972</v>
      </c>
      <c r="C22">
        <v>1236</v>
      </c>
      <c r="D22">
        <v>1419</v>
      </c>
      <c r="E22">
        <v>1246</v>
      </c>
      <c r="F22">
        <v>1328</v>
      </c>
      <c r="G22">
        <v>1252</v>
      </c>
      <c r="H22">
        <v>1379</v>
      </c>
      <c r="I22">
        <v>1280</v>
      </c>
      <c r="J22">
        <v>1062</v>
      </c>
      <c r="K22">
        <v>1194</v>
      </c>
      <c r="L22">
        <v>1143</v>
      </c>
      <c r="M22">
        <v>1354</v>
      </c>
      <c r="N22">
        <v>1411</v>
      </c>
      <c r="O22">
        <v>1230</v>
      </c>
      <c r="P22">
        <v>1103</v>
      </c>
      <c r="Q22">
        <v>1133</v>
      </c>
      <c r="R22">
        <v>1162</v>
      </c>
      <c r="S22">
        <v>900</v>
      </c>
    </row>
    <row r="23" spans="1:19">
      <c r="A23" s="5" t="s">
        <v>53</v>
      </c>
      <c r="B23">
        <v>1065</v>
      </c>
      <c r="C23">
        <v>1038</v>
      </c>
      <c r="D23">
        <v>1122</v>
      </c>
      <c r="E23">
        <v>1178</v>
      </c>
      <c r="F23">
        <v>1062</v>
      </c>
      <c r="G23">
        <v>1301</v>
      </c>
      <c r="H23">
        <v>1471</v>
      </c>
      <c r="I23">
        <v>1420</v>
      </c>
      <c r="J23">
        <v>1299</v>
      </c>
      <c r="K23">
        <v>1526</v>
      </c>
      <c r="L23">
        <v>1419</v>
      </c>
      <c r="M23">
        <v>1719</v>
      </c>
      <c r="N23">
        <v>1629</v>
      </c>
      <c r="O23">
        <v>1457</v>
      </c>
      <c r="P23">
        <v>1432</v>
      </c>
      <c r="Q23">
        <v>1269</v>
      </c>
      <c r="R23">
        <v>1287</v>
      </c>
      <c r="S23">
        <v>967</v>
      </c>
    </row>
    <row r="24" spans="1:19">
      <c r="A24" s="5" t="s">
        <v>54</v>
      </c>
      <c r="B24">
        <v>1686</v>
      </c>
      <c r="C24">
        <v>1670</v>
      </c>
      <c r="D24">
        <v>1842</v>
      </c>
      <c r="E24">
        <v>1761</v>
      </c>
      <c r="F24">
        <v>1890</v>
      </c>
      <c r="G24">
        <v>2056</v>
      </c>
      <c r="H24">
        <v>1901</v>
      </c>
      <c r="I24">
        <v>1673</v>
      </c>
      <c r="J24">
        <v>1565</v>
      </c>
      <c r="K24">
        <v>1852</v>
      </c>
      <c r="L24">
        <v>2015</v>
      </c>
      <c r="M24">
        <v>2161</v>
      </c>
      <c r="N24">
        <v>2267</v>
      </c>
      <c r="O24">
        <v>2109</v>
      </c>
      <c r="P24">
        <v>1884</v>
      </c>
      <c r="Q24">
        <v>1816</v>
      </c>
      <c r="R24">
        <v>1739</v>
      </c>
      <c r="S24">
        <v>1407</v>
      </c>
    </row>
    <row r="25" spans="1:19">
      <c r="A25" s="5" t="s">
        <v>55</v>
      </c>
      <c r="B25">
        <v>783</v>
      </c>
      <c r="C25">
        <v>757</v>
      </c>
      <c r="D25">
        <v>901</v>
      </c>
      <c r="E25">
        <v>877</v>
      </c>
      <c r="F25">
        <v>929</v>
      </c>
      <c r="G25">
        <v>843</v>
      </c>
      <c r="H25">
        <v>1119</v>
      </c>
      <c r="I25">
        <v>1124</v>
      </c>
      <c r="J25">
        <v>1043</v>
      </c>
      <c r="K25">
        <v>1086</v>
      </c>
      <c r="L25">
        <v>1233</v>
      </c>
      <c r="M25">
        <v>1384</v>
      </c>
      <c r="N25">
        <v>1395</v>
      </c>
      <c r="O25">
        <v>1222</v>
      </c>
      <c r="P25">
        <v>1354</v>
      </c>
      <c r="Q25">
        <v>1262</v>
      </c>
      <c r="R25">
        <v>1253</v>
      </c>
      <c r="S25">
        <v>941</v>
      </c>
    </row>
    <row r="26" spans="1:19">
      <c r="A26" s="5" t="s">
        <v>56</v>
      </c>
      <c r="B26">
        <v>2245</v>
      </c>
      <c r="C26">
        <v>2309</v>
      </c>
      <c r="D26">
        <v>2754</v>
      </c>
      <c r="E26">
        <v>2431</v>
      </c>
      <c r="F26">
        <v>2517</v>
      </c>
      <c r="G26">
        <v>2593</v>
      </c>
      <c r="H26">
        <v>2768</v>
      </c>
      <c r="I26">
        <v>2586</v>
      </c>
      <c r="J26">
        <v>2589</v>
      </c>
      <c r="K26">
        <v>2925</v>
      </c>
      <c r="L26">
        <v>3012</v>
      </c>
      <c r="M26">
        <v>3390</v>
      </c>
      <c r="N26">
        <v>2348</v>
      </c>
      <c r="O26">
        <v>2090</v>
      </c>
      <c r="P26">
        <v>2186</v>
      </c>
      <c r="Q26">
        <v>2254</v>
      </c>
      <c r="R26">
        <v>2607</v>
      </c>
      <c r="S26">
        <v>1903</v>
      </c>
    </row>
    <row r="27" spans="1:19">
      <c r="A27" s="5" t="s">
        <v>57</v>
      </c>
      <c r="B27">
        <v>1685</v>
      </c>
      <c r="C27">
        <v>1587</v>
      </c>
      <c r="D27">
        <v>1724</v>
      </c>
      <c r="E27">
        <v>1664</v>
      </c>
      <c r="F27">
        <v>1713</v>
      </c>
      <c r="G27">
        <v>1846</v>
      </c>
      <c r="H27">
        <v>1541</v>
      </c>
      <c r="I27">
        <v>1533</v>
      </c>
      <c r="J27">
        <v>1384</v>
      </c>
      <c r="K27">
        <v>1557</v>
      </c>
      <c r="L27">
        <v>1540</v>
      </c>
      <c r="M27">
        <v>1978</v>
      </c>
      <c r="N27">
        <v>2052</v>
      </c>
      <c r="O27">
        <v>1841</v>
      </c>
      <c r="P27">
        <v>2058</v>
      </c>
      <c r="Q27">
        <v>1813</v>
      </c>
      <c r="R27">
        <v>1732</v>
      </c>
      <c r="S27">
        <v>1416</v>
      </c>
    </row>
    <row r="28" spans="1:19">
      <c r="A28" s="5" t="s">
        <v>58</v>
      </c>
      <c r="B28">
        <v>528</v>
      </c>
      <c r="C28">
        <v>806</v>
      </c>
      <c r="D28">
        <v>1136</v>
      </c>
      <c r="E28">
        <v>977</v>
      </c>
      <c r="F28">
        <v>844</v>
      </c>
      <c r="G28">
        <v>898</v>
      </c>
      <c r="H28">
        <v>900</v>
      </c>
      <c r="I28">
        <v>859</v>
      </c>
      <c r="J28">
        <v>771</v>
      </c>
      <c r="K28">
        <v>929</v>
      </c>
      <c r="L28">
        <v>817</v>
      </c>
      <c r="M28">
        <v>816</v>
      </c>
      <c r="N28">
        <v>143</v>
      </c>
      <c r="O28">
        <v>126</v>
      </c>
      <c r="P28">
        <v>137</v>
      </c>
      <c r="Q28">
        <v>162</v>
      </c>
      <c r="R28">
        <v>132</v>
      </c>
      <c r="S28">
        <v>93</v>
      </c>
    </row>
    <row r="29" spans="1:19">
      <c r="A29" s="5" t="s">
        <v>59</v>
      </c>
      <c r="B29">
        <v>632</v>
      </c>
      <c r="C29">
        <v>828</v>
      </c>
      <c r="D29">
        <v>922</v>
      </c>
      <c r="E29">
        <v>839</v>
      </c>
      <c r="F29">
        <v>842</v>
      </c>
      <c r="G29">
        <v>727</v>
      </c>
      <c r="H29">
        <v>969</v>
      </c>
      <c r="I29">
        <v>947</v>
      </c>
      <c r="J29">
        <v>672</v>
      </c>
      <c r="K29">
        <v>1123</v>
      </c>
      <c r="L29">
        <v>1145</v>
      </c>
      <c r="M29">
        <v>1069</v>
      </c>
      <c r="N29">
        <v>466</v>
      </c>
      <c r="O29">
        <v>481</v>
      </c>
      <c r="P29">
        <v>425</v>
      </c>
      <c r="Q29">
        <v>445</v>
      </c>
      <c r="R29">
        <v>470</v>
      </c>
      <c r="S29">
        <v>299</v>
      </c>
    </row>
    <row r="30" spans="1:19">
      <c r="A30" s="18" t="s">
        <v>60</v>
      </c>
    </row>
    <row r="31" spans="1:19">
      <c r="A31" s="5" t="s">
        <v>61</v>
      </c>
      <c r="B31">
        <v>219</v>
      </c>
      <c r="C31">
        <v>185</v>
      </c>
      <c r="D31">
        <v>288</v>
      </c>
      <c r="E31">
        <v>267</v>
      </c>
      <c r="F31">
        <v>345</v>
      </c>
      <c r="G31">
        <v>300</v>
      </c>
      <c r="H31">
        <v>346</v>
      </c>
      <c r="I31">
        <v>423</v>
      </c>
      <c r="J31">
        <v>386</v>
      </c>
      <c r="K31">
        <v>420</v>
      </c>
      <c r="L31">
        <v>447</v>
      </c>
      <c r="M31">
        <v>446</v>
      </c>
      <c r="N31">
        <v>233</v>
      </c>
      <c r="O31">
        <v>145</v>
      </c>
      <c r="P31">
        <v>155</v>
      </c>
      <c r="Q31">
        <v>150</v>
      </c>
      <c r="R31">
        <v>152</v>
      </c>
      <c r="S31">
        <v>101</v>
      </c>
    </row>
    <row r="32" spans="1:19">
      <c r="A32" s="5" t="s">
        <v>62</v>
      </c>
      <c r="B32">
        <v>478</v>
      </c>
      <c r="C32">
        <v>522</v>
      </c>
      <c r="D32">
        <v>543</v>
      </c>
      <c r="E32">
        <v>539</v>
      </c>
      <c r="F32">
        <v>541</v>
      </c>
      <c r="G32">
        <v>597</v>
      </c>
      <c r="H32">
        <v>580</v>
      </c>
      <c r="I32">
        <v>578</v>
      </c>
      <c r="J32">
        <v>591</v>
      </c>
      <c r="K32">
        <v>655</v>
      </c>
      <c r="L32">
        <v>658</v>
      </c>
      <c r="M32">
        <v>777</v>
      </c>
      <c r="N32">
        <v>541</v>
      </c>
      <c r="O32">
        <v>515</v>
      </c>
      <c r="P32">
        <v>527</v>
      </c>
      <c r="Q32">
        <v>518</v>
      </c>
      <c r="R32">
        <v>551</v>
      </c>
      <c r="S32">
        <v>374</v>
      </c>
    </row>
    <row r="33" spans="1:19">
      <c r="A33" s="5" t="s">
        <v>63</v>
      </c>
      <c r="B33">
        <v>617</v>
      </c>
      <c r="C33">
        <v>524</v>
      </c>
      <c r="D33">
        <v>595</v>
      </c>
      <c r="E33">
        <v>610</v>
      </c>
      <c r="F33">
        <v>585</v>
      </c>
      <c r="G33">
        <v>639</v>
      </c>
      <c r="H33">
        <v>748</v>
      </c>
      <c r="I33">
        <v>735</v>
      </c>
      <c r="J33">
        <v>706</v>
      </c>
      <c r="K33">
        <v>672</v>
      </c>
      <c r="L33">
        <v>700</v>
      </c>
      <c r="M33">
        <v>847</v>
      </c>
      <c r="N33">
        <v>856</v>
      </c>
      <c r="O33">
        <v>765</v>
      </c>
      <c r="P33">
        <v>830</v>
      </c>
      <c r="Q33">
        <v>740</v>
      </c>
      <c r="R33">
        <v>783</v>
      </c>
      <c r="S33">
        <v>621</v>
      </c>
    </row>
    <row r="34" spans="1:19">
      <c r="A34" s="5" t="s">
        <v>64</v>
      </c>
      <c r="B34">
        <v>2087</v>
      </c>
      <c r="C34">
        <v>2381</v>
      </c>
      <c r="D34">
        <v>2761</v>
      </c>
      <c r="E34">
        <v>2718</v>
      </c>
      <c r="F34">
        <v>2979</v>
      </c>
      <c r="G34">
        <v>3305</v>
      </c>
      <c r="H34">
        <v>3538</v>
      </c>
      <c r="I34">
        <v>3440</v>
      </c>
      <c r="J34">
        <v>3026</v>
      </c>
      <c r="K34">
        <v>3414</v>
      </c>
      <c r="L34">
        <v>3803</v>
      </c>
      <c r="M34">
        <v>3879</v>
      </c>
      <c r="N34">
        <v>3308</v>
      </c>
      <c r="O34">
        <v>2800</v>
      </c>
      <c r="P34">
        <v>2756</v>
      </c>
      <c r="Q34">
        <v>2685</v>
      </c>
      <c r="R34">
        <v>2981</v>
      </c>
      <c r="S34">
        <v>2219</v>
      </c>
    </row>
    <row r="35" spans="1:19">
      <c r="A35" s="5" t="s">
        <v>65</v>
      </c>
      <c r="B35">
        <v>1358</v>
      </c>
      <c r="C35">
        <v>1338</v>
      </c>
      <c r="D35">
        <v>1352</v>
      </c>
      <c r="E35">
        <v>1306</v>
      </c>
      <c r="F35">
        <v>1307</v>
      </c>
      <c r="G35">
        <v>1330</v>
      </c>
      <c r="H35">
        <v>1567</v>
      </c>
      <c r="I35">
        <v>1429</v>
      </c>
      <c r="J35">
        <v>1416</v>
      </c>
      <c r="K35">
        <v>1339</v>
      </c>
      <c r="L35">
        <v>1348</v>
      </c>
      <c r="M35">
        <v>1692</v>
      </c>
      <c r="N35">
        <v>1570</v>
      </c>
      <c r="O35">
        <v>1433</v>
      </c>
      <c r="P35">
        <v>1538</v>
      </c>
      <c r="Q35">
        <v>1481</v>
      </c>
      <c r="R35">
        <v>1546</v>
      </c>
      <c r="S35">
        <v>1111</v>
      </c>
    </row>
    <row r="36" spans="1:19">
      <c r="A36" s="5" t="s">
        <v>66</v>
      </c>
      <c r="B36">
        <v>1433</v>
      </c>
      <c r="C36">
        <v>1590</v>
      </c>
      <c r="D36">
        <v>1762</v>
      </c>
      <c r="E36">
        <v>1748</v>
      </c>
      <c r="F36">
        <v>1804</v>
      </c>
      <c r="G36">
        <v>1772</v>
      </c>
      <c r="H36">
        <v>1799</v>
      </c>
      <c r="I36">
        <v>2091</v>
      </c>
      <c r="J36">
        <v>1910</v>
      </c>
      <c r="K36">
        <v>2060</v>
      </c>
      <c r="L36">
        <v>2086</v>
      </c>
      <c r="M36">
        <v>2193</v>
      </c>
      <c r="N36">
        <v>1910</v>
      </c>
      <c r="O36">
        <v>1821</v>
      </c>
      <c r="P36">
        <v>1913</v>
      </c>
      <c r="Q36">
        <v>1935</v>
      </c>
      <c r="R36">
        <v>2064</v>
      </c>
      <c r="S36">
        <v>1524</v>
      </c>
    </row>
    <row r="37" spans="1:19">
      <c r="A37" s="5" t="s">
        <v>67</v>
      </c>
      <c r="B37">
        <v>647</v>
      </c>
      <c r="C37">
        <v>483</v>
      </c>
      <c r="D37">
        <v>618</v>
      </c>
      <c r="E37">
        <v>742</v>
      </c>
      <c r="F37">
        <v>717</v>
      </c>
      <c r="G37">
        <v>745</v>
      </c>
      <c r="H37">
        <v>818</v>
      </c>
      <c r="I37">
        <v>896</v>
      </c>
      <c r="J37">
        <v>996</v>
      </c>
      <c r="K37">
        <v>1138</v>
      </c>
      <c r="L37">
        <v>1246</v>
      </c>
      <c r="M37">
        <v>1517</v>
      </c>
      <c r="N37">
        <v>958</v>
      </c>
      <c r="O37">
        <v>924</v>
      </c>
      <c r="P37">
        <v>971</v>
      </c>
      <c r="Q37">
        <v>937</v>
      </c>
      <c r="R37">
        <v>1081</v>
      </c>
      <c r="S37">
        <v>915</v>
      </c>
    </row>
    <row r="38" spans="1:19">
      <c r="A38" s="5" t="s">
        <v>68</v>
      </c>
      <c r="B38">
        <v>863</v>
      </c>
      <c r="C38">
        <v>900</v>
      </c>
      <c r="D38">
        <v>1223</v>
      </c>
      <c r="E38">
        <v>1156</v>
      </c>
      <c r="F38">
        <v>1059</v>
      </c>
      <c r="G38">
        <v>1360</v>
      </c>
      <c r="H38">
        <v>1827</v>
      </c>
      <c r="I38">
        <v>1907</v>
      </c>
      <c r="J38">
        <v>1573</v>
      </c>
      <c r="K38">
        <v>1593</v>
      </c>
      <c r="L38">
        <v>1594</v>
      </c>
      <c r="M38">
        <v>1665</v>
      </c>
      <c r="N38">
        <v>818</v>
      </c>
      <c r="O38">
        <v>746</v>
      </c>
      <c r="P38">
        <v>838</v>
      </c>
      <c r="Q38">
        <v>859</v>
      </c>
      <c r="R38">
        <v>724</v>
      </c>
      <c r="S38">
        <v>549</v>
      </c>
    </row>
    <row r="39" spans="1:19">
      <c r="A39" s="5" t="s">
        <v>69</v>
      </c>
      <c r="B39">
        <v>4548</v>
      </c>
      <c r="C39">
        <v>4337</v>
      </c>
      <c r="D39">
        <v>4703</v>
      </c>
      <c r="E39">
        <v>4304</v>
      </c>
      <c r="F39">
        <v>4369</v>
      </c>
      <c r="G39">
        <v>4678</v>
      </c>
      <c r="H39">
        <v>5415</v>
      </c>
      <c r="I39">
        <v>5454</v>
      </c>
      <c r="J39">
        <v>5109</v>
      </c>
      <c r="K39">
        <v>5223</v>
      </c>
      <c r="L39">
        <v>5644</v>
      </c>
      <c r="M39">
        <v>6400</v>
      </c>
      <c r="N39">
        <v>5330</v>
      </c>
      <c r="O39">
        <v>4877</v>
      </c>
      <c r="P39">
        <v>4817</v>
      </c>
      <c r="Q39">
        <v>4883</v>
      </c>
      <c r="R39">
        <v>5158</v>
      </c>
      <c r="S39">
        <v>3700</v>
      </c>
    </row>
    <row r="40" spans="1:19">
      <c r="A40" s="5" t="s">
        <v>70</v>
      </c>
      <c r="B40">
        <v>2224</v>
      </c>
      <c r="C40">
        <v>2019</v>
      </c>
      <c r="D40">
        <v>2423</v>
      </c>
      <c r="E40">
        <v>2125</v>
      </c>
      <c r="F40">
        <v>2086</v>
      </c>
      <c r="G40">
        <v>2323</v>
      </c>
      <c r="H40">
        <v>2648</v>
      </c>
      <c r="I40">
        <v>2371</v>
      </c>
      <c r="J40">
        <v>2188</v>
      </c>
      <c r="K40">
        <v>2224</v>
      </c>
      <c r="L40">
        <v>2579</v>
      </c>
      <c r="M40">
        <v>2766</v>
      </c>
      <c r="N40">
        <v>2896</v>
      </c>
      <c r="O40">
        <v>2398</v>
      </c>
      <c r="P40">
        <v>2522</v>
      </c>
      <c r="Q40">
        <v>2573</v>
      </c>
      <c r="R40">
        <v>2820</v>
      </c>
      <c r="S40">
        <v>2088</v>
      </c>
    </row>
    <row r="41" spans="1:19">
      <c r="A41" s="5" t="s">
        <v>71</v>
      </c>
      <c r="B41">
        <v>214</v>
      </c>
      <c r="C41">
        <v>230</v>
      </c>
      <c r="D41">
        <v>325</v>
      </c>
      <c r="E41">
        <v>294</v>
      </c>
      <c r="F41">
        <v>305</v>
      </c>
      <c r="G41">
        <v>314</v>
      </c>
      <c r="H41">
        <v>417</v>
      </c>
      <c r="I41">
        <v>437</v>
      </c>
      <c r="J41">
        <v>448</v>
      </c>
      <c r="K41">
        <v>465</v>
      </c>
      <c r="L41">
        <v>419</v>
      </c>
      <c r="M41">
        <v>463</v>
      </c>
      <c r="N41">
        <v>109</v>
      </c>
      <c r="O41">
        <v>90</v>
      </c>
      <c r="P41">
        <v>99</v>
      </c>
      <c r="Q41">
        <v>107</v>
      </c>
      <c r="R41">
        <v>108</v>
      </c>
      <c r="S41">
        <v>87</v>
      </c>
    </row>
    <row r="42" spans="1:19">
      <c r="A42" s="5" t="s">
        <v>72</v>
      </c>
      <c r="B42">
        <v>847</v>
      </c>
      <c r="C42">
        <v>1045</v>
      </c>
      <c r="D42">
        <v>1384</v>
      </c>
      <c r="E42">
        <v>1365</v>
      </c>
      <c r="F42">
        <v>1362</v>
      </c>
      <c r="G42">
        <v>1287</v>
      </c>
      <c r="H42">
        <v>1589</v>
      </c>
      <c r="I42">
        <v>1522</v>
      </c>
      <c r="J42">
        <v>1540</v>
      </c>
      <c r="K42">
        <v>1528</v>
      </c>
      <c r="L42">
        <v>1611</v>
      </c>
      <c r="M42">
        <v>1799</v>
      </c>
      <c r="N42">
        <v>1650</v>
      </c>
      <c r="O42">
        <v>1385</v>
      </c>
      <c r="P42">
        <v>1376</v>
      </c>
      <c r="Q42">
        <v>1390</v>
      </c>
      <c r="R42">
        <v>1577</v>
      </c>
      <c r="S42">
        <v>1146</v>
      </c>
    </row>
    <row r="43" spans="1:19">
      <c r="A43" s="5" t="s">
        <v>73</v>
      </c>
      <c r="B43">
        <v>1262</v>
      </c>
      <c r="C43">
        <v>1394</v>
      </c>
      <c r="D43">
        <v>1513</v>
      </c>
      <c r="E43">
        <v>1415</v>
      </c>
      <c r="F43">
        <v>1693</v>
      </c>
      <c r="G43">
        <v>1884</v>
      </c>
      <c r="H43">
        <v>1696</v>
      </c>
      <c r="I43">
        <v>1682</v>
      </c>
      <c r="J43">
        <v>1626</v>
      </c>
      <c r="K43">
        <v>1929</v>
      </c>
      <c r="L43">
        <v>1806</v>
      </c>
      <c r="M43">
        <v>2114</v>
      </c>
      <c r="N43">
        <v>1863</v>
      </c>
      <c r="O43">
        <v>1687</v>
      </c>
      <c r="P43">
        <v>1500</v>
      </c>
      <c r="Q43">
        <v>1559</v>
      </c>
      <c r="R43">
        <v>1491</v>
      </c>
      <c r="S43">
        <v>1073</v>
      </c>
    </row>
    <row r="44" spans="1:19">
      <c r="A44" s="18" t="s">
        <v>74</v>
      </c>
    </row>
    <row r="45" spans="1:19">
      <c r="A45" s="20" t="s">
        <v>75</v>
      </c>
    </row>
    <row r="46" spans="1:19">
      <c r="A46" s="5" t="s">
        <v>76</v>
      </c>
      <c r="B46">
        <v>387</v>
      </c>
      <c r="C46">
        <v>426</v>
      </c>
      <c r="D46">
        <v>520</v>
      </c>
      <c r="E46">
        <v>452</v>
      </c>
      <c r="F46">
        <v>289</v>
      </c>
      <c r="G46">
        <v>261</v>
      </c>
      <c r="H46">
        <v>397</v>
      </c>
      <c r="I46">
        <v>464</v>
      </c>
      <c r="J46">
        <v>428</v>
      </c>
      <c r="K46">
        <v>466</v>
      </c>
      <c r="L46">
        <v>532</v>
      </c>
      <c r="M46">
        <v>562</v>
      </c>
      <c r="N46">
        <v>322</v>
      </c>
      <c r="O46">
        <v>286</v>
      </c>
      <c r="P46">
        <v>308</v>
      </c>
      <c r="Q46">
        <v>304</v>
      </c>
      <c r="R46">
        <v>243</v>
      </c>
      <c r="S46">
        <v>192</v>
      </c>
    </row>
    <row r="47" spans="1:19">
      <c r="A47" s="5" t="s">
        <v>77</v>
      </c>
      <c r="B47">
        <v>482</v>
      </c>
      <c r="C47">
        <v>507</v>
      </c>
      <c r="D47">
        <v>589</v>
      </c>
      <c r="E47">
        <v>528</v>
      </c>
      <c r="F47">
        <v>541</v>
      </c>
      <c r="G47">
        <v>427</v>
      </c>
      <c r="H47">
        <v>553</v>
      </c>
      <c r="I47">
        <v>555</v>
      </c>
      <c r="J47">
        <v>544</v>
      </c>
      <c r="K47">
        <v>588</v>
      </c>
      <c r="L47">
        <v>622</v>
      </c>
      <c r="M47">
        <v>639</v>
      </c>
      <c r="N47">
        <v>666</v>
      </c>
      <c r="O47">
        <v>495</v>
      </c>
      <c r="P47">
        <v>547</v>
      </c>
      <c r="Q47">
        <v>577</v>
      </c>
      <c r="R47">
        <v>621</v>
      </c>
      <c r="S47">
        <v>419</v>
      </c>
    </row>
    <row r="48" spans="1:19">
      <c r="A48" s="5" t="s">
        <v>78</v>
      </c>
      <c r="B48">
        <v>1827</v>
      </c>
      <c r="C48">
        <v>1999</v>
      </c>
      <c r="D48">
        <v>2211</v>
      </c>
      <c r="E48">
        <v>2130</v>
      </c>
      <c r="F48">
        <v>2313</v>
      </c>
      <c r="G48">
        <v>2462</v>
      </c>
      <c r="H48">
        <v>2967</v>
      </c>
      <c r="I48">
        <v>2758</v>
      </c>
      <c r="J48">
        <v>2411</v>
      </c>
      <c r="K48">
        <v>2735</v>
      </c>
      <c r="L48">
        <v>2837</v>
      </c>
      <c r="M48">
        <v>3127</v>
      </c>
      <c r="N48">
        <v>1534</v>
      </c>
      <c r="O48">
        <v>1464</v>
      </c>
      <c r="P48">
        <v>1373</v>
      </c>
      <c r="Q48">
        <v>1381</v>
      </c>
      <c r="R48">
        <v>1461</v>
      </c>
      <c r="S48">
        <v>1213</v>
      </c>
    </row>
    <row r="49" spans="1:19">
      <c r="A49" s="5" t="s">
        <v>79</v>
      </c>
      <c r="B49">
        <v>698</v>
      </c>
      <c r="C49">
        <v>800</v>
      </c>
      <c r="D49">
        <v>891</v>
      </c>
      <c r="E49">
        <v>789</v>
      </c>
      <c r="F49">
        <v>805</v>
      </c>
      <c r="G49">
        <v>862</v>
      </c>
      <c r="H49">
        <v>928</v>
      </c>
      <c r="I49">
        <v>974</v>
      </c>
      <c r="J49">
        <v>952</v>
      </c>
      <c r="K49">
        <v>1044</v>
      </c>
      <c r="L49">
        <v>996</v>
      </c>
      <c r="M49">
        <v>1086</v>
      </c>
      <c r="N49">
        <v>460</v>
      </c>
      <c r="O49">
        <v>414</v>
      </c>
      <c r="P49">
        <v>353</v>
      </c>
      <c r="Q49">
        <v>351</v>
      </c>
      <c r="R49">
        <v>324</v>
      </c>
      <c r="S49">
        <v>257</v>
      </c>
    </row>
    <row r="50" spans="1:19">
      <c r="A50" s="5" t="s">
        <v>80</v>
      </c>
      <c r="B50">
        <v>98</v>
      </c>
      <c r="C50">
        <v>117</v>
      </c>
      <c r="D50">
        <v>151</v>
      </c>
      <c r="E50">
        <v>133</v>
      </c>
      <c r="F50">
        <v>132</v>
      </c>
      <c r="G50">
        <v>155</v>
      </c>
      <c r="H50">
        <v>159</v>
      </c>
      <c r="I50">
        <v>148</v>
      </c>
      <c r="J50">
        <v>158</v>
      </c>
      <c r="K50">
        <v>142</v>
      </c>
      <c r="L50">
        <v>136</v>
      </c>
      <c r="M50">
        <v>130</v>
      </c>
      <c r="N50">
        <v>146</v>
      </c>
      <c r="O50">
        <v>94</v>
      </c>
      <c r="P50">
        <v>140</v>
      </c>
      <c r="Q50">
        <v>146</v>
      </c>
      <c r="R50">
        <v>128</v>
      </c>
      <c r="S50">
        <v>78</v>
      </c>
    </row>
    <row r="51" spans="1:19">
      <c r="A51" s="5" t="s">
        <v>81</v>
      </c>
      <c r="B51">
        <v>287</v>
      </c>
      <c r="C51">
        <v>297</v>
      </c>
      <c r="D51">
        <v>316</v>
      </c>
      <c r="E51">
        <v>302</v>
      </c>
      <c r="F51">
        <v>343</v>
      </c>
      <c r="G51">
        <v>337</v>
      </c>
      <c r="H51">
        <v>403</v>
      </c>
      <c r="I51">
        <v>344</v>
      </c>
      <c r="J51">
        <v>280</v>
      </c>
      <c r="K51">
        <v>327</v>
      </c>
      <c r="L51">
        <v>269</v>
      </c>
      <c r="M51">
        <v>296</v>
      </c>
      <c r="N51">
        <v>362</v>
      </c>
      <c r="O51">
        <v>433</v>
      </c>
      <c r="P51">
        <v>379</v>
      </c>
      <c r="Q51">
        <v>412</v>
      </c>
      <c r="R51">
        <v>449</v>
      </c>
      <c r="S51">
        <v>375</v>
      </c>
    </row>
    <row r="52" spans="1:19">
      <c r="A52" s="5" t="s">
        <v>82</v>
      </c>
      <c r="B52">
        <v>177</v>
      </c>
      <c r="C52">
        <v>313</v>
      </c>
      <c r="D52">
        <v>334</v>
      </c>
      <c r="E52">
        <v>360</v>
      </c>
      <c r="F52">
        <v>415</v>
      </c>
      <c r="G52">
        <v>438</v>
      </c>
      <c r="H52">
        <v>463</v>
      </c>
      <c r="I52">
        <v>385</v>
      </c>
      <c r="J52">
        <v>350</v>
      </c>
      <c r="K52">
        <v>404</v>
      </c>
      <c r="L52">
        <v>438</v>
      </c>
      <c r="M52">
        <v>409</v>
      </c>
      <c r="N52">
        <v>285</v>
      </c>
      <c r="O52">
        <v>238</v>
      </c>
      <c r="P52">
        <v>230</v>
      </c>
      <c r="Q52">
        <v>219</v>
      </c>
      <c r="R52">
        <v>317</v>
      </c>
      <c r="S52">
        <v>211</v>
      </c>
    </row>
    <row r="53" spans="1:19">
      <c r="A53" s="5" t="s">
        <v>83</v>
      </c>
      <c r="B53">
        <v>1783</v>
      </c>
      <c r="C53">
        <v>1829</v>
      </c>
      <c r="D53">
        <v>2030</v>
      </c>
      <c r="E53">
        <v>1957</v>
      </c>
      <c r="F53">
        <v>2056</v>
      </c>
      <c r="G53">
        <v>2156</v>
      </c>
      <c r="H53">
        <v>2302</v>
      </c>
      <c r="I53">
        <v>2253</v>
      </c>
      <c r="J53">
        <v>2115</v>
      </c>
      <c r="K53">
        <v>2179</v>
      </c>
      <c r="L53">
        <v>2414</v>
      </c>
      <c r="M53">
        <v>2503</v>
      </c>
      <c r="N53">
        <v>1581</v>
      </c>
      <c r="O53">
        <v>1522</v>
      </c>
      <c r="P53">
        <v>1421</v>
      </c>
      <c r="Q53">
        <v>1425</v>
      </c>
      <c r="R53">
        <v>1595</v>
      </c>
      <c r="S53">
        <v>1092</v>
      </c>
    </row>
    <row r="54" spans="1:19">
      <c r="A54" s="5" t="s">
        <v>84</v>
      </c>
      <c r="B54">
        <v>315</v>
      </c>
      <c r="C54">
        <v>349</v>
      </c>
      <c r="D54">
        <v>372</v>
      </c>
      <c r="E54">
        <v>364</v>
      </c>
      <c r="F54">
        <v>463</v>
      </c>
      <c r="G54">
        <v>406</v>
      </c>
      <c r="H54">
        <v>508</v>
      </c>
      <c r="I54">
        <v>481</v>
      </c>
      <c r="J54">
        <v>425</v>
      </c>
      <c r="K54">
        <v>417</v>
      </c>
      <c r="L54">
        <v>444</v>
      </c>
      <c r="M54">
        <v>554</v>
      </c>
      <c r="N54">
        <v>315</v>
      </c>
      <c r="O54">
        <v>293</v>
      </c>
      <c r="P54">
        <v>257</v>
      </c>
      <c r="Q54">
        <v>277</v>
      </c>
      <c r="R54">
        <v>200</v>
      </c>
      <c r="S54">
        <v>163</v>
      </c>
    </row>
    <row r="55" spans="1:19">
      <c r="A55" s="5" t="s">
        <v>85</v>
      </c>
      <c r="B55">
        <v>700</v>
      </c>
      <c r="C55">
        <v>655</v>
      </c>
      <c r="D55">
        <v>687</v>
      </c>
      <c r="E55">
        <v>649</v>
      </c>
      <c r="F55">
        <v>605</v>
      </c>
      <c r="G55">
        <v>754</v>
      </c>
      <c r="H55">
        <v>946</v>
      </c>
      <c r="I55">
        <v>983</v>
      </c>
      <c r="J55">
        <v>988</v>
      </c>
      <c r="K55">
        <v>1113</v>
      </c>
      <c r="L55">
        <v>1342</v>
      </c>
      <c r="M55">
        <v>1507</v>
      </c>
      <c r="N55">
        <v>1196</v>
      </c>
      <c r="O55">
        <v>1089</v>
      </c>
      <c r="P55">
        <v>1063</v>
      </c>
      <c r="Q55">
        <v>1030</v>
      </c>
      <c r="R55">
        <v>1048</v>
      </c>
      <c r="S55">
        <v>819</v>
      </c>
    </row>
    <row r="56" spans="1:19">
      <c r="A56" s="5" t="s">
        <v>86</v>
      </c>
      <c r="B56">
        <v>3170</v>
      </c>
      <c r="C56">
        <v>3242</v>
      </c>
      <c r="D56">
        <v>3420</v>
      </c>
      <c r="E56">
        <v>3428</v>
      </c>
      <c r="F56">
        <v>3730</v>
      </c>
      <c r="G56">
        <v>4050</v>
      </c>
      <c r="H56">
        <v>4460</v>
      </c>
      <c r="I56">
        <v>4491</v>
      </c>
      <c r="J56">
        <v>4539</v>
      </c>
      <c r="K56">
        <v>4674</v>
      </c>
      <c r="L56">
        <v>5033</v>
      </c>
      <c r="M56">
        <v>5541</v>
      </c>
      <c r="N56">
        <v>5609</v>
      </c>
      <c r="O56">
        <v>4739</v>
      </c>
      <c r="P56">
        <v>4496</v>
      </c>
      <c r="Q56">
        <v>4533</v>
      </c>
      <c r="R56">
        <v>4852</v>
      </c>
      <c r="S56">
        <v>3635</v>
      </c>
    </row>
    <row r="57" spans="1:19">
      <c r="A57" s="5" t="s">
        <v>87</v>
      </c>
      <c r="B57">
        <v>1287</v>
      </c>
      <c r="C57">
        <v>1354</v>
      </c>
      <c r="D57">
        <v>1481</v>
      </c>
      <c r="E57">
        <v>1328</v>
      </c>
      <c r="F57">
        <v>1351</v>
      </c>
      <c r="G57">
        <v>1270</v>
      </c>
      <c r="H57">
        <v>1542</v>
      </c>
      <c r="I57">
        <v>1416</v>
      </c>
      <c r="J57">
        <v>1272</v>
      </c>
      <c r="K57">
        <v>1533</v>
      </c>
      <c r="L57">
        <v>1698</v>
      </c>
      <c r="M57">
        <v>2072</v>
      </c>
      <c r="N57">
        <v>1216</v>
      </c>
      <c r="O57">
        <v>1104</v>
      </c>
      <c r="P57">
        <v>1267</v>
      </c>
      <c r="Q57">
        <v>1072</v>
      </c>
      <c r="R57">
        <v>1121</v>
      </c>
      <c r="S57">
        <v>822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workbookViewId="0">
      <selection activeCell="G19" sqref="G19"/>
    </sheetView>
  </sheetViews>
  <sheetFormatPr defaultRowHeight="17.25"/>
  <cols>
    <col min="1" max="1" width="31.21875" customWidth="1"/>
  </cols>
  <sheetData>
    <row r="1" spans="1:22">
      <c r="A1" t="s">
        <v>222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t="s">
        <v>38</v>
      </c>
      <c r="B2">
        <v>1639884</v>
      </c>
      <c r="C2">
        <v>1655123</v>
      </c>
      <c r="D2">
        <v>1845254</v>
      </c>
      <c r="E2">
        <v>1719090</v>
      </c>
      <c r="F2">
        <v>1750003</v>
      </c>
      <c r="G2">
        <v>1806362</v>
      </c>
      <c r="H2">
        <v>2002230</v>
      </c>
      <c r="I2">
        <v>1955467</v>
      </c>
      <c r="J2">
        <v>1821313</v>
      </c>
      <c r="K2">
        <v>2029397</v>
      </c>
      <c r="L2">
        <v>2187523</v>
      </c>
      <c r="M2">
        <v>2444115</v>
      </c>
      <c r="N2">
        <v>2037470</v>
      </c>
      <c r="O2">
        <v>1796879</v>
      </c>
      <c r="P2">
        <v>1716754</v>
      </c>
      <c r="Q2">
        <v>1676397</v>
      </c>
      <c r="R2">
        <v>1758951</v>
      </c>
      <c r="S2">
        <v>1303045</v>
      </c>
    </row>
    <row r="3" spans="1:22">
      <c r="A3" t="s">
        <v>39</v>
      </c>
      <c r="B3">
        <v>1153874</v>
      </c>
      <c r="C3">
        <v>1130525</v>
      </c>
      <c r="D3">
        <v>1244032</v>
      </c>
      <c r="E3">
        <v>1162940</v>
      </c>
      <c r="F3">
        <v>1192845</v>
      </c>
      <c r="G3">
        <v>1240988</v>
      </c>
      <c r="H3">
        <v>1383200</v>
      </c>
      <c r="I3">
        <v>1346990</v>
      </c>
      <c r="J3">
        <v>1263955</v>
      </c>
      <c r="K3">
        <v>1391040</v>
      </c>
      <c r="L3">
        <v>1516185</v>
      </c>
      <c r="M3">
        <v>1698877</v>
      </c>
      <c r="N3">
        <v>1452459</v>
      </c>
      <c r="O3">
        <v>1275664</v>
      </c>
      <c r="P3">
        <v>1221391</v>
      </c>
      <c r="Q3">
        <v>1197684</v>
      </c>
      <c r="R3">
        <v>1267400</v>
      </c>
      <c r="S3">
        <v>940251</v>
      </c>
    </row>
    <row r="4" spans="1:22">
      <c r="A4" t="s">
        <v>40</v>
      </c>
      <c r="B4">
        <v>486010</v>
      </c>
      <c r="C4">
        <v>524598</v>
      </c>
      <c r="D4">
        <v>601222</v>
      </c>
      <c r="E4">
        <v>556150</v>
      </c>
      <c r="F4">
        <v>557158</v>
      </c>
      <c r="G4">
        <v>565374</v>
      </c>
      <c r="H4">
        <v>619030</v>
      </c>
      <c r="I4">
        <v>608477</v>
      </c>
      <c r="J4">
        <v>557358</v>
      </c>
      <c r="K4">
        <v>638357</v>
      </c>
      <c r="L4">
        <v>671338</v>
      </c>
      <c r="M4">
        <v>745238</v>
      </c>
      <c r="N4">
        <v>585011</v>
      </c>
      <c r="O4">
        <v>521215</v>
      </c>
      <c r="P4">
        <v>495363</v>
      </c>
      <c r="Q4">
        <v>478713</v>
      </c>
      <c r="R4">
        <v>491551</v>
      </c>
      <c r="S4">
        <v>362794</v>
      </c>
    </row>
    <row r="5" spans="1:22">
      <c r="A5" t="s">
        <v>209</v>
      </c>
      <c r="B5">
        <v>382503</v>
      </c>
      <c r="C5">
        <v>356704</v>
      </c>
      <c r="D5">
        <v>389089</v>
      </c>
      <c r="E5">
        <v>365461</v>
      </c>
      <c r="F5">
        <v>380494</v>
      </c>
      <c r="G5">
        <v>403329</v>
      </c>
      <c r="H5">
        <v>453677</v>
      </c>
      <c r="I5">
        <v>442582</v>
      </c>
      <c r="J5">
        <v>433959</v>
      </c>
      <c r="K5">
        <v>470284</v>
      </c>
      <c r="L5">
        <v>531348</v>
      </c>
      <c r="M5">
        <v>598166</v>
      </c>
      <c r="N5">
        <v>554976</v>
      </c>
      <c r="O5">
        <v>474790</v>
      </c>
      <c r="P5">
        <v>445529</v>
      </c>
      <c r="Q5">
        <v>444863</v>
      </c>
      <c r="R5">
        <v>466915</v>
      </c>
      <c r="S5">
        <v>352349</v>
      </c>
    </row>
    <row r="6" spans="1:22">
      <c r="A6" t="s">
        <v>210</v>
      </c>
      <c r="B6">
        <v>306263</v>
      </c>
      <c r="C6">
        <v>300865</v>
      </c>
      <c r="D6">
        <v>333308</v>
      </c>
      <c r="E6">
        <v>305826</v>
      </c>
      <c r="F6">
        <v>306170</v>
      </c>
      <c r="G6">
        <v>318248</v>
      </c>
      <c r="H6">
        <v>351953</v>
      </c>
      <c r="I6">
        <v>351544</v>
      </c>
      <c r="J6">
        <v>327411</v>
      </c>
      <c r="K6">
        <v>353251</v>
      </c>
      <c r="L6">
        <v>374584</v>
      </c>
      <c r="M6">
        <v>428598</v>
      </c>
      <c r="N6">
        <v>387985</v>
      </c>
      <c r="O6">
        <v>346482</v>
      </c>
      <c r="P6">
        <v>342287</v>
      </c>
      <c r="Q6">
        <v>335713</v>
      </c>
      <c r="R6">
        <v>340764</v>
      </c>
      <c r="S6">
        <v>251286</v>
      </c>
    </row>
    <row r="7" spans="1:22">
      <c r="A7" t="s">
        <v>211</v>
      </c>
      <c r="B7">
        <v>142201</v>
      </c>
      <c r="C7">
        <v>162286</v>
      </c>
      <c r="D7">
        <v>192451</v>
      </c>
      <c r="E7">
        <v>173886</v>
      </c>
      <c r="F7">
        <v>166085</v>
      </c>
      <c r="G7">
        <v>164640</v>
      </c>
      <c r="H7">
        <v>189522</v>
      </c>
      <c r="I7">
        <v>183472</v>
      </c>
      <c r="J7">
        <v>174783</v>
      </c>
      <c r="K7">
        <v>187054</v>
      </c>
      <c r="L7">
        <v>192064</v>
      </c>
      <c r="M7">
        <v>212209</v>
      </c>
      <c r="N7">
        <v>167612</v>
      </c>
      <c r="O7">
        <v>143193</v>
      </c>
      <c r="P7">
        <v>137351</v>
      </c>
      <c r="Q7">
        <v>134023</v>
      </c>
      <c r="R7">
        <v>147098</v>
      </c>
      <c r="S7">
        <v>106778</v>
      </c>
    </row>
    <row r="8" spans="1:22">
      <c r="A8" t="s">
        <v>212</v>
      </c>
      <c r="B8">
        <v>100485</v>
      </c>
      <c r="C8">
        <v>108859</v>
      </c>
      <c r="D8">
        <v>120070</v>
      </c>
      <c r="E8">
        <v>111303</v>
      </c>
      <c r="F8">
        <v>122136</v>
      </c>
      <c r="G8">
        <v>126825</v>
      </c>
      <c r="H8">
        <v>121052</v>
      </c>
      <c r="I8">
        <v>128203</v>
      </c>
      <c r="J8">
        <v>118084</v>
      </c>
      <c r="K8">
        <v>136822</v>
      </c>
      <c r="L8">
        <v>140437</v>
      </c>
      <c r="M8">
        <v>156135</v>
      </c>
      <c r="N8">
        <v>141678</v>
      </c>
      <c r="O8">
        <v>133960</v>
      </c>
      <c r="P8">
        <v>127227</v>
      </c>
      <c r="Q8">
        <v>123364</v>
      </c>
      <c r="R8">
        <v>126228</v>
      </c>
      <c r="S8">
        <v>90533</v>
      </c>
    </row>
    <row r="9" spans="1:22">
      <c r="A9" t="s">
        <v>213</v>
      </c>
      <c r="B9">
        <v>199260</v>
      </c>
      <c r="C9">
        <v>192340</v>
      </c>
      <c r="D9">
        <v>212334</v>
      </c>
      <c r="E9">
        <v>198234</v>
      </c>
      <c r="F9">
        <v>200039</v>
      </c>
      <c r="G9">
        <v>201616</v>
      </c>
      <c r="H9">
        <v>226884</v>
      </c>
      <c r="I9">
        <v>214008</v>
      </c>
      <c r="J9">
        <v>195049</v>
      </c>
      <c r="K9">
        <v>214296</v>
      </c>
      <c r="L9">
        <v>226528</v>
      </c>
      <c r="M9">
        <v>259472</v>
      </c>
      <c r="N9">
        <v>202342</v>
      </c>
      <c r="O9">
        <v>182402</v>
      </c>
      <c r="P9">
        <v>181426</v>
      </c>
      <c r="Q9">
        <v>180295</v>
      </c>
      <c r="R9">
        <v>201168</v>
      </c>
      <c r="S9">
        <v>147229</v>
      </c>
    </row>
    <row r="10" spans="1:22">
      <c r="A10" t="s">
        <v>214</v>
      </c>
      <c r="B10">
        <v>171009</v>
      </c>
      <c r="C10">
        <v>184690</v>
      </c>
      <c r="D10">
        <v>205216</v>
      </c>
      <c r="E10">
        <v>192951</v>
      </c>
      <c r="F10">
        <v>208066</v>
      </c>
      <c r="G10">
        <v>213480</v>
      </c>
      <c r="H10">
        <v>239180</v>
      </c>
      <c r="I10">
        <v>230358</v>
      </c>
      <c r="J10">
        <v>207598</v>
      </c>
      <c r="K10">
        <v>238825</v>
      </c>
      <c r="L10">
        <v>265662</v>
      </c>
      <c r="M10">
        <v>282499</v>
      </c>
      <c r="N10">
        <v>205077</v>
      </c>
      <c r="O10">
        <v>178665</v>
      </c>
      <c r="P10">
        <v>163976</v>
      </c>
      <c r="Q10">
        <v>156467</v>
      </c>
      <c r="R10">
        <v>172997</v>
      </c>
      <c r="S10">
        <v>129123</v>
      </c>
    </row>
    <row r="11" spans="1:22">
      <c r="A11" t="s">
        <v>215</v>
      </c>
      <c r="B11">
        <v>94839</v>
      </c>
      <c r="C11">
        <v>95926</v>
      </c>
      <c r="D11">
        <v>104085</v>
      </c>
      <c r="E11">
        <v>100468</v>
      </c>
      <c r="F11">
        <v>98076</v>
      </c>
      <c r="G11">
        <v>104315</v>
      </c>
      <c r="H11">
        <v>111506</v>
      </c>
      <c r="I11">
        <v>108498</v>
      </c>
      <c r="J11">
        <v>99938</v>
      </c>
      <c r="K11">
        <v>114384</v>
      </c>
      <c r="L11">
        <v>118063</v>
      </c>
      <c r="M11">
        <v>130142</v>
      </c>
      <c r="N11">
        <v>102079</v>
      </c>
      <c r="O11">
        <v>93325</v>
      </c>
      <c r="P11">
        <v>88173</v>
      </c>
      <c r="Q11">
        <v>80346</v>
      </c>
      <c r="R11">
        <v>85556</v>
      </c>
      <c r="S11">
        <v>60264</v>
      </c>
    </row>
    <row r="12" spans="1:22">
      <c r="A12" t="s">
        <v>216</v>
      </c>
      <c r="B12">
        <v>157672</v>
      </c>
      <c r="C12">
        <v>169580</v>
      </c>
      <c r="D12">
        <v>188567</v>
      </c>
      <c r="E12">
        <v>176853</v>
      </c>
      <c r="F12">
        <v>176952</v>
      </c>
      <c r="G12">
        <v>169401</v>
      </c>
      <c r="H12">
        <v>196769</v>
      </c>
      <c r="I12">
        <v>189373</v>
      </c>
      <c r="J12">
        <v>168527</v>
      </c>
      <c r="K12">
        <v>207385</v>
      </c>
      <c r="L12">
        <v>228811</v>
      </c>
      <c r="M12">
        <v>258396</v>
      </c>
      <c r="N12">
        <v>179177</v>
      </c>
      <c r="O12">
        <v>154011</v>
      </c>
      <c r="P12">
        <v>150548</v>
      </c>
      <c r="Q12">
        <v>142737</v>
      </c>
      <c r="R12">
        <v>146517</v>
      </c>
      <c r="S12">
        <v>108488</v>
      </c>
    </row>
    <row r="13" spans="1:22">
      <c r="A13" t="s">
        <v>217</v>
      </c>
      <c r="B13">
        <v>57858</v>
      </c>
      <c r="C13">
        <v>54857</v>
      </c>
      <c r="D13">
        <v>60132</v>
      </c>
      <c r="E13">
        <v>56222</v>
      </c>
      <c r="F13">
        <v>58268</v>
      </c>
      <c r="G13">
        <v>62904</v>
      </c>
      <c r="H13">
        <v>58078</v>
      </c>
      <c r="I13">
        <v>49818</v>
      </c>
      <c r="J13">
        <v>46818</v>
      </c>
      <c r="K13">
        <v>54907</v>
      </c>
      <c r="L13">
        <v>57817</v>
      </c>
      <c r="M13">
        <v>65662</v>
      </c>
      <c r="N13">
        <v>71524</v>
      </c>
      <c r="O13">
        <v>67536</v>
      </c>
      <c r="P13">
        <v>56782</v>
      </c>
      <c r="Q13">
        <v>54255</v>
      </c>
      <c r="R13">
        <v>52772</v>
      </c>
      <c r="S13">
        <v>42117</v>
      </c>
    </row>
    <row r="14" spans="1:22">
      <c r="A14" t="s">
        <v>218</v>
      </c>
      <c r="B14">
        <v>27794</v>
      </c>
      <c r="C14">
        <v>29016</v>
      </c>
      <c r="D14">
        <v>40002</v>
      </c>
      <c r="E14">
        <v>37886</v>
      </c>
      <c r="F14">
        <v>33717</v>
      </c>
      <c r="G14">
        <v>41604</v>
      </c>
      <c r="H14">
        <v>53609</v>
      </c>
      <c r="I14">
        <v>57611</v>
      </c>
      <c r="J14">
        <v>49146</v>
      </c>
      <c r="K14">
        <v>52189</v>
      </c>
      <c r="L14">
        <v>52209</v>
      </c>
      <c r="M14">
        <v>52836</v>
      </c>
      <c r="N14">
        <v>25020</v>
      </c>
      <c r="O14">
        <v>22515</v>
      </c>
      <c r="P14">
        <v>23455</v>
      </c>
      <c r="Q14">
        <v>24334</v>
      </c>
      <c r="R14">
        <v>18936</v>
      </c>
      <c r="S14">
        <v>14878</v>
      </c>
    </row>
    <row r="15" spans="1:22">
      <c r="A15" s="5" t="s">
        <v>45</v>
      </c>
      <c r="B15">
        <v>57755</v>
      </c>
      <c r="C15">
        <v>47874</v>
      </c>
      <c r="D15">
        <v>54411</v>
      </c>
      <c r="E15">
        <v>51444</v>
      </c>
      <c r="F15">
        <v>50957</v>
      </c>
      <c r="G15">
        <v>53035</v>
      </c>
      <c r="H15">
        <v>63850</v>
      </c>
      <c r="I15">
        <v>63052</v>
      </c>
      <c r="J15">
        <v>47837</v>
      </c>
      <c r="K15">
        <v>54251</v>
      </c>
      <c r="L15">
        <v>59276</v>
      </c>
      <c r="M15">
        <v>63287</v>
      </c>
      <c r="N15">
        <v>51424</v>
      </c>
      <c r="O15">
        <v>48590</v>
      </c>
      <c r="P15">
        <v>49232</v>
      </c>
      <c r="Q15">
        <v>47999</v>
      </c>
      <c r="R15">
        <v>51635</v>
      </c>
      <c r="S15">
        <v>37696</v>
      </c>
    </row>
    <row r="16" spans="1:22">
      <c r="A16" s="5" t="s">
        <v>46</v>
      </c>
      <c r="B16">
        <v>30869</v>
      </c>
      <c r="C16">
        <v>32674</v>
      </c>
      <c r="D16">
        <v>34355</v>
      </c>
      <c r="E16">
        <v>31319</v>
      </c>
      <c r="F16">
        <v>31779</v>
      </c>
      <c r="G16">
        <v>28984</v>
      </c>
      <c r="H16">
        <v>35820</v>
      </c>
      <c r="I16">
        <v>36842</v>
      </c>
      <c r="J16">
        <v>38113</v>
      </c>
      <c r="K16">
        <v>41914</v>
      </c>
      <c r="L16">
        <v>47794</v>
      </c>
      <c r="M16">
        <v>51937</v>
      </c>
      <c r="N16">
        <v>41364</v>
      </c>
      <c r="O16">
        <v>32778</v>
      </c>
      <c r="P16">
        <v>31100</v>
      </c>
      <c r="Q16">
        <v>28528</v>
      </c>
      <c r="R16">
        <v>29381</v>
      </c>
      <c r="S16">
        <v>20796</v>
      </c>
    </row>
    <row r="17" spans="1:19">
      <c r="A17" s="5" t="s">
        <v>47</v>
      </c>
      <c r="B17">
        <v>7764</v>
      </c>
      <c r="C17">
        <v>9281</v>
      </c>
      <c r="D17">
        <v>9492</v>
      </c>
      <c r="E17">
        <v>8002</v>
      </c>
      <c r="F17">
        <v>8550</v>
      </c>
      <c r="G17">
        <v>9227</v>
      </c>
      <c r="H17">
        <v>9756</v>
      </c>
      <c r="I17">
        <v>11079</v>
      </c>
      <c r="J17">
        <v>8812</v>
      </c>
      <c r="K17">
        <v>10743</v>
      </c>
      <c r="L17">
        <v>8843</v>
      </c>
      <c r="M17">
        <v>12441</v>
      </c>
      <c r="N17">
        <v>12532</v>
      </c>
      <c r="O17">
        <v>10166</v>
      </c>
      <c r="P17">
        <v>7550</v>
      </c>
      <c r="Q17">
        <v>9080</v>
      </c>
      <c r="R17">
        <v>9307</v>
      </c>
      <c r="S17">
        <v>7737</v>
      </c>
    </row>
    <row r="18" spans="1:19">
      <c r="A18" s="5" t="s">
        <v>48</v>
      </c>
      <c r="B18">
        <v>10391</v>
      </c>
      <c r="C18">
        <v>10575</v>
      </c>
      <c r="D18">
        <v>11720</v>
      </c>
      <c r="E18">
        <v>11751</v>
      </c>
      <c r="F18">
        <v>10531</v>
      </c>
      <c r="G18">
        <v>10274</v>
      </c>
      <c r="H18">
        <v>12607</v>
      </c>
      <c r="I18">
        <v>6412</v>
      </c>
      <c r="J18">
        <v>1220</v>
      </c>
      <c r="K18">
        <v>7048</v>
      </c>
      <c r="L18">
        <v>12012</v>
      </c>
      <c r="M18">
        <v>13445</v>
      </c>
      <c r="N18">
        <v>14867</v>
      </c>
      <c r="O18">
        <v>10113</v>
      </c>
      <c r="P18">
        <v>10513</v>
      </c>
      <c r="Q18">
        <v>11509</v>
      </c>
      <c r="R18">
        <v>9746</v>
      </c>
      <c r="S18">
        <v>7280</v>
      </c>
    </row>
    <row r="19" spans="1:19">
      <c r="A19" s="5" t="s">
        <v>49</v>
      </c>
      <c r="B19">
        <v>57756</v>
      </c>
      <c r="C19">
        <v>64025</v>
      </c>
      <c r="D19">
        <v>71818</v>
      </c>
      <c r="E19">
        <v>64814</v>
      </c>
      <c r="F19">
        <v>61754</v>
      </c>
      <c r="G19">
        <v>63556</v>
      </c>
      <c r="H19">
        <v>72659</v>
      </c>
      <c r="I19">
        <v>70446</v>
      </c>
      <c r="J19">
        <v>67258</v>
      </c>
      <c r="K19">
        <v>70885</v>
      </c>
      <c r="L19">
        <v>71571</v>
      </c>
      <c r="M19">
        <v>79564</v>
      </c>
      <c r="N19">
        <v>58884</v>
      </c>
      <c r="O19">
        <v>54008</v>
      </c>
      <c r="P19">
        <v>49420</v>
      </c>
      <c r="Q19">
        <v>46693</v>
      </c>
      <c r="R19">
        <v>53397</v>
      </c>
      <c r="S19">
        <v>38800</v>
      </c>
    </row>
    <row r="20" spans="1:19">
      <c r="A20" s="5" t="s">
        <v>50</v>
      </c>
      <c r="B20">
        <v>20078</v>
      </c>
      <c r="C20">
        <v>18523</v>
      </c>
      <c r="D20">
        <v>21650</v>
      </c>
      <c r="E20">
        <v>20653</v>
      </c>
      <c r="F20">
        <v>23987</v>
      </c>
      <c r="G20">
        <v>25846</v>
      </c>
      <c r="H20">
        <v>31486</v>
      </c>
      <c r="I20">
        <v>32003</v>
      </c>
      <c r="J20">
        <v>31887</v>
      </c>
      <c r="K20">
        <v>34010</v>
      </c>
      <c r="L20">
        <v>38883</v>
      </c>
      <c r="M20">
        <v>39598</v>
      </c>
      <c r="N20">
        <v>43449</v>
      </c>
      <c r="O20">
        <v>37234</v>
      </c>
      <c r="P20">
        <v>34056</v>
      </c>
      <c r="Q20">
        <v>35995</v>
      </c>
      <c r="R20">
        <v>39233</v>
      </c>
      <c r="S20">
        <v>27311</v>
      </c>
    </row>
    <row r="21" spans="1:19">
      <c r="A21" s="5" t="s">
        <v>51</v>
      </c>
      <c r="B21">
        <v>117533</v>
      </c>
      <c r="C21">
        <v>106565</v>
      </c>
      <c r="D21">
        <v>114764</v>
      </c>
      <c r="E21">
        <v>107318</v>
      </c>
      <c r="F21">
        <v>113815</v>
      </c>
      <c r="G21">
        <v>118246</v>
      </c>
      <c r="H21">
        <v>138278</v>
      </c>
      <c r="I21">
        <v>128775</v>
      </c>
      <c r="J21">
        <v>120357</v>
      </c>
      <c r="K21">
        <v>133034</v>
      </c>
      <c r="L21">
        <v>146719</v>
      </c>
      <c r="M21">
        <v>160259</v>
      </c>
      <c r="N21">
        <v>142047</v>
      </c>
      <c r="O21">
        <v>121904</v>
      </c>
      <c r="P21">
        <v>111981</v>
      </c>
      <c r="Q21">
        <v>111372</v>
      </c>
      <c r="R21">
        <v>113888</v>
      </c>
      <c r="S21">
        <v>84973</v>
      </c>
    </row>
    <row r="22" spans="1:19">
      <c r="A22" s="5" t="s">
        <v>52</v>
      </c>
      <c r="B22">
        <v>34516</v>
      </c>
      <c r="C22">
        <v>42434</v>
      </c>
      <c r="D22">
        <v>47965</v>
      </c>
      <c r="E22">
        <v>42970</v>
      </c>
      <c r="F22">
        <v>46463</v>
      </c>
      <c r="G22">
        <v>40996</v>
      </c>
      <c r="H22">
        <v>45369</v>
      </c>
      <c r="I22">
        <v>44764</v>
      </c>
      <c r="J22">
        <v>36822</v>
      </c>
      <c r="K22">
        <v>43375</v>
      </c>
      <c r="L22">
        <v>40528</v>
      </c>
      <c r="M22">
        <v>47154</v>
      </c>
      <c r="N22">
        <v>53478</v>
      </c>
      <c r="O22">
        <v>43275</v>
      </c>
      <c r="P22">
        <v>37622</v>
      </c>
      <c r="Q22">
        <v>35554</v>
      </c>
      <c r="R22">
        <v>37037</v>
      </c>
      <c r="S22">
        <v>29362</v>
      </c>
    </row>
    <row r="23" spans="1:19">
      <c r="A23" s="5" t="s">
        <v>53</v>
      </c>
      <c r="B23">
        <v>39677</v>
      </c>
      <c r="C23">
        <v>38523</v>
      </c>
      <c r="D23">
        <v>42125</v>
      </c>
      <c r="E23">
        <v>41206</v>
      </c>
      <c r="F23">
        <v>37480</v>
      </c>
      <c r="G23">
        <v>42994</v>
      </c>
      <c r="H23">
        <v>48193</v>
      </c>
      <c r="I23">
        <v>47115</v>
      </c>
      <c r="J23">
        <v>41559</v>
      </c>
      <c r="K23">
        <v>51336</v>
      </c>
      <c r="L23">
        <v>47364</v>
      </c>
      <c r="M23">
        <v>57156</v>
      </c>
      <c r="N23">
        <v>55686</v>
      </c>
      <c r="O23">
        <v>49385</v>
      </c>
      <c r="P23">
        <v>48309</v>
      </c>
      <c r="Q23">
        <v>40673</v>
      </c>
      <c r="R23">
        <v>42130</v>
      </c>
      <c r="S23">
        <v>31627</v>
      </c>
    </row>
    <row r="24" spans="1:19">
      <c r="A24" s="5" t="s">
        <v>54</v>
      </c>
      <c r="B24">
        <v>57858</v>
      </c>
      <c r="C24">
        <v>54857</v>
      </c>
      <c r="D24">
        <v>60132</v>
      </c>
      <c r="E24">
        <v>56222</v>
      </c>
      <c r="F24">
        <v>58268</v>
      </c>
      <c r="G24">
        <v>62904</v>
      </c>
      <c r="H24">
        <v>58078</v>
      </c>
      <c r="I24">
        <v>49818</v>
      </c>
      <c r="J24">
        <v>46818</v>
      </c>
      <c r="K24">
        <v>54907</v>
      </c>
      <c r="L24">
        <v>57817</v>
      </c>
      <c r="M24">
        <v>65662</v>
      </c>
      <c r="N24">
        <v>71524</v>
      </c>
      <c r="O24">
        <v>67536</v>
      </c>
      <c r="P24">
        <v>56782</v>
      </c>
      <c r="Q24">
        <v>54255</v>
      </c>
      <c r="R24">
        <v>52772</v>
      </c>
      <c r="S24">
        <v>42117</v>
      </c>
    </row>
    <row r="25" spans="1:19">
      <c r="A25" s="5" t="s">
        <v>55</v>
      </c>
      <c r="B25">
        <v>24657</v>
      </c>
      <c r="C25">
        <v>22767</v>
      </c>
      <c r="D25">
        <v>27790</v>
      </c>
      <c r="E25">
        <v>27461</v>
      </c>
      <c r="F25">
        <v>27399</v>
      </c>
      <c r="G25">
        <v>25577</v>
      </c>
      <c r="H25">
        <v>35109</v>
      </c>
      <c r="I25">
        <v>34545</v>
      </c>
      <c r="J25">
        <v>34364</v>
      </c>
      <c r="K25">
        <v>34970</v>
      </c>
      <c r="L25">
        <v>39947</v>
      </c>
      <c r="M25">
        <v>42942</v>
      </c>
      <c r="N25">
        <v>44850</v>
      </c>
      <c r="O25">
        <v>39518</v>
      </c>
      <c r="P25">
        <v>41230</v>
      </c>
      <c r="Q25">
        <v>36727</v>
      </c>
      <c r="R25">
        <v>37017</v>
      </c>
      <c r="S25">
        <v>28226</v>
      </c>
    </row>
    <row r="26" spans="1:19">
      <c r="A26" s="5" t="s">
        <v>56</v>
      </c>
      <c r="B26">
        <v>78181</v>
      </c>
      <c r="C26">
        <v>77988</v>
      </c>
      <c r="D26">
        <v>91535</v>
      </c>
      <c r="E26">
        <v>81721</v>
      </c>
      <c r="F26">
        <v>83771</v>
      </c>
      <c r="G26">
        <v>84109</v>
      </c>
      <c r="H26">
        <v>90044</v>
      </c>
      <c r="I26">
        <v>82803</v>
      </c>
      <c r="J26">
        <v>83408</v>
      </c>
      <c r="K26">
        <v>95839</v>
      </c>
      <c r="L26">
        <v>101729</v>
      </c>
      <c r="M26">
        <v>115344</v>
      </c>
      <c r="N26">
        <v>78483</v>
      </c>
      <c r="O26">
        <v>69467</v>
      </c>
      <c r="P26">
        <v>69814</v>
      </c>
      <c r="Q26">
        <v>72422</v>
      </c>
      <c r="R26">
        <v>83212</v>
      </c>
      <c r="S26">
        <v>61783</v>
      </c>
    </row>
    <row r="27" spans="1:19">
      <c r="A27" s="5" t="s">
        <v>57</v>
      </c>
      <c r="B27">
        <v>60030</v>
      </c>
      <c r="C27">
        <v>55730</v>
      </c>
      <c r="D27">
        <v>60870</v>
      </c>
      <c r="E27">
        <v>59536</v>
      </c>
      <c r="F27">
        <v>58595</v>
      </c>
      <c r="G27">
        <v>62448</v>
      </c>
      <c r="H27">
        <v>52999</v>
      </c>
      <c r="I27">
        <v>54052</v>
      </c>
      <c r="J27">
        <v>48882</v>
      </c>
      <c r="K27">
        <v>55354</v>
      </c>
      <c r="L27">
        <v>56042</v>
      </c>
      <c r="M27">
        <v>70084</v>
      </c>
      <c r="N27">
        <v>71598</v>
      </c>
      <c r="O27">
        <v>67198</v>
      </c>
      <c r="P27">
        <v>72737</v>
      </c>
      <c r="Q27">
        <v>62617</v>
      </c>
      <c r="R27">
        <v>59080</v>
      </c>
      <c r="S27">
        <v>47694</v>
      </c>
    </row>
    <row r="28" spans="1:19">
      <c r="A28" s="5" t="s">
        <v>58</v>
      </c>
      <c r="B28">
        <v>18970</v>
      </c>
      <c r="C28">
        <v>28651</v>
      </c>
      <c r="D28">
        <v>40471</v>
      </c>
      <c r="E28">
        <v>32689</v>
      </c>
      <c r="F28">
        <v>28656</v>
      </c>
      <c r="G28">
        <v>30322</v>
      </c>
      <c r="H28">
        <v>28714</v>
      </c>
      <c r="I28">
        <v>28555</v>
      </c>
      <c r="J28">
        <v>25073</v>
      </c>
      <c r="K28">
        <v>31195</v>
      </c>
      <c r="L28">
        <v>26891</v>
      </c>
      <c r="M28">
        <v>28142</v>
      </c>
      <c r="N28">
        <v>4651</v>
      </c>
      <c r="O28">
        <v>4509</v>
      </c>
      <c r="P28">
        <v>4229</v>
      </c>
      <c r="Q28">
        <v>4628</v>
      </c>
      <c r="R28">
        <v>3961</v>
      </c>
      <c r="S28">
        <v>2765</v>
      </c>
    </row>
    <row r="29" spans="1:19">
      <c r="A29" s="5" t="s">
        <v>59</v>
      </c>
      <c r="B29">
        <v>20883</v>
      </c>
      <c r="C29">
        <v>26995</v>
      </c>
      <c r="D29">
        <v>29707</v>
      </c>
      <c r="E29">
        <v>27184</v>
      </c>
      <c r="F29">
        <v>27514</v>
      </c>
      <c r="G29">
        <v>23476</v>
      </c>
      <c r="H29">
        <v>29253</v>
      </c>
      <c r="I29">
        <v>28421</v>
      </c>
      <c r="J29">
        <v>20010</v>
      </c>
      <c r="K29">
        <v>32351</v>
      </c>
      <c r="L29">
        <v>36581</v>
      </c>
      <c r="M29">
        <v>34406</v>
      </c>
      <c r="N29">
        <v>14482</v>
      </c>
      <c r="O29">
        <v>15132</v>
      </c>
      <c r="P29">
        <v>13042</v>
      </c>
      <c r="Q29">
        <v>14738</v>
      </c>
      <c r="R29">
        <v>15065</v>
      </c>
      <c r="S29">
        <v>10014</v>
      </c>
    </row>
    <row r="30" spans="1:19">
      <c r="A30" s="18" t="s">
        <v>60</v>
      </c>
    </row>
    <row r="31" spans="1:19">
      <c r="A31" s="5" t="s">
        <v>61</v>
      </c>
      <c r="B31">
        <v>7059</v>
      </c>
      <c r="C31">
        <v>5554</v>
      </c>
      <c r="D31">
        <v>8791</v>
      </c>
      <c r="E31">
        <v>8583</v>
      </c>
      <c r="F31">
        <v>10435</v>
      </c>
      <c r="G31">
        <v>9098</v>
      </c>
      <c r="H31">
        <v>9495</v>
      </c>
      <c r="I31">
        <v>11172</v>
      </c>
      <c r="J31">
        <v>11264</v>
      </c>
      <c r="K31">
        <v>11306</v>
      </c>
      <c r="L31">
        <v>13743</v>
      </c>
      <c r="M31">
        <v>13784</v>
      </c>
      <c r="N31">
        <v>6975</v>
      </c>
      <c r="O31">
        <v>4310</v>
      </c>
      <c r="P31">
        <v>4271</v>
      </c>
      <c r="Q31">
        <v>4234</v>
      </c>
      <c r="R31">
        <v>4584</v>
      </c>
      <c r="S31">
        <v>3122</v>
      </c>
    </row>
    <row r="32" spans="1:19">
      <c r="A32" s="5" t="s">
        <v>62</v>
      </c>
      <c r="B32">
        <v>19470</v>
      </c>
      <c r="C32">
        <v>22389</v>
      </c>
      <c r="D32">
        <v>21387</v>
      </c>
      <c r="E32">
        <v>22432</v>
      </c>
      <c r="F32">
        <v>22720</v>
      </c>
      <c r="G32">
        <v>23440</v>
      </c>
      <c r="H32">
        <v>22045</v>
      </c>
      <c r="I32">
        <v>21241</v>
      </c>
      <c r="J32">
        <v>22859</v>
      </c>
      <c r="K32">
        <v>24525</v>
      </c>
      <c r="L32">
        <v>25975</v>
      </c>
      <c r="M32">
        <v>31285</v>
      </c>
      <c r="N32">
        <v>24384</v>
      </c>
      <c r="O32">
        <v>21202</v>
      </c>
      <c r="P32">
        <v>19310</v>
      </c>
      <c r="Q32">
        <v>19641</v>
      </c>
      <c r="R32">
        <v>20117</v>
      </c>
      <c r="S32">
        <v>14311</v>
      </c>
    </row>
    <row r="33" spans="1:19">
      <c r="A33" s="5" t="s">
        <v>63</v>
      </c>
      <c r="B33">
        <v>17470</v>
      </c>
      <c r="C33">
        <v>14872</v>
      </c>
      <c r="D33">
        <v>15635</v>
      </c>
      <c r="E33">
        <v>14730</v>
      </c>
      <c r="F33">
        <v>14604</v>
      </c>
      <c r="G33">
        <v>15131</v>
      </c>
      <c r="H33">
        <v>18730</v>
      </c>
      <c r="I33">
        <v>19052</v>
      </c>
      <c r="J33">
        <v>17994</v>
      </c>
      <c r="K33">
        <v>16729</v>
      </c>
      <c r="L33">
        <v>18302</v>
      </c>
      <c r="M33">
        <v>23106</v>
      </c>
      <c r="N33">
        <v>23784</v>
      </c>
      <c r="O33">
        <v>21462</v>
      </c>
      <c r="P33">
        <v>22851</v>
      </c>
      <c r="Q33">
        <v>19976</v>
      </c>
      <c r="R33">
        <v>20876</v>
      </c>
      <c r="S33">
        <v>17741</v>
      </c>
    </row>
    <row r="34" spans="1:19">
      <c r="A34" s="5" t="s">
        <v>64</v>
      </c>
      <c r="B34">
        <v>73209</v>
      </c>
      <c r="C34">
        <v>80390</v>
      </c>
      <c r="D34">
        <v>94146</v>
      </c>
      <c r="E34">
        <v>90303</v>
      </c>
      <c r="F34">
        <v>98785</v>
      </c>
      <c r="G34">
        <v>106607</v>
      </c>
      <c r="H34">
        <v>112079</v>
      </c>
      <c r="I34">
        <v>108602</v>
      </c>
      <c r="J34">
        <v>97064</v>
      </c>
      <c r="K34">
        <v>112045</v>
      </c>
      <c r="L34">
        <v>126578</v>
      </c>
      <c r="M34">
        <v>127382</v>
      </c>
      <c r="N34">
        <v>107502</v>
      </c>
      <c r="O34">
        <v>92332</v>
      </c>
      <c r="P34">
        <v>85920</v>
      </c>
      <c r="Q34">
        <v>82424</v>
      </c>
      <c r="R34">
        <v>96032</v>
      </c>
      <c r="S34">
        <v>69325</v>
      </c>
    </row>
    <row r="35" spans="1:19">
      <c r="A35" s="5" t="s">
        <v>65</v>
      </c>
      <c r="B35">
        <v>57650</v>
      </c>
      <c r="C35">
        <v>56789</v>
      </c>
      <c r="D35">
        <v>56694</v>
      </c>
      <c r="E35">
        <v>53998</v>
      </c>
      <c r="F35">
        <v>53772</v>
      </c>
      <c r="G35">
        <v>52894</v>
      </c>
      <c r="H35">
        <v>60405</v>
      </c>
      <c r="I35">
        <v>57268</v>
      </c>
      <c r="J35">
        <v>53661</v>
      </c>
      <c r="K35">
        <v>53643</v>
      </c>
      <c r="L35">
        <v>53438</v>
      </c>
      <c r="M35">
        <v>68727</v>
      </c>
      <c r="N35">
        <v>64295</v>
      </c>
      <c r="O35">
        <v>57074</v>
      </c>
      <c r="P35">
        <v>56068</v>
      </c>
      <c r="Q35">
        <v>53827</v>
      </c>
      <c r="R35">
        <v>58526</v>
      </c>
      <c r="S35">
        <v>42463</v>
      </c>
    </row>
    <row r="36" spans="1:19">
      <c r="A36" s="5" t="s">
        <v>66</v>
      </c>
      <c r="B36">
        <v>56756</v>
      </c>
      <c r="C36">
        <v>59808</v>
      </c>
      <c r="D36">
        <v>65665</v>
      </c>
      <c r="E36">
        <v>62395</v>
      </c>
      <c r="F36">
        <v>65143</v>
      </c>
      <c r="G36">
        <v>63171</v>
      </c>
      <c r="H36">
        <v>60919</v>
      </c>
      <c r="I36">
        <v>69514</v>
      </c>
      <c r="J36">
        <v>63355</v>
      </c>
      <c r="K36">
        <v>71353</v>
      </c>
      <c r="L36">
        <v>76576</v>
      </c>
      <c r="M36">
        <v>81506</v>
      </c>
      <c r="N36">
        <v>74443</v>
      </c>
      <c r="O36">
        <v>70572</v>
      </c>
      <c r="P36">
        <v>72819</v>
      </c>
      <c r="Q36">
        <v>70029</v>
      </c>
      <c r="R36">
        <v>74337</v>
      </c>
      <c r="S36">
        <v>54193</v>
      </c>
    </row>
    <row r="37" spans="1:19">
      <c r="A37" s="5" t="s">
        <v>67</v>
      </c>
      <c r="B37">
        <v>23291</v>
      </c>
      <c r="C37">
        <v>17404</v>
      </c>
      <c r="D37">
        <v>22144</v>
      </c>
      <c r="E37">
        <v>25270</v>
      </c>
      <c r="F37">
        <v>24730</v>
      </c>
      <c r="G37">
        <v>25415</v>
      </c>
      <c r="H37">
        <v>27338</v>
      </c>
      <c r="I37">
        <v>28708</v>
      </c>
      <c r="J37">
        <v>31471</v>
      </c>
      <c r="K37">
        <v>35859</v>
      </c>
      <c r="L37">
        <v>39523</v>
      </c>
      <c r="M37">
        <v>50545</v>
      </c>
      <c r="N37">
        <v>31918</v>
      </c>
      <c r="O37">
        <v>30620</v>
      </c>
      <c r="P37">
        <v>30980</v>
      </c>
      <c r="Q37">
        <v>30047</v>
      </c>
      <c r="R37">
        <v>34362</v>
      </c>
      <c r="S37">
        <v>28478</v>
      </c>
    </row>
    <row r="38" spans="1:19">
      <c r="A38" s="5" t="s">
        <v>68</v>
      </c>
      <c r="B38">
        <v>27794</v>
      </c>
      <c r="C38">
        <v>29016</v>
      </c>
      <c r="D38">
        <v>40002</v>
      </c>
      <c r="E38">
        <v>37886</v>
      </c>
      <c r="F38">
        <v>33717</v>
      </c>
      <c r="G38">
        <v>41604</v>
      </c>
      <c r="H38">
        <v>53609</v>
      </c>
      <c r="I38">
        <v>57611</v>
      </c>
      <c r="J38">
        <v>49146</v>
      </c>
      <c r="K38">
        <v>52189</v>
      </c>
      <c r="L38">
        <v>52209</v>
      </c>
      <c r="M38">
        <v>52836</v>
      </c>
      <c r="N38">
        <v>25020</v>
      </c>
      <c r="O38">
        <v>22515</v>
      </c>
      <c r="P38">
        <v>23455</v>
      </c>
      <c r="Q38">
        <v>24334</v>
      </c>
      <c r="R38">
        <v>18936</v>
      </c>
      <c r="S38">
        <v>14878</v>
      </c>
    </row>
    <row r="39" spans="1:19">
      <c r="A39" s="5" t="s">
        <v>69</v>
      </c>
      <c r="B39">
        <v>155496</v>
      </c>
      <c r="C39">
        <v>145119</v>
      </c>
      <c r="D39">
        <v>154920</v>
      </c>
      <c r="E39">
        <v>139999</v>
      </c>
      <c r="F39">
        <v>138627</v>
      </c>
      <c r="G39">
        <v>150151</v>
      </c>
      <c r="H39">
        <v>173460</v>
      </c>
      <c r="I39">
        <v>171687</v>
      </c>
      <c r="J39">
        <v>162226</v>
      </c>
      <c r="K39">
        <v>170875</v>
      </c>
      <c r="L39">
        <v>187706</v>
      </c>
      <c r="M39">
        <v>216131</v>
      </c>
      <c r="N39">
        <v>182795</v>
      </c>
      <c r="O39">
        <v>165253</v>
      </c>
      <c r="P39">
        <v>161899</v>
      </c>
      <c r="Q39">
        <v>164615</v>
      </c>
      <c r="R39">
        <v>171155</v>
      </c>
      <c r="S39">
        <v>121179</v>
      </c>
    </row>
    <row r="40" spans="1:19">
      <c r="A40" s="5" t="s">
        <v>70</v>
      </c>
      <c r="B40">
        <v>95512</v>
      </c>
      <c r="C40">
        <v>85452</v>
      </c>
      <c r="D40">
        <v>98705</v>
      </c>
      <c r="E40">
        <v>84112</v>
      </c>
      <c r="F40">
        <v>81174</v>
      </c>
      <c r="G40">
        <v>87004</v>
      </c>
      <c r="H40">
        <v>91748</v>
      </c>
      <c r="I40">
        <v>85733</v>
      </c>
      <c r="J40">
        <v>80669</v>
      </c>
      <c r="K40">
        <v>82100</v>
      </c>
      <c r="L40">
        <v>100438</v>
      </c>
      <c r="M40">
        <v>111133</v>
      </c>
      <c r="N40">
        <v>116772</v>
      </c>
      <c r="O40">
        <v>96689</v>
      </c>
      <c r="P40">
        <v>100497</v>
      </c>
      <c r="Q40">
        <v>99804</v>
      </c>
      <c r="R40">
        <v>107971</v>
      </c>
      <c r="S40">
        <v>79418</v>
      </c>
    </row>
    <row r="41" spans="1:19">
      <c r="A41" s="5" t="s">
        <v>71</v>
      </c>
      <c r="B41">
        <v>7477</v>
      </c>
      <c r="C41">
        <v>8070</v>
      </c>
      <c r="D41">
        <v>11196</v>
      </c>
      <c r="E41">
        <v>10150</v>
      </c>
      <c r="F41">
        <v>10408</v>
      </c>
      <c r="G41">
        <v>10126</v>
      </c>
      <c r="H41">
        <v>12629</v>
      </c>
      <c r="I41">
        <v>13727</v>
      </c>
      <c r="J41">
        <v>14495</v>
      </c>
      <c r="K41">
        <v>14579</v>
      </c>
      <c r="L41">
        <v>14235</v>
      </c>
      <c r="M41">
        <v>16012</v>
      </c>
      <c r="N41">
        <v>3253</v>
      </c>
      <c r="O41">
        <v>2695</v>
      </c>
      <c r="P41">
        <v>2564</v>
      </c>
      <c r="Q41">
        <v>3375</v>
      </c>
      <c r="R41">
        <v>3307</v>
      </c>
      <c r="S41">
        <v>2580</v>
      </c>
    </row>
    <row r="42" spans="1:19">
      <c r="A42" s="5" t="s">
        <v>72</v>
      </c>
      <c r="B42">
        <v>28396</v>
      </c>
      <c r="C42">
        <v>35032</v>
      </c>
      <c r="D42">
        <v>44089</v>
      </c>
      <c r="E42">
        <v>43231</v>
      </c>
      <c r="F42">
        <v>42649</v>
      </c>
      <c r="G42">
        <v>40301</v>
      </c>
      <c r="H42">
        <v>49459</v>
      </c>
      <c r="I42">
        <v>45119</v>
      </c>
      <c r="J42">
        <v>45862</v>
      </c>
      <c r="K42">
        <v>46218</v>
      </c>
      <c r="L42">
        <v>51619</v>
      </c>
      <c r="M42">
        <v>57224</v>
      </c>
      <c r="N42">
        <v>54158</v>
      </c>
      <c r="O42">
        <v>45276</v>
      </c>
      <c r="P42">
        <v>42091</v>
      </c>
      <c r="Q42">
        <v>43046</v>
      </c>
      <c r="R42">
        <v>48178</v>
      </c>
      <c r="S42">
        <v>33566</v>
      </c>
    </row>
    <row r="43" spans="1:19">
      <c r="A43" s="5" t="s">
        <v>73</v>
      </c>
      <c r="B43">
        <v>43729</v>
      </c>
      <c r="C43">
        <v>49051</v>
      </c>
      <c r="D43">
        <v>54405</v>
      </c>
      <c r="E43">
        <v>48908</v>
      </c>
      <c r="F43">
        <v>56993</v>
      </c>
      <c r="G43">
        <v>63654</v>
      </c>
      <c r="H43">
        <v>60133</v>
      </c>
      <c r="I43">
        <v>58689</v>
      </c>
      <c r="J43">
        <v>54729</v>
      </c>
      <c r="K43">
        <v>65469</v>
      </c>
      <c r="L43">
        <v>63861</v>
      </c>
      <c r="M43">
        <v>74629</v>
      </c>
      <c r="N43">
        <v>67235</v>
      </c>
      <c r="O43">
        <v>63388</v>
      </c>
      <c r="P43">
        <v>54408</v>
      </c>
      <c r="Q43">
        <v>53335</v>
      </c>
      <c r="R43">
        <v>51891</v>
      </c>
      <c r="S43">
        <v>36340</v>
      </c>
    </row>
    <row r="44" spans="1:19">
      <c r="A44" s="18" t="s">
        <v>74</v>
      </c>
    </row>
    <row r="45" spans="1:19">
      <c r="A45" s="20" t="s">
        <v>75</v>
      </c>
    </row>
    <row r="46" spans="1:19">
      <c r="A46" s="5" t="s">
        <v>76</v>
      </c>
      <c r="B46">
        <v>13927</v>
      </c>
      <c r="C46">
        <v>14868</v>
      </c>
      <c r="D46">
        <v>18484</v>
      </c>
      <c r="E46">
        <v>15280</v>
      </c>
      <c r="F46">
        <v>10252</v>
      </c>
      <c r="G46">
        <v>8523</v>
      </c>
      <c r="H46">
        <v>13553</v>
      </c>
      <c r="I46">
        <v>15350</v>
      </c>
      <c r="J46">
        <v>14455</v>
      </c>
      <c r="K46">
        <v>15956</v>
      </c>
      <c r="L46">
        <v>19198</v>
      </c>
      <c r="M46">
        <v>21023</v>
      </c>
      <c r="N46">
        <v>11455</v>
      </c>
      <c r="O46">
        <v>10490</v>
      </c>
      <c r="P46">
        <v>11889</v>
      </c>
      <c r="Q46">
        <v>11063</v>
      </c>
      <c r="R46">
        <v>8740</v>
      </c>
      <c r="S46">
        <v>6446</v>
      </c>
    </row>
    <row r="47" spans="1:19">
      <c r="A47" s="5" t="s">
        <v>77</v>
      </c>
      <c r="B47">
        <v>19609</v>
      </c>
      <c r="C47">
        <v>19706</v>
      </c>
      <c r="D47">
        <v>20438</v>
      </c>
      <c r="E47">
        <v>18422</v>
      </c>
      <c r="F47">
        <v>18422</v>
      </c>
      <c r="G47">
        <v>15330</v>
      </c>
      <c r="H47">
        <v>19960</v>
      </c>
      <c r="I47">
        <v>20300</v>
      </c>
      <c r="J47">
        <v>18596</v>
      </c>
      <c r="K47">
        <v>22027</v>
      </c>
      <c r="L47">
        <v>23681</v>
      </c>
      <c r="M47">
        <v>24173</v>
      </c>
      <c r="N47">
        <v>26135</v>
      </c>
      <c r="O47">
        <v>17938</v>
      </c>
      <c r="P47">
        <v>18760</v>
      </c>
      <c r="Q47">
        <v>19680</v>
      </c>
      <c r="R47">
        <v>20686</v>
      </c>
      <c r="S47">
        <v>13906</v>
      </c>
    </row>
    <row r="48" spans="1:19">
      <c r="A48" s="5" t="s">
        <v>78</v>
      </c>
      <c r="B48">
        <v>66931</v>
      </c>
      <c r="C48">
        <v>71626</v>
      </c>
      <c r="D48">
        <v>76715</v>
      </c>
      <c r="E48">
        <v>71329</v>
      </c>
      <c r="F48">
        <v>77502</v>
      </c>
      <c r="G48">
        <v>77889</v>
      </c>
      <c r="H48">
        <v>91281</v>
      </c>
      <c r="I48">
        <v>84914</v>
      </c>
      <c r="J48">
        <v>72421</v>
      </c>
      <c r="K48">
        <v>84866</v>
      </c>
      <c r="L48">
        <v>91290</v>
      </c>
      <c r="M48">
        <v>103180</v>
      </c>
      <c r="N48">
        <v>56211</v>
      </c>
      <c r="O48">
        <v>53555</v>
      </c>
      <c r="P48">
        <v>46956</v>
      </c>
      <c r="Q48">
        <v>45515</v>
      </c>
      <c r="R48">
        <v>47584</v>
      </c>
      <c r="S48">
        <v>39002</v>
      </c>
    </row>
    <row r="49" spans="1:19">
      <c r="A49" s="5" t="s">
        <v>79</v>
      </c>
      <c r="B49">
        <v>23326</v>
      </c>
      <c r="C49">
        <v>27005</v>
      </c>
      <c r="D49">
        <v>30448</v>
      </c>
      <c r="E49">
        <v>26999</v>
      </c>
      <c r="F49">
        <v>26736</v>
      </c>
      <c r="G49">
        <v>27918</v>
      </c>
      <c r="H49">
        <v>30541</v>
      </c>
      <c r="I49">
        <v>31654</v>
      </c>
      <c r="J49">
        <v>30662</v>
      </c>
      <c r="K49">
        <v>35268</v>
      </c>
      <c r="L49">
        <v>33710</v>
      </c>
      <c r="M49">
        <v>38370</v>
      </c>
      <c r="N49">
        <v>17035</v>
      </c>
      <c r="O49">
        <v>15436</v>
      </c>
      <c r="P49">
        <v>12613</v>
      </c>
      <c r="Q49">
        <v>12592</v>
      </c>
      <c r="R49">
        <v>11639</v>
      </c>
      <c r="S49">
        <v>9045</v>
      </c>
    </row>
    <row r="50" spans="1:19">
      <c r="A50" s="5" t="s">
        <v>80</v>
      </c>
      <c r="B50">
        <v>4840</v>
      </c>
      <c r="C50">
        <v>5975</v>
      </c>
      <c r="D50">
        <v>7143</v>
      </c>
      <c r="E50">
        <v>6626</v>
      </c>
      <c r="F50">
        <v>6205</v>
      </c>
      <c r="G50">
        <v>8298</v>
      </c>
      <c r="H50">
        <v>7884</v>
      </c>
      <c r="I50">
        <v>7495</v>
      </c>
      <c r="J50">
        <v>8071</v>
      </c>
      <c r="K50">
        <v>8121</v>
      </c>
      <c r="L50">
        <v>8473</v>
      </c>
      <c r="M50">
        <v>7885</v>
      </c>
      <c r="N50">
        <v>9660</v>
      </c>
      <c r="O50">
        <v>5700</v>
      </c>
      <c r="P50">
        <v>8315</v>
      </c>
      <c r="Q50">
        <v>8049</v>
      </c>
      <c r="R50">
        <v>7341</v>
      </c>
      <c r="S50">
        <v>4017</v>
      </c>
    </row>
    <row r="51" spans="1:19">
      <c r="A51" s="5" t="s">
        <v>81</v>
      </c>
      <c r="B51">
        <v>9899</v>
      </c>
      <c r="C51">
        <v>10146</v>
      </c>
      <c r="D51">
        <v>11080</v>
      </c>
      <c r="E51">
        <v>10612</v>
      </c>
      <c r="F51">
        <v>11633</v>
      </c>
      <c r="G51">
        <v>11860</v>
      </c>
      <c r="H51">
        <v>14573</v>
      </c>
      <c r="I51">
        <v>12466</v>
      </c>
      <c r="J51">
        <v>10573</v>
      </c>
      <c r="K51">
        <v>10981</v>
      </c>
      <c r="L51">
        <v>9519</v>
      </c>
      <c r="M51">
        <v>10711</v>
      </c>
      <c r="N51">
        <v>12297</v>
      </c>
      <c r="O51">
        <v>14637</v>
      </c>
      <c r="P51">
        <v>13205</v>
      </c>
      <c r="Q51">
        <v>14445</v>
      </c>
      <c r="R51">
        <v>14871</v>
      </c>
      <c r="S51">
        <v>12697</v>
      </c>
    </row>
    <row r="52" spans="1:19">
      <c r="A52" s="5" t="s">
        <v>82</v>
      </c>
      <c r="B52">
        <v>5674</v>
      </c>
      <c r="C52">
        <v>9689</v>
      </c>
      <c r="D52">
        <v>9694</v>
      </c>
      <c r="E52">
        <v>11071</v>
      </c>
      <c r="F52">
        <v>11539</v>
      </c>
      <c r="G52">
        <v>11578</v>
      </c>
      <c r="H52">
        <v>12585</v>
      </c>
      <c r="I52">
        <v>10885</v>
      </c>
      <c r="J52">
        <v>10143</v>
      </c>
      <c r="K52">
        <v>10563</v>
      </c>
      <c r="L52">
        <v>12085</v>
      </c>
      <c r="M52">
        <v>12114</v>
      </c>
      <c r="N52">
        <v>8140</v>
      </c>
      <c r="O52">
        <v>7271</v>
      </c>
      <c r="P52">
        <v>6312</v>
      </c>
      <c r="Q52">
        <v>6047</v>
      </c>
      <c r="R52">
        <v>7795</v>
      </c>
      <c r="S52">
        <v>5287</v>
      </c>
    </row>
    <row r="53" spans="1:19">
      <c r="A53" s="5" t="s">
        <v>83</v>
      </c>
      <c r="B53">
        <v>55162</v>
      </c>
      <c r="C53">
        <v>57403</v>
      </c>
      <c r="D53">
        <v>61960</v>
      </c>
      <c r="E53">
        <v>59262</v>
      </c>
      <c r="F53">
        <v>60596</v>
      </c>
      <c r="G53">
        <v>61321</v>
      </c>
      <c r="H53">
        <v>63313</v>
      </c>
      <c r="I53">
        <v>61383</v>
      </c>
      <c r="J53">
        <v>58379</v>
      </c>
      <c r="K53">
        <v>63048</v>
      </c>
      <c r="L53">
        <v>70699</v>
      </c>
      <c r="M53">
        <v>72986</v>
      </c>
      <c r="N53">
        <v>46393</v>
      </c>
      <c r="O53">
        <v>43940</v>
      </c>
      <c r="P53">
        <v>39864</v>
      </c>
      <c r="Q53">
        <v>39673</v>
      </c>
      <c r="R53">
        <v>43426</v>
      </c>
      <c r="S53">
        <v>28637</v>
      </c>
    </row>
    <row r="54" spans="1:19">
      <c r="A54" s="5" t="s">
        <v>84</v>
      </c>
      <c r="B54">
        <v>10859</v>
      </c>
      <c r="C54">
        <v>11043</v>
      </c>
      <c r="D54">
        <v>11463</v>
      </c>
      <c r="E54">
        <v>11445</v>
      </c>
      <c r="F54">
        <v>14050</v>
      </c>
      <c r="G54">
        <v>12435</v>
      </c>
      <c r="H54">
        <v>15059</v>
      </c>
      <c r="I54">
        <v>14368</v>
      </c>
      <c r="J54">
        <v>12778</v>
      </c>
      <c r="K54">
        <v>12382</v>
      </c>
      <c r="L54">
        <v>13492</v>
      </c>
      <c r="M54">
        <v>16894</v>
      </c>
      <c r="N54">
        <v>9364</v>
      </c>
      <c r="O54">
        <v>8892</v>
      </c>
      <c r="P54">
        <v>7747</v>
      </c>
      <c r="Q54">
        <v>7693</v>
      </c>
      <c r="R54">
        <v>5559</v>
      </c>
      <c r="S54">
        <v>4655</v>
      </c>
    </row>
    <row r="55" spans="1:19">
      <c r="A55" s="5" t="s">
        <v>85</v>
      </c>
      <c r="B55">
        <v>31042</v>
      </c>
      <c r="C55">
        <v>28625</v>
      </c>
      <c r="D55">
        <v>28678</v>
      </c>
      <c r="E55">
        <v>26160</v>
      </c>
      <c r="F55">
        <v>24091</v>
      </c>
      <c r="G55">
        <v>28173</v>
      </c>
      <c r="H55">
        <v>33832</v>
      </c>
      <c r="I55">
        <v>35930</v>
      </c>
      <c r="J55">
        <v>35294</v>
      </c>
      <c r="K55">
        <v>41917</v>
      </c>
      <c r="L55">
        <v>54749</v>
      </c>
      <c r="M55">
        <v>61319</v>
      </c>
      <c r="N55">
        <v>54030</v>
      </c>
      <c r="O55">
        <v>47187</v>
      </c>
      <c r="P55">
        <v>40175</v>
      </c>
      <c r="Q55">
        <v>39713</v>
      </c>
      <c r="R55">
        <v>40177</v>
      </c>
      <c r="S55">
        <v>30946</v>
      </c>
    </row>
    <row r="56" spans="1:19">
      <c r="A56" s="5" t="s">
        <v>86</v>
      </c>
      <c r="B56">
        <v>104266</v>
      </c>
      <c r="C56">
        <v>107615</v>
      </c>
      <c r="D56">
        <v>113335</v>
      </c>
      <c r="E56">
        <v>111156</v>
      </c>
      <c r="F56">
        <v>122634</v>
      </c>
      <c r="G56">
        <v>132056</v>
      </c>
      <c r="H56">
        <v>147422</v>
      </c>
      <c r="I56">
        <v>149068</v>
      </c>
      <c r="J56">
        <v>153390</v>
      </c>
      <c r="K56">
        <v>164992</v>
      </c>
      <c r="L56">
        <v>176427</v>
      </c>
      <c r="M56">
        <v>198016</v>
      </c>
      <c r="N56">
        <v>200845</v>
      </c>
      <c r="O56">
        <v>169498</v>
      </c>
      <c r="P56">
        <v>154149</v>
      </c>
      <c r="Q56">
        <v>156234</v>
      </c>
      <c r="R56">
        <v>164958</v>
      </c>
      <c r="S56">
        <v>123879</v>
      </c>
    </row>
    <row r="57" spans="1:19">
      <c r="A57" s="5" t="s">
        <v>87</v>
      </c>
      <c r="B57">
        <v>44122</v>
      </c>
      <c r="C57">
        <v>45014</v>
      </c>
      <c r="D57">
        <v>49232</v>
      </c>
      <c r="E57">
        <v>44441</v>
      </c>
      <c r="F57">
        <v>43067</v>
      </c>
      <c r="G57">
        <v>40391</v>
      </c>
      <c r="H57">
        <v>47963</v>
      </c>
      <c r="I57">
        <v>44849</v>
      </c>
      <c r="J57">
        <v>39336</v>
      </c>
      <c r="K57">
        <v>51174</v>
      </c>
      <c r="L57">
        <v>58000</v>
      </c>
      <c r="M57">
        <v>71723</v>
      </c>
      <c r="N57">
        <v>44052</v>
      </c>
      <c r="O57">
        <v>38134</v>
      </c>
      <c r="P57">
        <v>42019</v>
      </c>
      <c r="Q57">
        <v>34216</v>
      </c>
      <c r="R57">
        <v>39042</v>
      </c>
      <c r="S57">
        <v>28753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5"/>
  <sheetViews>
    <sheetView workbookViewId="0">
      <selection activeCell="J8" sqref="J8"/>
    </sheetView>
  </sheetViews>
  <sheetFormatPr defaultColWidth="11.5546875" defaultRowHeight="17.25"/>
  <cols>
    <col min="1" max="1" width="28.33203125" bestFit="1" customWidth="1"/>
    <col min="4" max="4" width="12.5546875" bestFit="1" customWidth="1"/>
    <col min="5" max="5" width="13" bestFit="1" customWidth="1"/>
    <col min="6" max="6" width="15.109375" bestFit="1" customWidth="1"/>
    <col min="7" max="7" width="13.33203125" bestFit="1" customWidth="1"/>
    <col min="8" max="8" width="16.5546875" bestFit="1" customWidth="1"/>
  </cols>
  <sheetData>
    <row r="1" spans="1:46">
      <c r="B1" s="31" t="s">
        <v>130</v>
      </c>
      <c r="C1" s="31"/>
      <c r="D1" s="32"/>
      <c r="F1" s="31" t="s">
        <v>130</v>
      </c>
      <c r="G1" s="32"/>
    </row>
    <row r="2" spans="1:46" s="7" customFormat="1">
      <c r="A2" s="7" t="s">
        <v>42</v>
      </c>
      <c r="B2" s="8" t="s">
        <v>88</v>
      </c>
      <c r="C2" s="29" t="s">
        <v>228</v>
      </c>
      <c r="D2" s="8" t="s">
        <v>89</v>
      </c>
      <c r="E2" s="8" t="s">
        <v>90</v>
      </c>
      <c r="F2" s="9" t="s">
        <v>91</v>
      </c>
      <c r="G2" s="8" t="s">
        <v>36</v>
      </c>
      <c r="H2" s="8" t="s">
        <v>94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6">
      <c r="A3" s="5" t="s">
        <v>45</v>
      </c>
      <c r="B3" s="2">
        <v>1020</v>
      </c>
      <c r="C3" s="2">
        <v>11</v>
      </c>
      <c r="D3" s="6">
        <v>14</v>
      </c>
      <c r="E3" s="5">
        <f>B3/D3</f>
        <v>72.857142857142861</v>
      </c>
      <c r="F3" s="5">
        <f>충전횟수_지역별!R15</f>
        <v>1387</v>
      </c>
      <c r="G3" s="5">
        <f>충전량_지역별!R15</f>
        <v>26547</v>
      </c>
      <c r="H3" s="5">
        <f>G3/D3</f>
        <v>1896.2142857142858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>
      <c r="A4" s="5" t="s">
        <v>46</v>
      </c>
      <c r="B4" s="2">
        <v>547</v>
      </c>
      <c r="C4" s="2">
        <v>9</v>
      </c>
      <c r="D4" s="6">
        <v>14</v>
      </c>
      <c r="E4" s="5">
        <f t="shared" ref="E4:E45" si="0">B4/D4</f>
        <v>39.071428571428569</v>
      </c>
      <c r="F4">
        <f>충전횟수_지역별!R16</f>
        <v>889</v>
      </c>
      <c r="G4">
        <f>충전량_지역별!R16</f>
        <v>13811.44</v>
      </c>
      <c r="H4" s="5">
        <f t="shared" ref="H4:H45" si="1">G4/D4</f>
        <v>986.53142857142859</v>
      </c>
    </row>
    <row r="5" spans="1:46">
      <c r="A5" s="5" t="s">
        <v>47</v>
      </c>
      <c r="B5" s="2">
        <v>42</v>
      </c>
      <c r="C5" s="2">
        <v>2</v>
      </c>
      <c r="D5" s="6">
        <v>4</v>
      </c>
      <c r="E5" s="5">
        <f t="shared" si="0"/>
        <v>10.5</v>
      </c>
      <c r="F5" s="5">
        <f>충전횟수_지역별!R17</f>
        <v>305</v>
      </c>
      <c r="G5" s="5">
        <f>충전량_지역별!R17</f>
        <v>5035.8</v>
      </c>
      <c r="H5" s="5">
        <f t="shared" si="1"/>
        <v>1258.95</v>
      </c>
    </row>
    <row r="6" spans="1:46">
      <c r="A6" s="5" t="s">
        <v>48</v>
      </c>
      <c r="B6" s="2">
        <v>123</v>
      </c>
      <c r="C6" s="2">
        <v>3</v>
      </c>
      <c r="D6" s="6">
        <v>3</v>
      </c>
      <c r="E6" s="5">
        <f t="shared" si="0"/>
        <v>41</v>
      </c>
      <c r="F6">
        <f>충전횟수_지역별!R18</f>
        <v>326</v>
      </c>
      <c r="G6">
        <f>충전량_지역별!R18</f>
        <v>6019.15</v>
      </c>
      <c r="H6" s="5">
        <f t="shared" si="1"/>
        <v>2006.3833333333332</v>
      </c>
    </row>
    <row r="7" spans="1:46">
      <c r="A7" s="5" t="s">
        <v>49</v>
      </c>
      <c r="B7" s="2">
        <v>645</v>
      </c>
      <c r="C7" s="2">
        <v>13</v>
      </c>
      <c r="D7" s="6">
        <v>20</v>
      </c>
      <c r="E7" s="5">
        <f t="shared" si="0"/>
        <v>32.25</v>
      </c>
      <c r="F7" s="5">
        <f>충전횟수_지역별!R19</f>
        <v>1615</v>
      </c>
      <c r="G7" s="5">
        <f>충전량_지역별!R19</f>
        <v>25870.36</v>
      </c>
      <c r="H7" s="5">
        <f t="shared" si="1"/>
        <v>1293.518</v>
      </c>
    </row>
    <row r="8" spans="1:46">
      <c r="A8" s="5" t="s">
        <v>50</v>
      </c>
      <c r="B8" s="2">
        <v>230</v>
      </c>
      <c r="C8" s="2">
        <v>7</v>
      </c>
      <c r="D8" s="6">
        <v>12</v>
      </c>
      <c r="E8" s="5">
        <f t="shared" si="0"/>
        <v>19.166666666666668</v>
      </c>
      <c r="F8">
        <f>충전횟수_지역별!R20</f>
        <v>1181</v>
      </c>
      <c r="G8">
        <f>충전량_지역별!R20</f>
        <v>18499.2</v>
      </c>
      <c r="H8" s="5">
        <f t="shared" si="1"/>
        <v>1541.6000000000001</v>
      </c>
    </row>
    <row r="9" spans="1:46">
      <c r="A9" s="5" t="s">
        <v>51</v>
      </c>
      <c r="B9" s="2">
        <v>1530</v>
      </c>
      <c r="C9" s="2">
        <v>13</v>
      </c>
      <c r="D9" s="6">
        <v>23</v>
      </c>
      <c r="E9" s="5">
        <f t="shared" si="0"/>
        <v>66.521739130434781</v>
      </c>
      <c r="F9" s="5">
        <f>충전횟수_지역별!R21</f>
        <v>3702</v>
      </c>
      <c r="G9" s="5">
        <f>충전량_지역별!R21</f>
        <v>56043.59</v>
      </c>
      <c r="H9" s="5">
        <f t="shared" si="1"/>
        <v>2436.6778260869564</v>
      </c>
    </row>
    <row r="10" spans="1:46">
      <c r="A10" s="5" t="s">
        <v>52</v>
      </c>
      <c r="B10" s="2">
        <v>1837</v>
      </c>
      <c r="C10" s="2">
        <v>6</v>
      </c>
      <c r="D10" s="6">
        <v>18</v>
      </c>
      <c r="E10" s="5">
        <f t="shared" si="0"/>
        <v>102.05555555555556</v>
      </c>
      <c r="F10">
        <f>충전횟수_지역별!R22</f>
        <v>1162</v>
      </c>
      <c r="G10">
        <f>충전량_지역별!R22</f>
        <v>17509.64</v>
      </c>
      <c r="H10" s="5">
        <f t="shared" si="1"/>
        <v>972.75777777777773</v>
      </c>
    </row>
    <row r="11" spans="1:46">
      <c r="A11" s="5" t="s">
        <v>53</v>
      </c>
      <c r="B11" s="2">
        <v>660</v>
      </c>
      <c r="C11" s="2">
        <v>13</v>
      </c>
      <c r="D11" s="6">
        <v>21</v>
      </c>
      <c r="E11" s="5">
        <f t="shared" si="0"/>
        <v>31.428571428571427</v>
      </c>
      <c r="F11" s="5">
        <f>충전횟수_지역별!R23</f>
        <v>1287</v>
      </c>
      <c r="G11" s="5">
        <f>충전량_지역별!R23</f>
        <v>22820.37</v>
      </c>
      <c r="H11" s="5">
        <f t="shared" si="1"/>
        <v>1086.6842857142856</v>
      </c>
    </row>
    <row r="12" spans="1:46">
      <c r="A12" s="5" t="s">
        <v>54</v>
      </c>
      <c r="B12" s="2">
        <v>641</v>
      </c>
      <c r="C12" s="2">
        <v>21</v>
      </c>
      <c r="D12" s="6">
        <v>30</v>
      </c>
      <c r="E12" s="5">
        <f t="shared" si="0"/>
        <v>21.366666666666667</v>
      </c>
      <c r="F12">
        <f>충전횟수_지역별!R24</f>
        <v>1739</v>
      </c>
      <c r="G12">
        <f>충전량_지역별!R24</f>
        <v>27100.42</v>
      </c>
      <c r="H12" s="5">
        <f t="shared" si="1"/>
        <v>903.34733333333327</v>
      </c>
    </row>
    <row r="13" spans="1:46">
      <c r="A13" s="5" t="s">
        <v>55</v>
      </c>
      <c r="B13" s="2">
        <v>1271</v>
      </c>
      <c r="C13" s="2">
        <v>20</v>
      </c>
      <c r="D13" s="6">
        <v>27</v>
      </c>
      <c r="E13" s="5">
        <f t="shared" si="0"/>
        <v>47.074074074074076</v>
      </c>
      <c r="F13" s="5">
        <f>충전횟수_지역별!R25</f>
        <v>1253</v>
      </c>
      <c r="G13" s="5">
        <f>충전량_지역별!R25</f>
        <v>21741.13</v>
      </c>
      <c r="H13" s="5">
        <f t="shared" si="1"/>
        <v>805.22703703703712</v>
      </c>
    </row>
    <row r="14" spans="1:46">
      <c r="A14" s="5" t="s">
        <v>56</v>
      </c>
      <c r="B14" s="2">
        <v>1862</v>
      </c>
      <c r="C14" s="2">
        <v>22</v>
      </c>
      <c r="D14" s="6">
        <v>33</v>
      </c>
      <c r="E14" s="5">
        <f t="shared" si="0"/>
        <v>56.424242424242422</v>
      </c>
      <c r="F14">
        <f>충전횟수_지역별!R26</f>
        <v>2607</v>
      </c>
      <c r="G14">
        <f>충전량_지역별!R26</f>
        <v>44391.63</v>
      </c>
      <c r="H14" s="5">
        <f t="shared" si="1"/>
        <v>1345.2009090909089</v>
      </c>
    </row>
    <row r="15" spans="1:46">
      <c r="A15" s="5" t="s">
        <v>57</v>
      </c>
      <c r="B15" s="2">
        <v>897</v>
      </c>
      <c r="C15" s="2">
        <v>9</v>
      </c>
      <c r="D15" s="6">
        <v>17</v>
      </c>
      <c r="E15" s="5">
        <f t="shared" si="0"/>
        <v>52.764705882352942</v>
      </c>
      <c r="F15" s="5">
        <f>충전횟수_지역별!R27</f>
        <v>1732</v>
      </c>
      <c r="G15" s="5">
        <f>충전량_지역별!R27</f>
        <v>28605.73</v>
      </c>
      <c r="H15" s="5">
        <f t="shared" si="1"/>
        <v>1682.69</v>
      </c>
    </row>
    <row r="16" spans="1:46">
      <c r="A16" s="5" t="s">
        <v>58</v>
      </c>
      <c r="B16" s="2">
        <v>219</v>
      </c>
      <c r="C16" s="2">
        <v>1</v>
      </c>
      <c r="D16" s="6">
        <v>1</v>
      </c>
      <c r="E16" s="5">
        <f t="shared" si="0"/>
        <v>219</v>
      </c>
      <c r="F16">
        <f>충전횟수_지역별!R28</f>
        <v>132</v>
      </c>
      <c r="G16">
        <f>충전량_지역별!R28</f>
        <v>2188.2600000000002</v>
      </c>
      <c r="H16" s="5">
        <f t="shared" si="1"/>
        <v>2188.2600000000002</v>
      </c>
    </row>
    <row r="17" spans="1:8">
      <c r="A17" s="5" t="s">
        <v>59</v>
      </c>
      <c r="B17" s="2">
        <v>77</v>
      </c>
      <c r="C17" s="2">
        <v>3</v>
      </c>
      <c r="D17" s="6">
        <v>5</v>
      </c>
      <c r="E17" s="5">
        <f t="shared" si="0"/>
        <v>15.4</v>
      </c>
      <c r="F17" s="5">
        <f>충전횟수_지역별!R29</f>
        <v>470</v>
      </c>
      <c r="G17" s="5">
        <f>충전량_지역별!R29</f>
        <v>8121.58</v>
      </c>
      <c r="H17" s="5">
        <f t="shared" si="1"/>
        <v>1624.316</v>
      </c>
    </row>
    <row r="18" spans="1:8">
      <c r="A18" s="18" t="s">
        <v>60</v>
      </c>
      <c r="B18" s="2">
        <v>23</v>
      </c>
      <c r="C18" s="2">
        <v>0</v>
      </c>
      <c r="D18" s="6">
        <v>0</v>
      </c>
      <c r="E18" s="5" t="e">
        <f t="shared" si="0"/>
        <v>#DIV/0!</v>
      </c>
      <c r="F18">
        <f>충전횟수_지역별!R30</f>
        <v>0</v>
      </c>
      <c r="G18">
        <f>충전량_지역별!R30</f>
        <v>0</v>
      </c>
      <c r="H18" s="5" t="e">
        <f t="shared" si="1"/>
        <v>#DIV/0!</v>
      </c>
    </row>
    <row r="19" spans="1:8">
      <c r="A19" s="5" t="s">
        <v>61</v>
      </c>
      <c r="B19" s="2">
        <v>233</v>
      </c>
      <c r="C19" s="2">
        <v>1</v>
      </c>
      <c r="D19" s="6">
        <v>2</v>
      </c>
      <c r="E19" s="5">
        <f t="shared" si="0"/>
        <v>116.5</v>
      </c>
      <c r="F19" s="5">
        <f>충전횟수_지역별!R31</f>
        <v>152</v>
      </c>
      <c r="G19" s="5">
        <f>충전량_지역별!R31</f>
        <v>2163.08</v>
      </c>
      <c r="H19" s="5">
        <f t="shared" si="1"/>
        <v>1081.54</v>
      </c>
    </row>
    <row r="20" spans="1:8">
      <c r="A20" s="5" t="s">
        <v>62</v>
      </c>
      <c r="B20" s="2">
        <v>331</v>
      </c>
      <c r="C20" s="2">
        <v>8</v>
      </c>
      <c r="D20" s="6">
        <v>11</v>
      </c>
      <c r="E20" s="5">
        <f t="shared" si="0"/>
        <v>30.09090909090909</v>
      </c>
      <c r="F20">
        <f>충전횟수_지역별!R32</f>
        <v>551</v>
      </c>
      <c r="G20">
        <f>충전량_지역별!R32</f>
        <v>10522.84</v>
      </c>
      <c r="H20" s="5">
        <f t="shared" si="1"/>
        <v>956.62181818181818</v>
      </c>
    </row>
    <row r="21" spans="1:8">
      <c r="A21" s="5" t="s">
        <v>63</v>
      </c>
      <c r="B21" s="2">
        <v>404</v>
      </c>
      <c r="C21" s="2">
        <v>3</v>
      </c>
      <c r="D21" s="6">
        <v>4</v>
      </c>
      <c r="E21" s="5">
        <f t="shared" si="0"/>
        <v>101</v>
      </c>
      <c r="F21" s="5">
        <f>충전횟수_지역별!R33</f>
        <v>783</v>
      </c>
      <c r="G21" s="5">
        <f>충전량_지역별!R33</f>
        <v>10235.120000000001</v>
      </c>
      <c r="H21" s="5">
        <f t="shared" si="1"/>
        <v>2558.7800000000002</v>
      </c>
    </row>
    <row r="22" spans="1:8">
      <c r="A22" s="5" t="s">
        <v>64</v>
      </c>
      <c r="B22" s="2">
        <v>1933</v>
      </c>
      <c r="C22" s="2">
        <v>22</v>
      </c>
      <c r="D22" s="6">
        <v>31</v>
      </c>
      <c r="E22" s="5">
        <f t="shared" si="0"/>
        <v>62.354838709677416</v>
      </c>
      <c r="F22">
        <f>충전횟수_지역별!R34</f>
        <v>2981</v>
      </c>
      <c r="G22">
        <f>충전량_지역별!R34</f>
        <v>50749.05</v>
      </c>
      <c r="H22" s="5">
        <f t="shared" si="1"/>
        <v>1637.0661290322582</v>
      </c>
    </row>
    <row r="23" spans="1:8">
      <c r="A23" s="5" t="s">
        <v>65</v>
      </c>
      <c r="B23" s="2">
        <v>854</v>
      </c>
      <c r="C23" s="2">
        <v>11</v>
      </c>
      <c r="D23" s="6">
        <v>13</v>
      </c>
      <c r="E23" s="5">
        <f t="shared" si="0"/>
        <v>65.692307692307693</v>
      </c>
      <c r="F23" s="5">
        <f>충전횟수_지역별!R35</f>
        <v>1546</v>
      </c>
      <c r="G23" s="5">
        <f>충전량_지역별!R35</f>
        <v>29718.79</v>
      </c>
      <c r="H23" s="5">
        <f t="shared" si="1"/>
        <v>2286.0607692307694</v>
      </c>
    </row>
    <row r="24" spans="1:8">
      <c r="A24" s="5" t="s">
        <v>66</v>
      </c>
      <c r="B24" s="2">
        <v>735</v>
      </c>
      <c r="C24" s="2">
        <v>15</v>
      </c>
      <c r="D24" s="6">
        <v>23</v>
      </c>
      <c r="E24" s="5">
        <f t="shared" si="0"/>
        <v>31.956521739130434</v>
      </c>
      <c r="F24">
        <f>충전횟수_지역별!R36</f>
        <v>2064</v>
      </c>
      <c r="G24">
        <f>충전량_지역별!R36</f>
        <v>38415.53</v>
      </c>
      <c r="H24" s="5">
        <f t="shared" si="1"/>
        <v>1670.2404347826086</v>
      </c>
    </row>
    <row r="25" spans="1:8">
      <c r="A25" s="5" t="s">
        <v>67</v>
      </c>
      <c r="B25" s="2">
        <v>836</v>
      </c>
      <c r="C25" s="2">
        <v>8</v>
      </c>
      <c r="D25" s="6">
        <v>11</v>
      </c>
      <c r="E25" s="5">
        <f t="shared" si="0"/>
        <v>76</v>
      </c>
      <c r="F25" s="5">
        <f>충전횟수_지역별!R37</f>
        <v>1081</v>
      </c>
      <c r="G25" s="5">
        <f>충전량_지역별!R37</f>
        <v>18100.54</v>
      </c>
      <c r="H25" s="5">
        <f t="shared" si="1"/>
        <v>1645.5036363636364</v>
      </c>
    </row>
    <row r="26" spans="1:8">
      <c r="A26" s="5" t="s">
        <v>68</v>
      </c>
      <c r="B26" s="2">
        <v>664</v>
      </c>
      <c r="C26" s="2">
        <v>9</v>
      </c>
      <c r="D26" s="6">
        <v>13</v>
      </c>
      <c r="E26" s="5">
        <f t="shared" si="0"/>
        <v>51.07692307692308</v>
      </c>
      <c r="F26">
        <f>충전횟수_지역별!R38</f>
        <v>724</v>
      </c>
      <c r="G26">
        <f>충전량_지역별!R38</f>
        <v>11710.21</v>
      </c>
      <c r="H26" s="5">
        <f t="shared" si="1"/>
        <v>900.7853846153846</v>
      </c>
    </row>
    <row r="27" spans="1:8">
      <c r="A27" s="5" t="s">
        <v>69</v>
      </c>
      <c r="B27" s="2">
        <v>1771</v>
      </c>
      <c r="C27" s="2">
        <v>21</v>
      </c>
      <c r="D27" s="6">
        <v>39</v>
      </c>
      <c r="E27" s="5">
        <f t="shared" si="0"/>
        <v>45.410256410256409</v>
      </c>
      <c r="F27" s="5">
        <f>충전횟수_지역별!R39</f>
        <v>5158</v>
      </c>
      <c r="G27" s="5">
        <f>충전량_지역별!R39</f>
        <v>84600.37</v>
      </c>
      <c r="H27" s="5">
        <f t="shared" si="1"/>
        <v>2169.2402564102563</v>
      </c>
    </row>
    <row r="28" spans="1:8">
      <c r="A28" s="5" t="s">
        <v>70</v>
      </c>
      <c r="B28" s="2">
        <v>1072</v>
      </c>
      <c r="C28" s="2">
        <v>9</v>
      </c>
      <c r="D28" s="6">
        <v>16</v>
      </c>
      <c r="E28" s="5">
        <f t="shared" si="0"/>
        <v>67</v>
      </c>
      <c r="F28">
        <f>충전횟수_지역별!R40</f>
        <v>2820</v>
      </c>
      <c r="G28">
        <f>충전량_지역별!R40</f>
        <v>54707.37</v>
      </c>
      <c r="H28" s="5">
        <f t="shared" si="1"/>
        <v>3419.2106250000002</v>
      </c>
    </row>
    <row r="29" spans="1:8">
      <c r="A29" s="5" t="s">
        <v>71</v>
      </c>
      <c r="B29" s="2">
        <v>157</v>
      </c>
      <c r="C29" s="2">
        <v>1</v>
      </c>
      <c r="D29" s="6">
        <v>1</v>
      </c>
      <c r="E29" s="5">
        <f t="shared" si="0"/>
        <v>157</v>
      </c>
      <c r="F29" s="5">
        <f>충전횟수_지역별!R41</f>
        <v>108</v>
      </c>
      <c r="G29" s="5">
        <f>충전량_지역별!R41</f>
        <v>1719.46</v>
      </c>
      <c r="H29" s="5">
        <f t="shared" si="1"/>
        <v>1719.46</v>
      </c>
    </row>
    <row r="30" spans="1:8">
      <c r="A30" s="5" t="s">
        <v>72</v>
      </c>
      <c r="B30" s="2">
        <v>392</v>
      </c>
      <c r="C30" s="2">
        <v>8</v>
      </c>
      <c r="D30" s="6">
        <v>19</v>
      </c>
      <c r="E30" s="5">
        <f t="shared" si="0"/>
        <v>20.631578947368421</v>
      </c>
      <c r="F30">
        <f>충전횟수_지역별!R42</f>
        <v>1577</v>
      </c>
      <c r="G30">
        <f>충전량_지역별!R42</f>
        <v>28967.09</v>
      </c>
      <c r="H30" s="5">
        <f t="shared" si="1"/>
        <v>1524.5836842105264</v>
      </c>
    </row>
    <row r="31" spans="1:8">
      <c r="A31" s="5" t="s">
        <v>73</v>
      </c>
      <c r="B31" s="2">
        <v>583</v>
      </c>
      <c r="C31" s="2">
        <v>14</v>
      </c>
      <c r="D31" s="6">
        <v>23</v>
      </c>
      <c r="E31" s="5">
        <f t="shared" si="0"/>
        <v>25.347826086956523</v>
      </c>
      <c r="F31" s="5">
        <f>충전횟수_지역별!R43</f>
        <v>1491</v>
      </c>
      <c r="G31" s="5">
        <f>충전량_지역별!R43</f>
        <v>26138.04</v>
      </c>
      <c r="H31" s="5">
        <f t="shared" si="1"/>
        <v>1136.4365217391305</v>
      </c>
    </row>
    <row r="32" spans="1:8">
      <c r="A32" s="18" t="s">
        <v>74</v>
      </c>
      <c r="B32" s="2">
        <v>43</v>
      </c>
      <c r="C32" s="2">
        <v>0</v>
      </c>
      <c r="D32" s="6">
        <v>0</v>
      </c>
      <c r="E32" s="5" t="e">
        <f t="shared" si="0"/>
        <v>#DIV/0!</v>
      </c>
      <c r="F32">
        <f>충전횟수_지역별!R44</f>
        <v>0</v>
      </c>
      <c r="G32">
        <f>충전량_지역별!R44</f>
        <v>0</v>
      </c>
      <c r="H32" s="5" t="e">
        <f t="shared" si="1"/>
        <v>#DIV/0!</v>
      </c>
    </row>
    <row r="33" spans="1:8">
      <c r="A33" s="20" t="s">
        <v>75</v>
      </c>
      <c r="B33" s="2">
        <v>174</v>
      </c>
      <c r="C33" s="2">
        <v>0</v>
      </c>
      <c r="D33" s="6">
        <v>0</v>
      </c>
      <c r="E33" s="5" t="e">
        <f t="shared" si="0"/>
        <v>#DIV/0!</v>
      </c>
      <c r="F33" s="5">
        <f>충전횟수_지역별!R45</f>
        <v>0</v>
      </c>
      <c r="G33" s="5">
        <f>충전량_지역별!R45</f>
        <v>0</v>
      </c>
      <c r="H33" s="5" t="e">
        <f t="shared" si="1"/>
        <v>#DIV/0!</v>
      </c>
    </row>
    <row r="34" spans="1:8">
      <c r="A34" s="5" t="s">
        <v>76</v>
      </c>
      <c r="B34" s="2">
        <v>197</v>
      </c>
      <c r="C34" s="2">
        <v>3</v>
      </c>
      <c r="D34" s="6">
        <v>4</v>
      </c>
      <c r="E34" s="5">
        <f t="shared" si="0"/>
        <v>49.25</v>
      </c>
      <c r="F34">
        <f>충전횟수_지역별!R46</f>
        <v>243</v>
      </c>
      <c r="G34">
        <f>충전량_지역별!R46</f>
        <v>4031.93</v>
      </c>
      <c r="H34" s="5">
        <f t="shared" si="1"/>
        <v>1007.9825</v>
      </c>
    </row>
    <row r="35" spans="1:8">
      <c r="A35" s="5" t="s">
        <v>77</v>
      </c>
      <c r="B35" s="2">
        <v>513</v>
      </c>
      <c r="C35" s="2">
        <v>7</v>
      </c>
      <c r="D35" s="6">
        <v>11</v>
      </c>
      <c r="E35" s="5">
        <f t="shared" si="0"/>
        <v>46.636363636363633</v>
      </c>
      <c r="F35" s="5">
        <f>충전횟수_지역별!R47</f>
        <v>621</v>
      </c>
      <c r="G35" s="5">
        <f>충전량_지역별!R47</f>
        <v>11622.87</v>
      </c>
      <c r="H35" s="5">
        <f t="shared" si="1"/>
        <v>1056.6245454545456</v>
      </c>
    </row>
    <row r="36" spans="1:8">
      <c r="A36" s="5" t="s">
        <v>78</v>
      </c>
      <c r="B36" s="2">
        <v>921</v>
      </c>
      <c r="C36" s="2">
        <v>19</v>
      </c>
      <c r="D36" s="6">
        <v>30</v>
      </c>
      <c r="E36" s="5">
        <f t="shared" si="0"/>
        <v>30.7</v>
      </c>
      <c r="F36">
        <f>충전횟수_지역별!R48</f>
        <v>1461</v>
      </c>
      <c r="G36">
        <f>충전량_지역별!R48</f>
        <v>25083.41</v>
      </c>
      <c r="H36" s="5">
        <f t="shared" si="1"/>
        <v>836.11366666666663</v>
      </c>
    </row>
    <row r="37" spans="1:8">
      <c r="A37" s="5" t="s">
        <v>79</v>
      </c>
      <c r="B37" s="2">
        <v>52</v>
      </c>
      <c r="C37" s="2">
        <v>2</v>
      </c>
      <c r="D37" s="6">
        <v>4</v>
      </c>
      <c r="E37" s="5">
        <f t="shared" si="0"/>
        <v>13</v>
      </c>
      <c r="F37" s="5">
        <f>충전횟수_지역별!R49</f>
        <v>324</v>
      </c>
      <c r="G37" s="5">
        <f>충전량_지역별!R49</f>
        <v>5214.45</v>
      </c>
      <c r="H37" s="5">
        <f t="shared" si="1"/>
        <v>1303.6125</v>
      </c>
    </row>
    <row r="38" spans="1:8">
      <c r="A38" s="5" t="s">
        <v>80</v>
      </c>
      <c r="B38" s="2">
        <v>360</v>
      </c>
      <c r="C38" s="2">
        <v>1</v>
      </c>
      <c r="D38" s="6">
        <v>1</v>
      </c>
      <c r="E38" s="5">
        <f t="shared" si="0"/>
        <v>360</v>
      </c>
      <c r="F38">
        <f>충전횟수_지역별!R50</f>
        <v>128</v>
      </c>
      <c r="G38">
        <f>충전량_지역별!R50</f>
        <v>3672.44</v>
      </c>
      <c r="H38" s="5">
        <f t="shared" si="1"/>
        <v>3672.44</v>
      </c>
    </row>
    <row r="39" spans="1:8">
      <c r="A39" s="5" t="s">
        <v>81</v>
      </c>
      <c r="B39" s="2">
        <v>172</v>
      </c>
      <c r="C39" s="2">
        <v>4</v>
      </c>
      <c r="D39" s="6">
        <v>4</v>
      </c>
      <c r="E39" s="5">
        <f t="shared" si="0"/>
        <v>43</v>
      </c>
      <c r="F39" s="5">
        <f>충전횟수_지역별!R51</f>
        <v>449</v>
      </c>
      <c r="G39" s="5">
        <f>충전량_지역별!R51</f>
        <v>5769.84</v>
      </c>
      <c r="H39" s="5">
        <f t="shared" si="1"/>
        <v>1442.46</v>
      </c>
    </row>
    <row r="40" spans="1:8">
      <c r="A40" s="5" t="s">
        <v>82</v>
      </c>
      <c r="B40" s="2">
        <v>266</v>
      </c>
      <c r="C40" s="2">
        <v>3</v>
      </c>
      <c r="D40" s="6">
        <v>3</v>
      </c>
      <c r="E40" s="5">
        <f t="shared" si="0"/>
        <v>88.666666666666671</v>
      </c>
      <c r="F40">
        <f>충전횟수_지역별!R52</f>
        <v>317</v>
      </c>
      <c r="G40">
        <f>충전량_지역별!R52</f>
        <v>4030.77</v>
      </c>
      <c r="H40" s="5">
        <f t="shared" si="1"/>
        <v>1343.59</v>
      </c>
    </row>
    <row r="41" spans="1:8">
      <c r="A41" s="5" t="s">
        <v>83</v>
      </c>
      <c r="B41" s="2">
        <v>1237</v>
      </c>
      <c r="C41" s="2">
        <v>14</v>
      </c>
      <c r="D41" s="6">
        <v>16</v>
      </c>
      <c r="E41" s="5">
        <f t="shared" si="0"/>
        <v>77.3125</v>
      </c>
      <c r="F41" s="5">
        <f>충전횟수_지역별!R53</f>
        <v>1595</v>
      </c>
      <c r="G41" s="5">
        <f>충전량_지역별!R53</f>
        <v>24096.99</v>
      </c>
      <c r="H41" s="5">
        <f t="shared" si="1"/>
        <v>1506.0618750000001</v>
      </c>
    </row>
    <row r="42" spans="1:8">
      <c r="A42" s="5" t="s">
        <v>84</v>
      </c>
      <c r="B42" s="2">
        <v>472</v>
      </c>
      <c r="C42" s="2">
        <v>1</v>
      </c>
      <c r="D42" s="6">
        <v>2</v>
      </c>
      <c r="E42" s="5">
        <f t="shared" si="0"/>
        <v>236</v>
      </c>
      <c r="F42">
        <f>충전횟수_지역별!R54</f>
        <v>200</v>
      </c>
      <c r="G42">
        <f>충전량_지역별!R54</f>
        <v>2844.75</v>
      </c>
      <c r="H42" s="5">
        <f t="shared" si="1"/>
        <v>1422.375</v>
      </c>
    </row>
    <row r="43" spans="1:8">
      <c r="A43" s="5" t="s">
        <v>85</v>
      </c>
      <c r="B43" s="2">
        <v>1032</v>
      </c>
      <c r="C43" s="2">
        <v>6</v>
      </c>
      <c r="D43" s="6">
        <v>12</v>
      </c>
      <c r="E43" s="5">
        <f t="shared" si="0"/>
        <v>86</v>
      </c>
      <c r="F43" s="5">
        <f>충전횟수_지역별!R55</f>
        <v>1048</v>
      </c>
      <c r="G43" s="5">
        <f>충전량_지역별!R55</f>
        <v>22340.42</v>
      </c>
      <c r="H43" s="5">
        <f t="shared" si="1"/>
        <v>1861.7016666666666</v>
      </c>
    </row>
    <row r="44" spans="1:8">
      <c r="A44" s="5" t="s">
        <v>86</v>
      </c>
      <c r="B44" s="2">
        <v>1820</v>
      </c>
      <c r="C44" s="2">
        <v>28</v>
      </c>
      <c r="D44" s="6">
        <v>45</v>
      </c>
      <c r="E44" s="5">
        <f t="shared" si="0"/>
        <v>40.444444444444443</v>
      </c>
      <c r="F44">
        <f>충전횟수_지역별!R56</f>
        <v>4852</v>
      </c>
      <c r="G44">
        <f>충전량_지역별!R56</f>
        <v>84144.57</v>
      </c>
      <c r="H44" s="5">
        <f t="shared" si="1"/>
        <v>1869.8793333333335</v>
      </c>
    </row>
    <row r="45" spans="1:8">
      <c r="A45" s="5" t="s">
        <v>87</v>
      </c>
      <c r="B45" s="2">
        <v>705</v>
      </c>
      <c r="C45" s="2">
        <v>11</v>
      </c>
      <c r="D45" s="6">
        <v>18</v>
      </c>
      <c r="E45" s="5">
        <f t="shared" si="0"/>
        <v>39.166666666666664</v>
      </c>
      <c r="F45" s="5">
        <f>충전횟수_지역별!R57</f>
        <v>1121</v>
      </c>
      <c r="G45" s="5">
        <f>충전량_지역별!R57</f>
        <v>20533.39</v>
      </c>
      <c r="H45" s="5">
        <f t="shared" si="1"/>
        <v>1140.7438888888889</v>
      </c>
    </row>
  </sheetData>
  <mergeCells count="2">
    <mergeCell ref="F1:G1"/>
    <mergeCell ref="B1:D1"/>
  </mergeCells>
  <phoneticPr fontId="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3"/>
  <sheetViews>
    <sheetView workbookViewId="0">
      <selection activeCell="Q30" sqref="Q30"/>
    </sheetView>
  </sheetViews>
  <sheetFormatPr defaultColWidth="11.5546875" defaultRowHeight="17.25"/>
  <cols>
    <col min="2" max="2" width="10.6640625" style="10"/>
    <col min="3" max="4" width="12" bestFit="1" customWidth="1"/>
    <col min="5" max="5" width="12" customWidth="1"/>
    <col min="6" max="6" width="14.109375" style="10" bestFit="1" customWidth="1"/>
    <col min="10" max="10" width="10.6640625" style="10"/>
    <col min="14" max="14" width="10.6640625" style="10"/>
  </cols>
  <sheetData>
    <row r="1" spans="2:18">
      <c r="C1" s="30" t="s">
        <v>99</v>
      </c>
      <c r="D1" s="30"/>
      <c r="E1" s="30"/>
      <c r="F1" s="30"/>
      <c r="G1" s="30" t="s">
        <v>101</v>
      </c>
      <c r="H1" s="30"/>
      <c r="I1" s="30"/>
      <c r="J1" s="30"/>
      <c r="K1" s="30" t="s">
        <v>100</v>
      </c>
      <c r="L1" s="30"/>
      <c r="M1" s="30"/>
      <c r="N1" s="34"/>
      <c r="O1" s="33" t="s">
        <v>102</v>
      </c>
      <c r="P1" s="33"/>
      <c r="Q1" s="33"/>
      <c r="R1" s="33"/>
    </row>
    <row r="2" spans="2:18" s="11" customFormat="1">
      <c r="B2" s="12" t="s">
        <v>121</v>
      </c>
      <c r="C2" s="11" t="s">
        <v>96</v>
      </c>
      <c r="D2" s="11" t="s">
        <v>98</v>
      </c>
      <c r="E2" s="11" t="s">
        <v>36</v>
      </c>
      <c r="F2" s="12" t="s">
        <v>120</v>
      </c>
      <c r="G2" s="11" t="s">
        <v>96</v>
      </c>
      <c r="H2" s="11" t="s">
        <v>98</v>
      </c>
      <c r="I2" s="11" t="s">
        <v>93</v>
      </c>
      <c r="J2" s="12" t="s">
        <v>104</v>
      </c>
      <c r="K2" s="11" t="s">
        <v>96</v>
      </c>
      <c r="L2" s="11" t="s">
        <v>98</v>
      </c>
      <c r="M2" s="11" t="s">
        <v>93</v>
      </c>
      <c r="N2" s="12" t="s">
        <v>104</v>
      </c>
      <c r="O2" s="13" t="s">
        <v>95</v>
      </c>
      <c r="P2" s="13" t="s">
        <v>97</v>
      </c>
      <c r="Q2" s="13" t="s">
        <v>92</v>
      </c>
      <c r="R2" s="13" t="s">
        <v>103</v>
      </c>
    </row>
    <row r="3" spans="2:18">
      <c r="B3" s="10">
        <v>0</v>
      </c>
    </row>
    <row r="4" spans="2:18">
      <c r="B4" s="10">
        <v>1</v>
      </c>
    </row>
    <row r="5" spans="2:18">
      <c r="B5" s="10">
        <v>2</v>
      </c>
    </row>
    <row r="6" spans="2:18">
      <c r="B6" s="10">
        <v>3</v>
      </c>
    </row>
    <row r="7" spans="2:18">
      <c r="B7" s="10">
        <v>4</v>
      </c>
    </row>
    <row r="8" spans="2:18">
      <c r="B8" s="10">
        <v>5</v>
      </c>
    </row>
    <row r="9" spans="2:18">
      <c r="B9" s="10">
        <v>6</v>
      </c>
    </row>
    <row r="10" spans="2:18">
      <c r="B10" s="10">
        <v>7</v>
      </c>
    </row>
    <row r="11" spans="2:18">
      <c r="B11" s="10">
        <v>8</v>
      </c>
    </row>
    <row r="12" spans="2:18">
      <c r="B12" s="10">
        <v>9</v>
      </c>
    </row>
    <row r="13" spans="2:18">
      <c r="B13" s="10">
        <v>10</v>
      </c>
    </row>
    <row r="14" spans="2:18">
      <c r="B14" s="10">
        <v>11</v>
      </c>
    </row>
    <row r="15" spans="2:18">
      <c r="B15" s="10">
        <v>12</v>
      </c>
    </row>
    <row r="16" spans="2:18">
      <c r="B16" s="10">
        <v>13</v>
      </c>
    </row>
    <row r="17" spans="2:23">
      <c r="B17" s="10">
        <v>14</v>
      </c>
    </row>
    <row r="18" spans="2:23">
      <c r="B18" s="10">
        <v>15</v>
      </c>
    </row>
    <row r="19" spans="2:23">
      <c r="B19" s="10">
        <v>16</v>
      </c>
    </row>
    <row r="20" spans="2:23">
      <c r="B20" s="10">
        <v>17</v>
      </c>
    </row>
    <row r="21" spans="2:23">
      <c r="B21" s="10">
        <v>18</v>
      </c>
    </row>
    <row r="22" spans="2:23">
      <c r="B22" s="10">
        <v>19</v>
      </c>
    </row>
    <row r="23" spans="2:23">
      <c r="B23" s="10">
        <v>20</v>
      </c>
    </row>
    <row r="24" spans="2:23">
      <c r="B24" s="10">
        <v>21</v>
      </c>
    </row>
    <row r="25" spans="2:23">
      <c r="B25" s="10">
        <v>22</v>
      </c>
    </row>
    <row r="26" spans="2:23">
      <c r="B26" s="10">
        <v>23</v>
      </c>
    </row>
    <row r="27" spans="2:23">
      <c r="B27"/>
      <c r="F27"/>
      <c r="J27"/>
      <c r="N27"/>
    </row>
    <row r="28" spans="2:23">
      <c r="B28"/>
      <c r="F28"/>
      <c r="J28"/>
      <c r="N28"/>
    </row>
    <row r="29" spans="2:23">
      <c r="B29"/>
      <c r="C29" t="s">
        <v>99</v>
      </c>
      <c r="F29"/>
      <c r="I29" s="10"/>
      <c r="J29" t="s">
        <v>119</v>
      </c>
      <c r="N29"/>
      <c r="P29" s="10"/>
      <c r="Q29" t="s">
        <v>229</v>
      </c>
    </row>
    <row r="30" spans="2:23">
      <c r="B30" s="14" t="s">
        <v>93</v>
      </c>
      <c r="C30" s="15" t="s">
        <v>106</v>
      </c>
      <c r="D30" s="15" t="s">
        <v>108</v>
      </c>
      <c r="E30" s="15" t="s">
        <v>110</v>
      </c>
      <c r="F30" s="15" t="s">
        <v>112</v>
      </c>
      <c r="G30" s="15" t="s">
        <v>114</v>
      </c>
      <c r="H30" s="15" t="s">
        <v>116</v>
      </c>
      <c r="I30" s="14" t="s">
        <v>118</v>
      </c>
      <c r="J30" s="15" t="s">
        <v>106</v>
      </c>
      <c r="K30" s="15" t="s">
        <v>108</v>
      </c>
      <c r="L30" s="15" t="s">
        <v>110</v>
      </c>
      <c r="M30" s="15" t="s">
        <v>112</v>
      </c>
      <c r="N30" s="15" t="s">
        <v>114</v>
      </c>
      <c r="O30" s="15" t="s">
        <v>116</v>
      </c>
      <c r="P30" s="14" t="s">
        <v>118</v>
      </c>
      <c r="Q30" s="16" t="s">
        <v>105</v>
      </c>
      <c r="R30" s="16" t="s">
        <v>107</v>
      </c>
      <c r="S30" s="16" t="s">
        <v>109</v>
      </c>
      <c r="T30" s="16" t="s">
        <v>111</v>
      </c>
      <c r="U30" s="16" t="s">
        <v>113</v>
      </c>
      <c r="V30" s="16" t="s">
        <v>115</v>
      </c>
      <c r="W30" s="16" t="s">
        <v>117</v>
      </c>
    </row>
    <row r="31" spans="2:23">
      <c r="B31" s="10">
        <v>0</v>
      </c>
      <c r="C31">
        <v>21040.11</v>
      </c>
      <c r="D31">
        <v>23767.63</v>
      </c>
      <c r="E31">
        <v>24815.95</v>
      </c>
      <c r="F31">
        <v>25910.94</v>
      </c>
      <c r="G31">
        <v>24877.23</v>
      </c>
      <c r="H31">
        <v>27258.81</v>
      </c>
      <c r="I31">
        <v>25075.27</v>
      </c>
      <c r="J31">
        <v>4690.74</v>
      </c>
      <c r="K31">
        <v>5681.15</v>
      </c>
      <c r="L31">
        <v>6095.95</v>
      </c>
      <c r="M31">
        <v>6297.65</v>
      </c>
      <c r="N31">
        <v>6193.77</v>
      </c>
      <c r="O31">
        <v>6813.74</v>
      </c>
      <c r="P31">
        <v>5870.9</v>
      </c>
      <c r="Q31">
        <v>3590.63</v>
      </c>
      <c r="R31">
        <v>4324.6000000000004</v>
      </c>
      <c r="S31">
        <v>4261.41</v>
      </c>
      <c r="T31">
        <v>4931.8599999999997</v>
      </c>
      <c r="U31">
        <v>4840.55</v>
      </c>
      <c r="V31">
        <v>4973.6000000000004</v>
      </c>
      <c r="W31">
        <v>4781.75</v>
      </c>
    </row>
    <row r="32" spans="2:23">
      <c r="B32" s="10">
        <v>1</v>
      </c>
      <c r="C32">
        <v>13105.36</v>
      </c>
      <c r="D32">
        <v>13301.41</v>
      </c>
      <c r="E32">
        <v>13709.89</v>
      </c>
      <c r="F32">
        <v>13801.99</v>
      </c>
      <c r="G32">
        <v>14851.8</v>
      </c>
      <c r="H32">
        <v>17640.04</v>
      </c>
      <c r="I32">
        <v>14779.46</v>
      </c>
      <c r="J32">
        <v>2852.31</v>
      </c>
      <c r="K32">
        <v>2850.47</v>
      </c>
      <c r="L32">
        <v>3051.09</v>
      </c>
      <c r="M32">
        <v>3398.52</v>
      </c>
      <c r="N32">
        <v>3089.74</v>
      </c>
      <c r="O32">
        <v>3377.55</v>
      </c>
      <c r="P32">
        <v>3504.49</v>
      </c>
      <c r="Q32">
        <v>2138.3000000000002</v>
      </c>
      <c r="R32">
        <v>2559.83</v>
      </c>
      <c r="S32">
        <v>2572.2399999999998</v>
      </c>
      <c r="T32">
        <v>2456.3000000000002</v>
      </c>
      <c r="U32">
        <v>2936.76</v>
      </c>
      <c r="V32">
        <v>3288.3</v>
      </c>
      <c r="W32">
        <v>2348.2399999999998</v>
      </c>
    </row>
    <row r="33" spans="2:23">
      <c r="B33" s="10">
        <v>2</v>
      </c>
      <c r="C33">
        <v>8607.2900000000009</v>
      </c>
      <c r="D33">
        <v>8689.81</v>
      </c>
      <c r="E33">
        <v>9210.5400000000009</v>
      </c>
      <c r="F33">
        <v>10157.85</v>
      </c>
      <c r="G33">
        <v>10225.89</v>
      </c>
      <c r="H33">
        <v>11772.87</v>
      </c>
      <c r="I33">
        <v>9887.09</v>
      </c>
      <c r="J33">
        <v>1613.14</v>
      </c>
      <c r="K33">
        <v>1803.26</v>
      </c>
      <c r="L33">
        <v>1585.84</v>
      </c>
      <c r="M33">
        <v>1990.45</v>
      </c>
      <c r="N33">
        <v>2083.87</v>
      </c>
      <c r="O33">
        <v>2334.7199999999998</v>
      </c>
      <c r="P33">
        <v>1701.12</v>
      </c>
      <c r="Q33">
        <v>982.35</v>
      </c>
      <c r="R33">
        <v>1356.26</v>
      </c>
      <c r="S33">
        <v>1447.96</v>
      </c>
      <c r="T33">
        <v>1365.27</v>
      </c>
      <c r="U33">
        <v>1380.89</v>
      </c>
      <c r="V33">
        <v>1790.46</v>
      </c>
      <c r="W33">
        <v>1374.63</v>
      </c>
    </row>
    <row r="34" spans="2:23">
      <c r="B34" s="10">
        <v>3</v>
      </c>
      <c r="C34">
        <v>6824.63</v>
      </c>
      <c r="D34">
        <v>6701.25</v>
      </c>
      <c r="E34">
        <v>7302.16</v>
      </c>
      <c r="F34">
        <v>7661.73</v>
      </c>
      <c r="G34">
        <v>7810.52</v>
      </c>
      <c r="H34">
        <v>9142.27</v>
      </c>
      <c r="I34">
        <v>8133.29</v>
      </c>
      <c r="J34">
        <v>1558.75</v>
      </c>
      <c r="K34">
        <v>1171.6600000000001</v>
      </c>
      <c r="L34">
        <v>1435.31</v>
      </c>
      <c r="M34">
        <v>1679.49</v>
      </c>
      <c r="N34">
        <v>1626.38</v>
      </c>
      <c r="O34">
        <v>1892.42</v>
      </c>
      <c r="P34">
        <v>1673.08</v>
      </c>
      <c r="Q34">
        <v>792.73</v>
      </c>
      <c r="R34">
        <v>772.28</v>
      </c>
      <c r="S34">
        <v>915.54</v>
      </c>
      <c r="T34">
        <v>801.17</v>
      </c>
      <c r="U34">
        <v>957.24</v>
      </c>
      <c r="V34">
        <v>1165.95</v>
      </c>
      <c r="W34">
        <v>893.79</v>
      </c>
    </row>
    <row r="35" spans="2:23">
      <c r="B35" s="10">
        <v>4</v>
      </c>
      <c r="C35">
        <v>9760.11</v>
      </c>
      <c r="D35">
        <v>9289.7199999999993</v>
      </c>
      <c r="E35">
        <v>9595.42</v>
      </c>
      <c r="F35">
        <v>9254.17</v>
      </c>
      <c r="G35">
        <v>10234.469999999999</v>
      </c>
      <c r="H35">
        <v>11827.01</v>
      </c>
      <c r="I35">
        <v>9364.02</v>
      </c>
      <c r="J35">
        <v>2714.81</v>
      </c>
      <c r="K35">
        <v>2564.4299999999998</v>
      </c>
      <c r="L35">
        <v>2066.67</v>
      </c>
      <c r="M35">
        <v>2200.6799999999998</v>
      </c>
      <c r="N35">
        <v>2534.5500000000002</v>
      </c>
      <c r="O35">
        <v>3001.63</v>
      </c>
      <c r="P35">
        <v>2790.18</v>
      </c>
      <c r="Q35">
        <v>1164.58</v>
      </c>
      <c r="R35">
        <v>745.45</v>
      </c>
      <c r="S35">
        <v>848.82</v>
      </c>
      <c r="T35">
        <v>773.64</v>
      </c>
      <c r="U35">
        <v>1028.83</v>
      </c>
      <c r="V35">
        <v>1029.4000000000001</v>
      </c>
      <c r="W35">
        <v>714.68</v>
      </c>
    </row>
    <row r="36" spans="2:23">
      <c r="B36" s="10">
        <v>5</v>
      </c>
      <c r="C36">
        <v>16361.72</v>
      </c>
      <c r="D36">
        <v>16632.150000000001</v>
      </c>
      <c r="E36">
        <v>18373.32</v>
      </c>
      <c r="F36">
        <v>16450.09</v>
      </c>
      <c r="G36">
        <v>18288.38</v>
      </c>
      <c r="H36">
        <v>17952.97</v>
      </c>
      <c r="I36">
        <v>15304.81</v>
      </c>
      <c r="J36">
        <v>4919.8599999999997</v>
      </c>
      <c r="K36">
        <v>5435.94</v>
      </c>
      <c r="L36">
        <v>5522.5</v>
      </c>
      <c r="M36">
        <v>4679.46</v>
      </c>
      <c r="N36">
        <v>5370.11</v>
      </c>
      <c r="O36">
        <v>5185.96</v>
      </c>
      <c r="P36">
        <v>4962.2</v>
      </c>
      <c r="Q36">
        <v>1537.5</v>
      </c>
      <c r="R36">
        <v>1542.75</v>
      </c>
      <c r="S36">
        <v>1676.12</v>
      </c>
      <c r="T36">
        <v>1716.9</v>
      </c>
      <c r="U36">
        <v>2261.7199999999998</v>
      </c>
      <c r="V36">
        <v>1625.9</v>
      </c>
      <c r="W36">
        <v>1500.76</v>
      </c>
    </row>
    <row r="37" spans="2:23">
      <c r="B37" s="10">
        <v>6</v>
      </c>
      <c r="C37">
        <v>33500.75</v>
      </c>
      <c r="D37">
        <v>35350.94</v>
      </c>
      <c r="E37">
        <v>36346.78</v>
      </c>
      <c r="F37">
        <v>35739.71</v>
      </c>
      <c r="G37">
        <v>36357.160000000003</v>
      </c>
      <c r="H37">
        <v>36514.44</v>
      </c>
      <c r="I37">
        <v>30167</v>
      </c>
      <c r="J37">
        <v>8499.3799999999992</v>
      </c>
      <c r="K37">
        <v>9367.5300000000007</v>
      </c>
      <c r="L37">
        <v>9339.52</v>
      </c>
      <c r="M37">
        <v>9012.4</v>
      </c>
      <c r="N37">
        <v>9465.2900000000009</v>
      </c>
      <c r="O37">
        <v>9019.7999999999993</v>
      </c>
      <c r="P37">
        <v>7611.59</v>
      </c>
      <c r="Q37">
        <v>3536.64</v>
      </c>
      <c r="R37">
        <v>3943.21</v>
      </c>
      <c r="S37">
        <v>4102.6499999999996</v>
      </c>
      <c r="T37">
        <v>4337.3900000000003</v>
      </c>
      <c r="U37">
        <v>4387.43</v>
      </c>
      <c r="V37">
        <v>4020.3</v>
      </c>
      <c r="W37">
        <v>3833.41</v>
      </c>
    </row>
    <row r="38" spans="2:23">
      <c r="B38" s="10">
        <v>7</v>
      </c>
      <c r="C38">
        <v>58652.72</v>
      </c>
      <c r="D38">
        <v>59928.56</v>
      </c>
      <c r="E38">
        <v>62825.94</v>
      </c>
      <c r="F38">
        <v>61691.5</v>
      </c>
      <c r="G38">
        <v>63641.59</v>
      </c>
      <c r="H38">
        <v>62428.61</v>
      </c>
      <c r="I38">
        <v>54679.83</v>
      </c>
      <c r="J38">
        <v>15595.67</v>
      </c>
      <c r="K38">
        <v>16757.61</v>
      </c>
      <c r="L38">
        <v>16437.349999999999</v>
      </c>
      <c r="M38">
        <v>16160.61</v>
      </c>
      <c r="N38">
        <v>17352.28</v>
      </c>
      <c r="O38">
        <v>15849.24</v>
      </c>
      <c r="P38">
        <v>13818.66</v>
      </c>
      <c r="Q38">
        <v>5169.18</v>
      </c>
      <c r="R38">
        <v>5477.55</v>
      </c>
      <c r="S38">
        <v>7006.05</v>
      </c>
      <c r="T38">
        <v>6606.89</v>
      </c>
      <c r="U38">
        <v>7339.15</v>
      </c>
      <c r="V38">
        <v>6908.09</v>
      </c>
      <c r="W38">
        <v>7116.7</v>
      </c>
    </row>
    <row r="39" spans="2:23">
      <c r="B39" s="10">
        <v>8</v>
      </c>
      <c r="C39">
        <v>101678.6</v>
      </c>
      <c r="D39">
        <v>99577.78</v>
      </c>
      <c r="E39">
        <v>103087.76</v>
      </c>
      <c r="F39">
        <v>102488.03</v>
      </c>
      <c r="G39">
        <v>107858.76</v>
      </c>
      <c r="H39">
        <v>85193.41</v>
      </c>
      <c r="I39">
        <v>77408.55</v>
      </c>
      <c r="J39">
        <v>29739.39</v>
      </c>
      <c r="K39">
        <v>29205.53</v>
      </c>
      <c r="L39">
        <v>30504.32</v>
      </c>
      <c r="M39">
        <v>29481.88</v>
      </c>
      <c r="N39">
        <v>31457.83</v>
      </c>
      <c r="O39">
        <v>25362.65</v>
      </c>
      <c r="P39">
        <v>20983.49</v>
      </c>
      <c r="Q39">
        <v>8002.31</v>
      </c>
      <c r="R39">
        <v>7668.48</v>
      </c>
      <c r="S39">
        <v>8827.0400000000009</v>
      </c>
      <c r="T39">
        <v>8415.73</v>
      </c>
      <c r="U39">
        <v>8729.5400000000009</v>
      </c>
      <c r="V39">
        <v>9176.57</v>
      </c>
      <c r="W39">
        <v>9825.5499999999993</v>
      </c>
    </row>
    <row r="40" spans="2:23">
      <c r="B40" s="10">
        <v>9</v>
      </c>
      <c r="C40">
        <v>139908.14000000001</v>
      </c>
      <c r="D40">
        <v>134702.15</v>
      </c>
      <c r="E40">
        <v>141380.67000000001</v>
      </c>
      <c r="F40">
        <v>139429.22</v>
      </c>
      <c r="G40">
        <v>142496.92000000001</v>
      </c>
      <c r="H40">
        <v>114004.36</v>
      </c>
      <c r="I40">
        <v>104656.8</v>
      </c>
      <c r="J40">
        <v>39034.199999999997</v>
      </c>
      <c r="K40">
        <v>37578.449999999997</v>
      </c>
      <c r="L40">
        <v>38307.83</v>
      </c>
      <c r="M40">
        <v>38512.81</v>
      </c>
      <c r="N40">
        <v>40849.97</v>
      </c>
      <c r="O40">
        <v>31795.77</v>
      </c>
      <c r="P40">
        <v>26547.73</v>
      </c>
      <c r="Q40">
        <v>11393.15</v>
      </c>
      <c r="R40">
        <v>10563.54</v>
      </c>
      <c r="S40">
        <v>11701.44</v>
      </c>
      <c r="T40">
        <v>11171.66</v>
      </c>
      <c r="U40">
        <v>11466.68</v>
      </c>
      <c r="V40">
        <v>12560.05</v>
      </c>
      <c r="W40">
        <v>12776.95</v>
      </c>
    </row>
    <row r="41" spans="2:23">
      <c r="B41" s="10">
        <v>10</v>
      </c>
      <c r="C41">
        <v>139408.91</v>
      </c>
      <c r="D41">
        <v>137277.31</v>
      </c>
      <c r="E41">
        <v>140643.39000000001</v>
      </c>
      <c r="F41">
        <v>138983.38</v>
      </c>
      <c r="G41">
        <v>139558.21</v>
      </c>
      <c r="H41">
        <v>135550.93</v>
      </c>
      <c r="I41">
        <v>121316.76</v>
      </c>
      <c r="J41">
        <v>39245.94</v>
      </c>
      <c r="K41">
        <v>37810.519999999997</v>
      </c>
      <c r="L41">
        <v>38983.379999999997</v>
      </c>
      <c r="M41">
        <v>38865.01</v>
      </c>
      <c r="N41">
        <v>39166.67</v>
      </c>
      <c r="O41">
        <v>36667.32</v>
      </c>
      <c r="P41">
        <v>31861.040000000001</v>
      </c>
      <c r="Q41">
        <v>10296.52</v>
      </c>
      <c r="R41">
        <v>10483.65</v>
      </c>
      <c r="S41">
        <v>10309.86</v>
      </c>
      <c r="T41">
        <v>10262.91</v>
      </c>
      <c r="U41">
        <v>10025.27</v>
      </c>
      <c r="V41">
        <v>12909.61</v>
      </c>
      <c r="W41">
        <v>14024.63</v>
      </c>
    </row>
    <row r="42" spans="2:23">
      <c r="B42" s="10">
        <v>11</v>
      </c>
      <c r="C42">
        <v>145133.69</v>
      </c>
      <c r="D42">
        <v>145898.96</v>
      </c>
      <c r="E42">
        <v>145042.32</v>
      </c>
      <c r="F42">
        <v>149052.70000000001</v>
      </c>
      <c r="G42">
        <v>148452.85999999999</v>
      </c>
      <c r="H42">
        <v>148187.45000000001</v>
      </c>
      <c r="I42">
        <v>136016.82</v>
      </c>
      <c r="J42">
        <v>41253.519999999997</v>
      </c>
      <c r="K42">
        <v>41540.14</v>
      </c>
      <c r="L42">
        <v>40123.839999999997</v>
      </c>
      <c r="M42">
        <v>42812.18</v>
      </c>
      <c r="N42">
        <v>41474.449999999997</v>
      </c>
      <c r="O42">
        <v>41677.47</v>
      </c>
      <c r="P42">
        <v>36270.03</v>
      </c>
      <c r="Q42">
        <v>10132.91</v>
      </c>
      <c r="R42">
        <v>9198.93</v>
      </c>
      <c r="S42">
        <v>9914.2099999999991</v>
      </c>
      <c r="T42">
        <v>10351.290000000001</v>
      </c>
      <c r="U42">
        <v>9664.59</v>
      </c>
      <c r="V42">
        <v>12912.07</v>
      </c>
      <c r="W42">
        <v>14528.39</v>
      </c>
    </row>
    <row r="43" spans="2:23">
      <c r="B43" s="10">
        <v>12</v>
      </c>
      <c r="C43">
        <v>163052.59</v>
      </c>
      <c r="D43">
        <v>165949.13</v>
      </c>
      <c r="E43">
        <v>166861.17000000001</v>
      </c>
      <c r="F43">
        <v>165127.73000000001</v>
      </c>
      <c r="G43">
        <v>169376.96</v>
      </c>
      <c r="H43">
        <v>156562.62</v>
      </c>
      <c r="I43">
        <v>146008.66</v>
      </c>
      <c r="J43">
        <v>46224.71</v>
      </c>
      <c r="K43">
        <v>46986.32</v>
      </c>
      <c r="L43">
        <v>46565.93</v>
      </c>
      <c r="M43">
        <v>46274.63</v>
      </c>
      <c r="N43">
        <v>46698.7</v>
      </c>
      <c r="O43">
        <v>43380.9</v>
      </c>
      <c r="P43">
        <v>40747.33</v>
      </c>
      <c r="Q43">
        <v>12123.94</v>
      </c>
      <c r="R43">
        <v>11826.88</v>
      </c>
      <c r="S43">
        <v>12436.56</v>
      </c>
      <c r="T43">
        <v>11753.66</v>
      </c>
      <c r="U43">
        <v>11733.34</v>
      </c>
      <c r="V43">
        <v>13684.08</v>
      </c>
      <c r="W43">
        <v>15492.53</v>
      </c>
    </row>
    <row r="44" spans="2:23">
      <c r="B44" s="10">
        <v>13</v>
      </c>
      <c r="C44">
        <v>165295.91</v>
      </c>
      <c r="D44">
        <v>167394.89000000001</v>
      </c>
      <c r="E44">
        <v>170614.45</v>
      </c>
      <c r="F44">
        <v>167935.61</v>
      </c>
      <c r="G44">
        <v>173021.82</v>
      </c>
      <c r="H44">
        <v>162872.91</v>
      </c>
      <c r="I44">
        <v>157781.5</v>
      </c>
      <c r="J44">
        <v>45987.9</v>
      </c>
      <c r="K44">
        <v>47401.75</v>
      </c>
      <c r="L44">
        <v>48804.11</v>
      </c>
      <c r="M44">
        <v>46934.63</v>
      </c>
      <c r="N44">
        <v>47132.52</v>
      </c>
      <c r="O44">
        <v>44829.63</v>
      </c>
      <c r="P44">
        <v>42273.85</v>
      </c>
      <c r="Q44">
        <v>12437.15</v>
      </c>
      <c r="R44">
        <v>11141.37</v>
      </c>
      <c r="S44">
        <v>12154.76</v>
      </c>
      <c r="T44">
        <v>12105.17</v>
      </c>
      <c r="U44">
        <v>12432.57</v>
      </c>
      <c r="V44">
        <v>13570.96</v>
      </c>
      <c r="W44">
        <v>17139.73</v>
      </c>
    </row>
    <row r="45" spans="2:23">
      <c r="B45" s="10">
        <v>14</v>
      </c>
      <c r="C45">
        <v>164344.51999999999</v>
      </c>
      <c r="D45">
        <v>163327.66</v>
      </c>
      <c r="E45">
        <v>168262.71</v>
      </c>
      <c r="F45">
        <v>166414.35</v>
      </c>
      <c r="G45">
        <v>173179.96</v>
      </c>
      <c r="H45">
        <v>162799.42000000001</v>
      </c>
      <c r="I45">
        <v>160202.92000000001</v>
      </c>
      <c r="J45">
        <v>47314.54</v>
      </c>
      <c r="K45">
        <v>47678.92</v>
      </c>
      <c r="L45">
        <v>47039.5</v>
      </c>
      <c r="M45">
        <v>47198.7</v>
      </c>
      <c r="N45">
        <v>49402.92</v>
      </c>
      <c r="O45">
        <v>44205.89</v>
      </c>
      <c r="P45">
        <v>43690.239999999998</v>
      </c>
      <c r="Q45">
        <v>10066.85</v>
      </c>
      <c r="R45">
        <v>10260.83</v>
      </c>
      <c r="S45">
        <v>10731.9</v>
      </c>
      <c r="T45">
        <v>10437.969999999999</v>
      </c>
      <c r="U45">
        <v>11815.92</v>
      </c>
      <c r="V45">
        <v>12313.24</v>
      </c>
      <c r="W45">
        <v>15425.48</v>
      </c>
    </row>
    <row r="46" spans="2:23">
      <c r="B46" s="10">
        <v>15</v>
      </c>
      <c r="C46">
        <v>168427.33</v>
      </c>
      <c r="D46">
        <v>168547.98</v>
      </c>
      <c r="E46">
        <v>168601.55</v>
      </c>
      <c r="F46">
        <v>167901.14</v>
      </c>
      <c r="G46">
        <v>173780.48000000001</v>
      </c>
      <c r="H46">
        <v>162428.51999999999</v>
      </c>
      <c r="I46">
        <v>162863.64000000001</v>
      </c>
      <c r="J46">
        <v>46823.99</v>
      </c>
      <c r="K46">
        <v>46872.94</v>
      </c>
      <c r="L46">
        <v>46287.45</v>
      </c>
      <c r="M46">
        <v>46792.56</v>
      </c>
      <c r="N46">
        <v>48814.8</v>
      </c>
      <c r="O46">
        <v>44175.95</v>
      </c>
      <c r="P46">
        <v>44527.44</v>
      </c>
      <c r="Q46">
        <v>10303.41</v>
      </c>
      <c r="R46">
        <v>11087.98</v>
      </c>
      <c r="S46">
        <v>11381.49</v>
      </c>
      <c r="T46">
        <v>10621.87</v>
      </c>
      <c r="U46">
        <v>11863.41</v>
      </c>
      <c r="V46">
        <v>12081.85</v>
      </c>
      <c r="W46">
        <v>15046.67</v>
      </c>
    </row>
    <row r="47" spans="2:23">
      <c r="B47" s="10">
        <v>16</v>
      </c>
      <c r="C47">
        <v>173339.55</v>
      </c>
      <c r="D47">
        <v>177600.59</v>
      </c>
      <c r="E47">
        <v>180343.58</v>
      </c>
      <c r="F47">
        <v>174307.88</v>
      </c>
      <c r="G47">
        <v>181101.73</v>
      </c>
      <c r="H47">
        <v>165379.96</v>
      </c>
      <c r="I47">
        <v>163947.18</v>
      </c>
      <c r="J47">
        <v>48091.72</v>
      </c>
      <c r="K47">
        <v>49512.04</v>
      </c>
      <c r="L47">
        <v>48930.69</v>
      </c>
      <c r="M47">
        <v>47646.98</v>
      </c>
      <c r="N47">
        <v>49690.63</v>
      </c>
      <c r="O47">
        <v>45011.3</v>
      </c>
      <c r="P47">
        <v>44667.26</v>
      </c>
      <c r="Q47">
        <v>12114.23</v>
      </c>
      <c r="R47">
        <v>12610.56</v>
      </c>
      <c r="S47">
        <v>13131.25</v>
      </c>
      <c r="T47">
        <v>11659.05</v>
      </c>
      <c r="U47">
        <v>13279.26</v>
      </c>
      <c r="V47">
        <v>12845.45</v>
      </c>
      <c r="W47">
        <v>16498.86</v>
      </c>
    </row>
    <row r="48" spans="2:23">
      <c r="B48" s="10">
        <v>17</v>
      </c>
      <c r="C48">
        <v>179575.74</v>
      </c>
      <c r="D48">
        <v>182745.32</v>
      </c>
      <c r="E48">
        <v>188473.19</v>
      </c>
      <c r="F48">
        <v>179807.77</v>
      </c>
      <c r="G48">
        <v>182594.14</v>
      </c>
      <c r="H48">
        <v>158165.57999999999</v>
      </c>
      <c r="I48">
        <v>155188.47</v>
      </c>
      <c r="J48">
        <v>46115.37</v>
      </c>
      <c r="K48">
        <v>48824.06</v>
      </c>
      <c r="L48">
        <v>50114.84</v>
      </c>
      <c r="M48">
        <v>46029.47</v>
      </c>
      <c r="N48">
        <v>48049.62</v>
      </c>
      <c r="O48">
        <v>42185.46</v>
      </c>
      <c r="P48">
        <v>40595.69</v>
      </c>
      <c r="Q48">
        <v>16515.009999999998</v>
      </c>
      <c r="R48">
        <v>15057.49</v>
      </c>
      <c r="S48">
        <v>17493.32</v>
      </c>
      <c r="T48">
        <v>16131.05</v>
      </c>
      <c r="U48">
        <v>16082.32</v>
      </c>
      <c r="V48">
        <v>14259.45</v>
      </c>
      <c r="W48">
        <v>17134.64</v>
      </c>
    </row>
    <row r="49" spans="2:23">
      <c r="B49" s="10">
        <v>18</v>
      </c>
      <c r="C49">
        <v>165534.57999999999</v>
      </c>
      <c r="D49">
        <v>168477.91</v>
      </c>
      <c r="E49">
        <v>170010.12</v>
      </c>
      <c r="F49">
        <v>165489.82999999999</v>
      </c>
      <c r="G49">
        <v>159326.18</v>
      </c>
      <c r="H49">
        <v>139378.54999999999</v>
      </c>
      <c r="I49">
        <v>140755.43</v>
      </c>
      <c r="J49">
        <v>41428.44</v>
      </c>
      <c r="K49">
        <v>44236.37</v>
      </c>
      <c r="L49">
        <v>42208.65</v>
      </c>
      <c r="M49">
        <v>42076.52</v>
      </c>
      <c r="N49">
        <v>40501.480000000003</v>
      </c>
      <c r="O49">
        <v>35169.949999999997</v>
      </c>
      <c r="P49">
        <v>34192.17</v>
      </c>
      <c r="Q49">
        <v>17387.11</v>
      </c>
      <c r="R49">
        <v>16954.59</v>
      </c>
      <c r="S49">
        <v>20438.57</v>
      </c>
      <c r="T49">
        <v>18445.59</v>
      </c>
      <c r="U49">
        <v>18653.79</v>
      </c>
      <c r="V49">
        <v>14210.81</v>
      </c>
      <c r="W49">
        <v>16988.29</v>
      </c>
    </row>
    <row r="50" spans="2:23">
      <c r="B50" s="10">
        <v>19</v>
      </c>
      <c r="C50">
        <v>135849.79999999999</v>
      </c>
      <c r="D50">
        <v>141720.64000000001</v>
      </c>
      <c r="E50">
        <v>146665.01999999999</v>
      </c>
      <c r="F50">
        <v>141204.66</v>
      </c>
      <c r="G50">
        <v>142532.51</v>
      </c>
      <c r="H50">
        <v>116585.07</v>
      </c>
      <c r="I50">
        <v>119338.77</v>
      </c>
      <c r="J50">
        <v>33774.160000000003</v>
      </c>
      <c r="K50">
        <v>35493.050000000003</v>
      </c>
      <c r="L50">
        <v>37421.160000000003</v>
      </c>
      <c r="M50">
        <v>35342.04</v>
      </c>
      <c r="N50">
        <v>35705.39</v>
      </c>
      <c r="O50">
        <v>29998.880000000001</v>
      </c>
      <c r="P50">
        <v>29289.48</v>
      </c>
      <c r="Q50">
        <v>15020.83</v>
      </c>
      <c r="R50">
        <v>16343.29</v>
      </c>
      <c r="S50">
        <v>17820.259999999998</v>
      </c>
      <c r="T50">
        <v>16727.64</v>
      </c>
      <c r="U50">
        <v>16159.27</v>
      </c>
      <c r="V50">
        <v>12872.58</v>
      </c>
      <c r="W50">
        <v>14891.19</v>
      </c>
    </row>
    <row r="51" spans="2:23">
      <c r="B51" s="10">
        <v>20</v>
      </c>
      <c r="C51">
        <v>112317.2</v>
      </c>
      <c r="D51">
        <v>114041.33</v>
      </c>
      <c r="E51">
        <v>116847.52</v>
      </c>
      <c r="F51">
        <v>113346.13</v>
      </c>
      <c r="G51">
        <v>114854</v>
      </c>
      <c r="H51">
        <v>96548.53</v>
      </c>
      <c r="I51">
        <v>97754.21</v>
      </c>
      <c r="J51">
        <v>27438.639999999999</v>
      </c>
      <c r="K51">
        <v>27967.05</v>
      </c>
      <c r="L51">
        <v>28788.42</v>
      </c>
      <c r="M51">
        <v>27557.73</v>
      </c>
      <c r="N51">
        <v>29401.65</v>
      </c>
      <c r="O51">
        <v>24038.31</v>
      </c>
      <c r="P51">
        <v>23680.16</v>
      </c>
      <c r="Q51">
        <v>12749.04</v>
      </c>
      <c r="R51">
        <v>12699.77</v>
      </c>
      <c r="S51">
        <v>13765.31</v>
      </c>
      <c r="T51">
        <v>13557.81</v>
      </c>
      <c r="U51">
        <v>13513.23</v>
      </c>
      <c r="V51">
        <v>10528.34</v>
      </c>
      <c r="W51">
        <v>12703.06</v>
      </c>
    </row>
    <row r="52" spans="2:23">
      <c r="B52" s="10">
        <v>21</v>
      </c>
      <c r="C52">
        <v>90255.81</v>
      </c>
      <c r="D52">
        <v>93755.57</v>
      </c>
      <c r="E52">
        <v>96992.39</v>
      </c>
      <c r="F52">
        <v>90756.68</v>
      </c>
      <c r="G52">
        <v>90541.2</v>
      </c>
      <c r="H52">
        <v>77357.77</v>
      </c>
      <c r="I52">
        <v>77231.66</v>
      </c>
      <c r="J52">
        <v>21178.78</v>
      </c>
      <c r="K52">
        <v>21286.02</v>
      </c>
      <c r="L52">
        <v>22136.57</v>
      </c>
      <c r="M52">
        <v>20328.560000000001</v>
      </c>
      <c r="N52">
        <v>22119.55</v>
      </c>
      <c r="O52">
        <v>18835.59</v>
      </c>
      <c r="P52">
        <v>17386.55</v>
      </c>
      <c r="Q52">
        <v>10539.84</v>
      </c>
      <c r="R52">
        <v>10607.46</v>
      </c>
      <c r="S52">
        <v>11676.14</v>
      </c>
      <c r="T52">
        <v>11193.67</v>
      </c>
      <c r="U52">
        <v>10805.29</v>
      </c>
      <c r="V52">
        <v>8813.02</v>
      </c>
      <c r="W52">
        <v>9833.26</v>
      </c>
    </row>
    <row r="53" spans="2:23">
      <c r="B53" s="10">
        <v>22</v>
      </c>
      <c r="C53">
        <v>64821.32</v>
      </c>
      <c r="D53">
        <v>68860.66</v>
      </c>
      <c r="E53">
        <v>70321.09</v>
      </c>
      <c r="F53">
        <v>68055.22</v>
      </c>
      <c r="G53">
        <v>65719.570000000007</v>
      </c>
      <c r="H53">
        <v>57277.34</v>
      </c>
      <c r="I53">
        <v>56419.87</v>
      </c>
      <c r="J53">
        <v>14432.73</v>
      </c>
      <c r="K53">
        <v>16217.85</v>
      </c>
      <c r="L53">
        <v>17034.580000000002</v>
      </c>
      <c r="M53">
        <v>15590.31</v>
      </c>
      <c r="N53">
        <v>15953.06</v>
      </c>
      <c r="O53">
        <v>14268.53</v>
      </c>
      <c r="P53">
        <v>12663.32</v>
      </c>
      <c r="Q53">
        <v>8272.66</v>
      </c>
      <c r="R53">
        <v>8806.5400000000009</v>
      </c>
      <c r="S53">
        <v>9105.08</v>
      </c>
      <c r="T53">
        <v>9275.08</v>
      </c>
      <c r="U53">
        <v>8535.2999999999993</v>
      </c>
      <c r="V53">
        <v>6962.96</v>
      </c>
      <c r="W53">
        <v>7335.54</v>
      </c>
    </row>
    <row r="54" spans="2:23">
      <c r="B54" s="10">
        <v>23</v>
      </c>
      <c r="C54">
        <v>39625.99</v>
      </c>
      <c r="D54">
        <v>42053.82</v>
      </c>
      <c r="E54">
        <v>42558.1</v>
      </c>
      <c r="F54">
        <v>41705.64</v>
      </c>
      <c r="G54">
        <v>42590.62</v>
      </c>
      <c r="H54">
        <v>39221.01</v>
      </c>
      <c r="I54">
        <v>36683.22</v>
      </c>
      <c r="J54">
        <v>9512.7999999999993</v>
      </c>
      <c r="K54">
        <v>10081.59</v>
      </c>
      <c r="L54">
        <v>10238</v>
      </c>
      <c r="M54">
        <v>10431.200000000001</v>
      </c>
      <c r="N54">
        <v>10534.61</v>
      </c>
      <c r="O54">
        <v>9047.18</v>
      </c>
      <c r="P54">
        <v>8136.66</v>
      </c>
      <c r="Q54">
        <v>6417.06</v>
      </c>
      <c r="R54">
        <v>6872.85</v>
      </c>
      <c r="S54">
        <v>7458.05</v>
      </c>
      <c r="T54">
        <v>7316.11</v>
      </c>
      <c r="U54">
        <v>7385.3</v>
      </c>
      <c r="V54">
        <v>6852.13</v>
      </c>
      <c r="W54">
        <v>5818.41</v>
      </c>
    </row>
    <row r="55" spans="2:23">
      <c r="B55"/>
      <c r="F55"/>
      <c r="J55"/>
      <c r="N55"/>
    </row>
    <row r="56" spans="2:23">
      <c r="B56"/>
      <c r="F56"/>
      <c r="J56"/>
      <c r="N56"/>
    </row>
    <row r="57" spans="2:23">
      <c r="B57"/>
      <c r="F57"/>
      <c r="J57"/>
      <c r="N57"/>
    </row>
    <row r="58" spans="2:23">
      <c r="B58"/>
      <c r="F58"/>
      <c r="J58"/>
      <c r="N58"/>
    </row>
    <row r="59" spans="2:23">
      <c r="B59"/>
      <c r="F59"/>
      <c r="J59"/>
      <c r="N59"/>
    </row>
    <row r="60" spans="2:23">
      <c r="B60"/>
      <c r="F60"/>
      <c r="J60"/>
      <c r="N60"/>
    </row>
    <row r="61" spans="2:23">
      <c r="B61"/>
      <c r="F61"/>
      <c r="J61"/>
      <c r="N61"/>
    </row>
    <row r="62" spans="2:23">
      <c r="B62"/>
      <c r="F62"/>
      <c r="J62"/>
      <c r="N62"/>
    </row>
    <row r="63" spans="2:23">
      <c r="B63"/>
      <c r="F63"/>
      <c r="J63"/>
      <c r="N63"/>
    </row>
    <row r="64" spans="2:23">
      <c r="B64"/>
      <c r="F64"/>
      <c r="J64"/>
      <c r="N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</sheetData>
  <mergeCells count="4">
    <mergeCell ref="O1:R1"/>
    <mergeCell ref="C1:F1"/>
    <mergeCell ref="G1:J1"/>
    <mergeCell ref="K1:N1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L7" sqref="L7"/>
    </sheetView>
  </sheetViews>
  <sheetFormatPr defaultColWidth="11.5546875" defaultRowHeight="17.25"/>
  <cols>
    <col min="3" max="3" width="19.5546875" customWidth="1"/>
    <col min="5" max="5" width="16.109375" bestFit="1" customWidth="1"/>
    <col min="7" max="8" width="15.109375" bestFit="1" customWidth="1"/>
  </cols>
  <sheetData>
    <row r="1" spans="1:8">
      <c r="A1" s="22" t="s">
        <v>131</v>
      </c>
    </row>
    <row r="2" spans="1:8" s="3" customFormat="1">
      <c r="A2" s="3" t="s">
        <v>129</v>
      </c>
      <c r="B2" s="17" t="s">
        <v>132</v>
      </c>
      <c r="C2" s="17" t="s">
        <v>133</v>
      </c>
      <c r="D2" s="17" t="s">
        <v>134</v>
      </c>
      <c r="E2" s="17" t="s">
        <v>135</v>
      </c>
      <c r="F2" s="7" t="s">
        <v>136</v>
      </c>
      <c r="G2" s="17" t="s">
        <v>137</v>
      </c>
      <c r="H2" s="17" t="s">
        <v>138</v>
      </c>
    </row>
    <row r="3" spans="1:8">
      <c r="A3">
        <v>1</v>
      </c>
      <c r="B3" t="s">
        <v>169</v>
      </c>
      <c r="C3" t="s">
        <v>139</v>
      </c>
      <c r="D3" t="s">
        <v>172</v>
      </c>
      <c r="E3" t="s">
        <v>189</v>
      </c>
      <c r="F3">
        <v>39092.660000000003</v>
      </c>
      <c r="G3">
        <v>61.838709680000001</v>
      </c>
      <c r="H3">
        <v>2609.6451609999999</v>
      </c>
    </row>
    <row r="4" spans="1:8">
      <c r="A4">
        <v>2</v>
      </c>
      <c r="B4" t="s">
        <v>170</v>
      </c>
      <c r="C4" t="s">
        <v>140</v>
      </c>
      <c r="D4" t="s">
        <v>173</v>
      </c>
      <c r="E4" t="s">
        <v>189</v>
      </c>
      <c r="F4">
        <v>19967.88</v>
      </c>
      <c r="G4">
        <v>49.838709680000001</v>
      </c>
      <c r="H4">
        <v>1367.0645159999999</v>
      </c>
    </row>
    <row r="5" spans="1:8">
      <c r="A5">
        <v>3</v>
      </c>
      <c r="B5" t="s">
        <v>171</v>
      </c>
      <c r="C5" t="s">
        <v>141</v>
      </c>
      <c r="D5" t="s">
        <v>174</v>
      </c>
      <c r="E5" t="s">
        <v>190</v>
      </c>
      <c r="F5">
        <v>17677.939999999999</v>
      </c>
      <c r="G5">
        <v>27.548387099999999</v>
      </c>
      <c r="H5">
        <v>784.19354840000005</v>
      </c>
    </row>
    <row r="6" spans="1:8">
      <c r="A6">
        <v>4</v>
      </c>
      <c r="B6" t="s">
        <v>170</v>
      </c>
      <c r="C6" t="s">
        <v>142</v>
      </c>
      <c r="D6" t="s">
        <v>175</v>
      </c>
      <c r="E6" t="s">
        <v>191</v>
      </c>
      <c r="F6">
        <v>17439.48</v>
      </c>
      <c r="G6">
        <v>45.580645160000003</v>
      </c>
      <c r="H6">
        <v>1282.5161290000001</v>
      </c>
    </row>
    <row r="7" spans="1:8">
      <c r="A7">
        <v>5</v>
      </c>
      <c r="B7" t="s">
        <v>170</v>
      </c>
      <c r="C7" t="s">
        <v>143</v>
      </c>
      <c r="D7" t="s">
        <v>175</v>
      </c>
      <c r="E7" t="s">
        <v>191</v>
      </c>
      <c r="F7">
        <v>12469.17</v>
      </c>
      <c r="G7">
        <v>24.77419355</v>
      </c>
      <c r="H7">
        <v>671.51612899999998</v>
      </c>
    </row>
    <row r="8" spans="1:8">
      <c r="A8">
        <v>6</v>
      </c>
      <c r="B8" t="s">
        <v>169</v>
      </c>
      <c r="C8" t="s">
        <v>144</v>
      </c>
      <c r="D8" t="s">
        <v>176</v>
      </c>
      <c r="E8" t="s">
        <v>191</v>
      </c>
      <c r="F8">
        <v>10382.36</v>
      </c>
      <c r="G8">
        <v>22.612903230000001</v>
      </c>
      <c r="H8">
        <v>668.22580649999998</v>
      </c>
    </row>
    <row r="9" spans="1:8">
      <c r="A9">
        <v>7</v>
      </c>
      <c r="B9" t="s">
        <v>169</v>
      </c>
      <c r="C9" t="s">
        <v>145</v>
      </c>
      <c r="D9" t="s">
        <v>177</v>
      </c>
      <c r="E9" t="s">
        <v>189</v>
      </c>
      <c r="F9">
        <v>10126.99</v>
      </c>
      <c r="G9">
        <v>14.677419349999999</v>
      </c>
      <c r="H9">
        <v>616.77419350000002</v>
      </c>
    </row>
    <row r="10" spans="1:8">
      <c r="A10">
        <v>8</v>
      </c>
      <c r="B10" t="s">
        <v>169</v>
      </c>
      <c r="C10" t="s">
        <v>146</v>
      </c>
      <c r="D10" t="s">
        <v>178</v>
      </c>
      <c r="E10" t="s">
        <v>192</v>
      </c>
      <c r="F10">
        <v>10074.02</v>
      </c>
      <c r="G10">
        <v>15.19354839</v>
      </c>
      <c r="H10">
        <v>685.32258060000004</v>
      </c>
    </row>
    <row r="11" spans="1:8">
      <c r="A11">
        <v>9</v>
      </c>
      <c r="B11" t="s">
        <v>170</v>
      </c>
      <c r="C11" t="s">
        <v>147</v>
      </c>
      <c r="D11" t="s">
        <v>179</v>
      </c>
      <c r="E11" t="s">
        <v>190</v>
      </c>
      <c r="F11">
        <v>8736.2999999999993</v>
      </c>
      <c r="G11">
        <v>22.387096769999999</v>
      </c>
      <c r="H11">
        <v>570.51612899999998</v>
      </c>
    </row>
    <row r="12" spans="1:8">
      <c r="A12">
        <v>10</v>
      </c>
      <c r="B12" t="s">
        <v>170</v>
      </c>
      <c r="C12" t="s">
        <v>148</v>
      </c>
      <c r="D12" t="s">
        <v>180</v>
      </c>
      <c r="E12" t="s">
        <v>189</v>
      </c>
      <c r="F12">
        <v>8704.49</v>
      </c>
      <c r="G12">
        <v>22.483870970000002</v>
      </c>
      <c r="H12">
        <v>595.77419350000002</v>
      </c>
    </row>
    <row r="13" spans="1:8">
      <c r="A13">
        <v>11</v>
      </c>
      <c r="B13" t="s">
        <v>169</v>
      </c>
      <c r="C13" t="s">
        <v>149</v>
      </c>
      <c r="D13" t="s">
        <v>178</v>
      </c>
      <c r="E13" t="s">
        <v>192</v>
      </c>
      <c r="F13">
        <v>8659.65</v>
      </c>
      <c r="G13">
        <v>11.41935484</v>
      </c>
      <c r="H13">
        <v>429.83870969999998</v>
      </c>
    </row>
    <row r="14" spans="1:8">
      <c r="A14">
        <v>12</v>
      </c>
      <c r="B14" t="s">
        <v>169</v>
      </c>
      <c r="C14" t="s">
        <v>150</v>
      </c>
      <c r="D14" t="s">
        <v>181</v>
      </c>
      <c r="E14" t="s">
        <v>190</v>
      </c>
      <c r="F14">
        <v>8391.3799999999992</v>
      </c>
      <c r="G14">
        <v>13</v>
      </c>
      <c r="H14">
        <v>533.61290320000001</v>
      </c>
    </row>
    <row r="15" spans="1:8">
      <c r="A15">
        <v>13</v>
      </c>
      <c r="B15" t="s">
        <v>170</v>
      </c>
      <c r="C15" t="s">
        <v>151</v>
      </c>
      <c r="D15" t="s">
        <v>182</v>
      </c>
      <c r="E15" t="s">
        <v>193</v>
      </c>
      <c r="F15">
        <v>8287.52</v>
      </c>
      <c r="G15">
        <v>15.19354839</v>
      </c>
      <c r="H15">
        <v>421.77419350000002</v>
      </c>
    </row>
    <row r="16" spans="1:8">
      <c r="A16">
        <v>14</v>
      </c>
      <c r="B16" t="s">
        <v>170</v>
      </c>
      <c r="C16" t="s">
        <v>152</v>
      </c>
      <c r="D16" t="s">
        <v>180</v>
      </c>
      <c r="E16" t="s">
        <v>189</v>
      </c>
      <c r="F16">
        <v>8094.77</v>
      </c>
      <c r="G16">
        <v>17.387096769999999</v>
      </c>
      <c r="H16">
        <v>457.06451609999999</v>
      </c>
    </row>
    <row r="17" spans="1:8">
      <c r="A17">
        <v>15</v>
      </c>
      <c r="B17" t="s">
        <v>170</v>
      </c>
      <c r="C17" t="s">
        <v>153</v>
      </c>
      <c r="D17" t="s">
        <v>183</v>
      </c>
      <c r="E17" t="s">
        <v>191</v>
      </c>
      <c r="F17">
        <v>8014.42</v>
      </c>
      <c r="G17">
        <v>15.838709679999999</v>
      </c>
      <c r="H17">
        <v>530.87096770000005</v>
      </c>
    </row>
    <row r="18" spans="1:8">
      <c r="A18">
        <v>16</v>
      </c>
      <c r="B18" t="s">
        <v>170</v>
      </c>
      <c r="C18" t="s">
        <v>154</v>
      </c>
      <c r="D18" t="s">
        <v>184</v>
      </c>
      <c r="E18" t="s">
        <v>194</v>
      </c>
      <c r="F18">
        <v>7933.92</v>
      </c>
      <c r="G18">
        <v>15.41935484</v>
      </c>
      <c r="H18">
        <v>444.87096769999999</v>
      </c>
    </row>
    <row r="19" spans="1:8">
      <c r="A19">
        <v>17</v>
      </c>
      <c r="B19" t="s">
        <v>169</v>
      </c>
      <c r="C19" t="s">
        <v>155</v>
      </c>
      <c r="D19" t="s">
        <v>175</v>
      </c>
      <c r="E19" t="s">
        <v>191</v>
      </c>
      <c r="F19">
        <v>7735.18</v>
      </c>
      <c r="G19">
        <v>9.7741935479999995</v>
      </c>
      <c r="H19">
        <v>453.06451609999999</v>
      </c>
    </row>
    <row r="20" spans="1:8">
      <c r="A20">
        <v>18</v>
      </c>
      <c r="B20" t="s">
        <v>170</v>
      </c>
      <c r="C20" t="s">
        <v>156</v>
      </c>
      <c r="D20" t="s">
        <v>185</v>
      </c>
      <c r="E20" t="s">
        <v>195</v>
      </c>
      <c r="F20">
        <v>6880.11</v>
      </c>
      <c r="G20">
        <v>14.612903230000001</v>
      </c>
      <c r="H20">
        <v>366.32258059999998</v>
      </c>
    </row>
    <row r="21" spans="1:8">
      <c r="A21">
        <v>19</v>
      </c>
      <c r="B21" t="s">
        <v>169</v>
      </c>
      <c r="C21" t="s">
        <v>157</v>
      </c>
      <c r="D21" t="s">
        <v>180</v>
      </c>
      <c r="E21" t="s">
        <v>189</v>
      </c>
      <c r="F21">
        <v>6737.22</v>
      </c>
      <c r="G21">
        <v>9.9354838710000006</v>
      </c>
      <c r="H21">
        <v>415.03225809999998</v>
      </c>
    </row>
    <row r="22" spans="1:8">
      <c r="A22">
        <v>20</v>
      </c>
      <c r="B22" t="s">
        <v>171</v>
      </c>
      <c r="C22" t="s">
        <v>158</v>
      </c>
      <c r="D22" t="s">
        <v>173</v>
      </c>
      <c r="E22" t="s">
        <v>189</v>
      </c>
      <c r="F22">
        <v>6649.41</v>
      </c>
      <c r="G22">
        <v>15.129032260000001</v>
      </c>
      <c r="H22">
        <v>397.90322579999997</v>
      </c>
    </row>
    <row r="23" spans="1:8">
      <c r="A23">
        <v>21</v>
      </c>
      <c r="B23" t="s">
        <v>169</v>
      </c>
      <c r="C23" t="s">
        <v>159</v>
      </c>
      <c r="D23" t="s">
        <v>173</v>
      </c>
      <c r="E23" t="s">
        <v>189</v>
      </c>
      <c r="F23">
        <v>6643.94</v>
      </c>
      <c r="G23">
        <v>8.6451612900000008</v>
      </c>
      <c r="H23">
        <v>438.12903230000001</v>
      </c>
    </row>
    <row r="24" spans="1:8">
      <c r="A24">
        <v>22</v>
      </c>
      <c r="B24" t="s">
        <v>170</v>
      </c>
      <c r="C24" t="s">
        <v>160</v>
      </c>
      <c r="D24" t="s">
        <v>180</v>
      </c>
      <c r="E24" t="s">
        <v>189</v>
      </c>
      <c r="F24">
        <v>6641.48</v>
      </c>
      <c r="G24">
        <v>14.387096769999999</v>
      </c>
      <c r="H24">
        <v>415.06451609999999</v>
      </c>
    </row>
    <row r="25" spans="1:8">
      <c r="A25">
        <v>23</v>
      </c>
      <c r="B25" t="s">
        <v>170</v>
      </c>
      <c r="C25" t="s">
        <v>161</v>
      </c>
      <c r="D25" t="s">
        <v>175</v>
      </c>
      <c r="E25" t="s">
        <v>191</v>
      </c>
      <c r="F25">
        <v>6622.8</v>
      </c>
      <c r="G25">
        <v>16.709677419999998</v>
      </c>
      <c r="H25">
        <v>466.45161289999999</v>
      </c>
    </row>
    <row r="26" spans="1:8">
      <c r="A26">
        <v>24</v>
      </c>
      <c r="B26" t="s">
        <v>169</v>
      </c>
      <c r="C26" t="s">
        <v>162</v>
      </c>
      <c r="D26" t="s">
        <v>186</v>
      </c>
      <c r="E26" t="s">
        <v>190</v>
      </c>
      <c r="F26">
        <v>6600.41</v>
      </c>
      <c r="G26">
        <v>12.03225806</v>
      </c>
      <c r="H26">
        <v>382.32258059999998</v>
      </c>
    </row>
    <row r="27" spans="1:8">
      <c r="A27">
        <v>25</v>
      </c>
      <c r="B27" t="s">
        <v>170</v>
      </c>
      <c r="C27" t="s">
        <v>163</v>
      </c>
      <c r="D27" t="s">
        <v>180</v>
      </c>
      <c r="E27" t="s">
        <v>189</v>
      </c>
      <c r="F27">
        <v>6453.41</v>
      </c>
      <c r="G27">
        <v>11.064516129999999</v>
      </c>
      <c r="H27">
        <v>328.45161289999999</v>
      </c>
    </row>
    <row r="28" spans="1:8">
      <c r="A28">
        <v>26</v>
      </c>
      <c r="B28" t="s">
        <v>170</v>
      </c>
      <c r="C28" t="s">
        <v>164</v>
      </c>
      <c r="D28" t="s">
        <v>187</v>
      </c>
      <c r="E28" t="s">
        <v>193</v>
      </c>
      <c r="F28">
        <v>6339.65</v>
      </c>
      <c r="G28">
        <v>13.25806452</v>
      </c>
      <c r="H28">
        <v>353.38709679999999</v>
      </c>
    </row>
    <row r="29" spans="1:8">
      <c r="A29">
        <v>27</v>
      </c>
      <c r="B29" t="s">
        <v>170</v>
      </c>
      <c r="C29" t="s">
        <v>165</v>
      </c>
      <c r="D29" t="s">
        <v>188</v>
      </c>
      <c r="E29" t="s">
        <v>196</v>
      </c>
      <c r="F29">
        <v>6321.6</v>
      </c>
      <c r="G29">
        <v>15.03225806</v>
      </c>
      <c r="H29">
        <v>420.70967739999998</v>
      </c>
    </row>
    <row r="30" spans="1:8">
      <c r="A30">
        <v>28</v>
      </c>
      <c r="B30" t="s">
        <v>169</v>
      </c>
      <c r="C30" t="s">
        <v>166</v>
      </c>
      <c r="D30" t="s">
        <v>175</v>
      </c>
      <c r="E30" t="s">
        <v>191</v>
      </c>
      <c r="F30">
        <v>6245.09</v>
      </c>
      <c r="G30">
        <v>7.451612903</v>
      </c>
      <c r="H30">
        <v>358.70967739999998</v>
      </c>
    </row>
    <row r="31" spans="1:8">
      <c r="A31">
        <v>29</v>
      </c>
      <c r="B31" t="s">
        <v>170</v>
      </c>
      <c r="C31" t="s">
        <v>167</v>
      </c>
      <c r="D31" t="s">
        <v>173</v>
      </c>
      <c r="E31" t="s">
        <v>189</v>
      </c>
      <c r="F31">
        <v>6162.13</v>
      </c>
      <c r="G31">
        <v>15.25806452</v>
      </c>
      <c r="H31">
        <v>438.06451609999999</v>
      </c>
    </row>
    <row r="32" spans="1:8">
      <c r="A32">
        <v>30</v>
      </c>
      <c r="B32" t="s">
        <v>170</v>
      </c>
      <c r="C32" t="s">
        <v>168</v>
      </c>
      <c r="D32" t="s">
        <v>183</v>
      </c>
      <c r="E32" t="s">
        <v>191</v>
      </c>
      <c r="F32">
        <v>6015.42</v>
      </c>
      <c r="G32">
        <v>13.677419349999999</v>
      </c>
      <c r="H32">
        <v>439.16129030000002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일반 정보</vt:lpstr>
      <vt:lpstr>충전량_지역별</vt:lpstr>
      <vt:lpstr>충전횟수_지역별</vt:lpstr>
      <vt:lpstr>충전시간_지역별</vt:lpstr>
      <vt:lpstr>행정동별 급속충전기수</vt:lpstr>
      <vt:lpstr>충전패턴</vt:lpstr>
      <vt:lpstr>충전량 탑30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CHANGMUNSEOK</cp:lastModifiedBy>
  <dcterms:created xsi:type="dcterms:W3CDTF">2023-01-12T03:29:01Z</dcterms:created>
  <dcterms:modified xsi:type="dcterms:W3CDTF">2023-01-17T06:31:49Z</dcterms:modified>
</cp:coreProperties>
</file>