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Raw scores" sheetId="2" r:id="rId5"/>
    <sheet state="visible" name="User1" sheetId="3" r:id="rId6"/>
    <sheet state="visible" name="User2" sheetId="4" r:id="rId7"/>
    <sheet state="visible" name="User3" sheetId="5" r:id="rId8"/>
    <sheet state="visible" name="User4" sheetId="6" r:id="rId9"/>
    <sheet state="visible" name="User5" sheetId="7" r:id="rId10"/>
    <sheet state="visible" name="User6" sheetId="8" r:id="rId11"/>
    <sheet state="visible" name="User7" sheetId="9" r:id="rId12"/>
    <sheet state="visible" name="User8" sheetId="10" r:id="rId13"/>
    <sheet state="visible" name="User9" sheetId="11" r:id="rId14"/>
    <sheet state="visible" name="User10" sheetId="12" r:id="rId15"/>
    <sheet state="visible" name="User11" sheetId="13" r:id="rId16"/>
    <sheet state="visible" name="User12" sheetId="14" r:id="rId17"/>
    <sheet state="visible" name="User13" sheetId="15" r:id="rId18"/>
    <sheet state="visible" name="User14" sheetId="16" r:id="rId19"/>
    <sheet state="visible" name="User15" sheetId="17" r:id="rId20"/>
    <sheet state="visible" name="User16" sheetId="18" r:id="rId21"/>
  </sheets>
  <definedNames/>
  <calcPr/>
</workbook>
</file>

<file path=xl/sharedStrings.xml><?xml version="1.0" encoding="utf-8"?>
<sst xmlns="http://schemas.openxmlformats.org/spreadsheetml/2006/main" count="894" uniqueCount="182">
  <si>
    <t>0.5 seconds</t>
  </si>
  <si>
    <t>UserNo order</t>
  </si>
  <si>
    <t xml:space="preserve">Trials </t>
  </si>
  <si>
    <t>Average</t>
  </si>
  <si>
    <t>Trials</t>
  </si>
  <si>
    <t>0.5+1</t>
  </si>
  <si>
    <t>Colors</t>
  </si>
  <si>
    <t>standard error</t>
  </si>
  <si>
    <t>total scores</t>
  </si>
  <si>
    <t>average</t>
  </si>
  <si>
    <t>Red Half</t>
  </si>
  <si>
    <t>Red Full</t>
  </si>
  <si>
    <t>Green Half</t>
  </si>
  <si>
    <t>Green Full</t>
  </si>
  <si>
    <t>Blue Half</t>
  </si>
  <si>
    <t>Blue Full</t>
  </si>
  <si>
    <t xml:space="preserve">Black </t>
  </si>
  <si>
    <t>White</t>
  </si>
  <si>
    <t>1 seconds</t>
  </si>
  <si>
    <t>User Info total</t>
  </si>
  <si>
    <t>Age</t>
  </si>
  <si>
    <t>Gender</t>
  </si>
  <si>
    <t>half sat</t>
  </si>
  <si>
    <t>male</t>
  </si>
  <si>
    <t>full sat</t>
  </si>
  <si>
    <t>female</t>
  </si>
  <si>
    <t>Male</t>
  </si>
  <si>
    <t xml:space="preserve">Male </t>
  </si>
  <si>
    <t>Female</t>
  </si>
  <si>
    <t>Hue</t>
  </si>
  <si>
    <t>Sat</t>
  </si>
  <si>
    <t xml:space="preserve">Time </t>
  </si>
  <si>
    <t>Raw Score</t>
  </si>
  <si>
    <t>Red</t>
  </si>
  <si>
    <t>Green</t>
  </si>
  <si>
    <t>Blue</t>
  </si>
  <si>
    <t>User 1</t>
  </si>
  <si>
    <t>Color</t>
  </si>
  <si>
    <t>Display Time</t>
  </si>
  <si>
    <t>Score</t>
  </si>
  <si>
    <t>User Info</t>
  </si>
  <si>
    <t>perceived performance</t>
  </si>
  <si>
    <t>Trial 1</t>
  </si>
  <si>
    <t>Trial 2</t>
  </si>
  <si>
    <t xml:space="preserve">Trial 3 </t>
  </si>
  <si>
    <t>Trial 4</t>
  </si>
  <si>
    <t>07269</t>
  </si>
  <si>
    <t>02898986</t>
  </si>
  <si>
    <t>076354773</t>
  </si>
  <si>
    <t>075374773</t>
  </si>
  <si>
    <t>8323...</t>
  </si>
  <si>
    <t>0541115015</t>
  </si>
  <si>
    <t>670308...</t>
  </si>
  <si>
    <t>70...</t>
  </si>
  <si>
    <t>Trial 3</t>
  </si>
  <si>
    <t>0494947</t>
  </si>
  <si>
    <t>0691</t>
  </si>
  <si>
    <t>0808853197</t>
  </si>
  <si>
    <t>12203739...</t>
  </si>
  <si>
    <t>0808535397</t>
  </si>
  <si>
    <t>User 2</t>
  </si>
  <si>
    <t>01704</t>
  </si>
  <si>
    <t>0874870</t>
  </si>
  <si>
    <t>021702155</t>
  </si>
  <si>
    <t>0771283017</t>
  </si>
  <si>
    <t>02771877</t>
  </si>
  <si>
    <t>0765</t>
  </si>
  <si>
    <t>059778995</t>
  </si>
  <si>
    <t>835673...</t>
  </si>
  <si>
    <t>0417870199</t>
  </si>
  <si>
    <t>074676</t>
  </si>
  <si>
    <t>060929940</t>
  </si>
  <si>
    <t>User 3</t>
  </si>
  <si>
    <t>Black</t>
  </si>
  <si>
    <t>0606997</t>
  </si>
  <si>
    <t>0899948455</t>
  </si>
  <si>
    <t>0898948455</t>
  </si>
  <si>
    <t>01457</t>
  </si>
  <si>
    <t>0335</t>
  </si>
  <si>
    <t>039677</t>
  </si>
  <si>
    <t>0164061764</t>
  </si>
  <si>
    <t>05101</t>
  </si>
  <si>
    <t>082072</t>
  </si>
  <si>
    <t>User 4</t>
  </si>
  <si>
    <t>06575387</t>
  </si>
  <si>
    <t>23...</t>
  </si>
  <si>
    <t>89...</t>
  </si>
  <si>
    <t>02547</t>
  </si>
  <si>
    <t>07644404</t>
  </si>
  <si>
    <t>080301670</t>
  </si>
  <si>
    <t>46474...</t>
  </si>
  <si>
    <t>User 5</t>
  </si>
  <si>
    <t>061807364</t>
  </si>
  <si>
    <t>0143</t>
  </si>
  <si>
    <t>09910953</t>
  </si>
  <si>
    <t>137541...</t>
  </si>
  <si>
    <t>0706578695</t>
  </si>
  <si>
    <t>916910...</t>
  </si>
  <si>
    <t>09236</t>
  </si>
  <si>
    <t>025802312</t>
  </si>
  <si>
    <t>User 6</t>
  </si>
  <si>
    <t>059889</t>
  </si>
  <si>
    <t>033256645</t>
  </si>
  <si>
    <t>15...</t>
  </si>
  <si>
    <t>828060...</t>
  </si>
  <si>
    <t>62...</t>
  </si>
  <si>
    <t>77087...</t>
  </si>
  <si>
    <t>00051</t>
  </si>
  <si>
    <t>20...</t>
  </si>
  <si>
    <t>80045...</t>
  </si>
  <si>
    <t>User 7</t>
  </si>
  <si>
    <t>0702738</t>
  </si>
  <si>
    <t>041557744</t>
  </si>
  <si>
    <t>96...</t>
  </si>
  <si>
    <t>User 8</t>
  </si>
  <si>
    <t>03671</t>
  </si>
  <si>
    <t>053621</t>
  </si>
  <si>
    <t>0281501423</t>
  </si>
  <si>
    <t>0218501423</t>
  </si>
  <si>
    <t>0865</t>
  </si>
  <si>
    <t>83124588...</t>
  </si>
  <si>
    <t>04501775</t>
  </si>
  <si>
    <t>618740...</t>
  </si>
  <si>
    <t>User 9</t>
  </si>
  <si>
    <t>Man</t>
  </si>
  <si>
    <t>0637198</t>
  </si>
  <si>
    <t>0561174170</t>
  </si>
  <si>
    <t>056117417-</t>
  </si>
  <si>
    <t>04245134</t>
  </si>
  <si>
    <t>336754----</t>
  </si>
  <si>
    <t>698452----</t>
  </si>
  <si>
    <t>0282</t>
  </si>
  <si>
    <t>0615</t>
  </si>
  <si>
    <t>User 10</t>
  </si>
  <si>
    <t>mal e</t>
  </si>
  <si>
    <t>0095</t>
  </si>
  <si>
    <t>01998</t>
  </si>
  <si>
    <t>0833057</t>
  </si>
  <si>
    <t>099261</t>
  </si>
  <si>
    <t>056623</t>
  </si>
  <si>
    <t>020497798</t>
  </si>
  <si>
    <t>User 11</t>
  </si>
  <si>
    <t>09287</t>
  </si>
  <si>
    <t>0026372</t>
  </si>
  <si>
    <t>;026372</t>
  </si>
  <si>
    <t>0331197238</t>
  </si>
  <si>
    <t>;0113397238</t>
  </si>
  <si>
    <t>084565101</t>
  </si>
  <si>
    <t>;08456101</t>
  </si>
  <si>
    <t>0305</t>
  </si>
  <si>
    <t>018584542</t>
  </si>
  <si>
    <t>User 12</t>
  </si>
  <si>
    <t>008950</t>
  </si>
  <si>
    <t>085425</t>
  </si>
  <si>
    <t>0966</t>
  </si>
  <si>
    <t>0979544</t>
  </si>
  <si>
    <t>043538</t>
  </si>
  <si>
    <t>007725867</t>
  </si>
  <si>
    <t xml:space="preserve"> </t>
  </si>
  <si>
    <t>M</t>
  </si>
  <si>
    <t>0928447</t>
  </si>
  <si>
    <t>0800702</t>
  </si>
  <si>
    <t>0602384</t>
  </si>
  <si>
    <t>054404</t>
  </si>
  <si>
    <t>0936887</t>
  </si>
  <si>
    <t>User 14</t>
  </si>
  <si>
    <t>005333</t>
  </si>
  <si>
    <t>028112255</t>
  </si>
  <si>
    <t>09857</t>
  </si>
  <si>
    <t>04220738</t>
  </si>
  <si>
    <t>0604271820</t>
  </si>
  <si>
    <t>User 15</t>
  </si>
  <si>
    <t>F</t>
  </si>
  <si>
    <t>05234801</t>
  </si>
  <si>
    <t>016587</t>
  </si>
  <si>
    <t>0245916876</t>
  </si>
  <si>
    <t>User 16</t>
  </si>
  <si>
    <t>0157</t>
  </si>
  <si>
    <t>082063073</t>
  </si>
  <si>
    <t>0992</t>
  </si>
  <si>
    <t>0576962</t>
  </si>
  <si>
    <t>007236709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</si>
</sst>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quotePrefix="1" borderId="0" fillId="0" fontId="0" numFmtId="0" xfId="0" applyAlignment="1" applyFont="1">
      <alignment horizontal="right" readingOrder="0" shrinkToFit="0" wrapText="0"/>
    </xf>
    <xf borderId="4" fillId="0" fontId="0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Alignment="1" applyBorder="1" applyFont="1">
      <alignment readingOrder="0"/>
    </xf>
    <xf quotePrefix="1" borderId="4" fillId="0" fontId="1" numFmtId="0" xfId="0" applyAlignment="1" applyBorder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2" fillId="0" fontId="3" numFmtId="0" xfId="0" applyAlignment="1" applyBorder="1" applyFont="1">
      <alignment readingOrder="0"/>
    </xf>
    <xf quotePrefix="1" borderId="5" fillId="0" fontId="1" numFmtId="0" xfId="0" applyAlignment="1" applyBorder="1" applyFont="1">
      <alignment horizontal="right" readingOrder="0"/>
    </xf>
    <xf quotePrefix="1" borderId="2" fillId="0" fontId="1" numFmtId="0" xfId="0" applyAlignment="1" applyBorder="1" applyFont="1">
      <alignment readingOrder="0"/>
    </xf>
    <xf quotePrefix="1" borderId="3" fillId="0" fontId="3" numFmtId="0" xfId="0" applyAlignment="1" applyBorder="1" applyFont="1">
      <alignment readingOrder="0"/>
    </xf>
    <xf borderId="7" fillId="0" fontId="1" numFmtId="0" xfId="0" applyBorder="1" applyFont="1"/>
    <xf borderId="3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3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horizontal="right" readingOrder="0" vertical="bottom"/>
    </xf>
    <xf quotePrefix="1" borderId="0" fillId="0" fontId="2" numFmtId="0" xfId="0" applyAlignment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quotePrefix="1" borderId="1" fillId="0" fontId="2" numFmtId="0" xfId="0" applyAlignment="1" applyBorder="1" applyFont="1">
      <alignment readingOrder="0" vertical="bottom"/>
    </xf>
    <xf quotePrefix="1" borderId="1" fillId="0" fontId="4" numFmtId="0" xfId="0" applyAlignment="1" applyBorder="1" applyFont="1">
      <alignment readingOrder="0" vertical="bottom"/>
    </xf>
    <xf quotePrefix="1" borderId="5" fillId="0" fontId="2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readingOrder="0" vertical="bottom"/>
    </xf>
    <xf quotePrefix="1" borderId="4" fillId="0" fontId="2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4" fillId="0" fontId="4" numFmtId="0" xfId="0" applyAlignment="1" applyBorder="1" applyFont="1">
      <alignment horizontal="right" readingOrder="0" vertical="bottom"/>
    </xf>
    <xf borderId="3" fillId="2" fontId="4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</row>
    <row r="2">
      <c r="A2" s="1"/>
      <c r="B2" s="2" t="s">
        <v>2</v>
      </c>
      <c r="F2" s="3" t="s">
        <v>3</v>
      </c>
      <c r="I2" s="2" t="s">
        <v>4</v>
      </c>
      <c r="N2" s="1" t="s">
        <v>5</v>
      </c>
    </row>
    <row r="3">
      <c r="A3" s="4" t="s">
        <v>6</v>
      </c>
      <c r="B3" s="2">
        <v>1.0</v>
      </c>
      <c r="C3" s="2">
        <v>2.0</v>
      </c>
      <c r="D3" s="2">
        <v>3.0</v>
      </c>
      <c r="E3" s="2">
        <v>4.0</v>
      </c>
      <c r="F3" s="3" t="s">
        <v>0</v>
      </c>
      <c r="G3" s="1" t="s">
        <v>7</v>
      </c>
      <c r="H3" s="4" t="s">
        <v>6</v>
      </c>
      <c r="I3" s="2">
        <v>1.0</v>
      </c>
      <c r="J3" s="2">
        <v>2.0</v>
      </c>
      <c r="K3" s="2">
        <v>3.0</v>
      </c>
      <c r="L3" s="2">
        <v>4.0</v>
      </c>
      <c r="N3" s="1" t="s">
        <v>8</v>
      </c>
      <c r="O3" s="1" t="s">
        <v>9</v>
      </c>
      <c r="P3" s="1" t="s">
        <v>7</v>
      </c>
    </row>
    <row r="4">
      <c r="A4" s="5" t="s">
        <v>10</v>
      </c>
      <c r="B4" s="1">
        <v>9.0</v>
      </c>
      <c r="C4" s="1">
        <v>8.0</v>
      </c>
      <c r="D4" s="1">
        <v>8.0</v>
      </c>
      <c r="E4" s="1">
        <v>8.0</v>
      </c>
      <c r="F4" s="6">
        <f t="shared" ref="F4:F11" si="1">AVERAGE(B4:E4)</f>
        <v>8.25</v>
      </c>
      <c r="G4" s="7">
        <f t="shared" ref="G4:G11" si="2">_xlfn.STDEV.S(B4:E4)/SQRT(4)</f>
        <v>0.25</v>
      </c>
      <c r="H4" s="5" t="s">
        <v>10</v>
      </c>
      <c r="I4" s="1">
        <v>11.0</v>
      </c>
      <c r="J4" s="1">
        <v>14.0</v>
      </c>
      <c r="K4" s="1">
        <v>15.0</v>
      </c>
      <c r="L4" s="1">
        <v>16.0</v>
      </c>
      <c r="N4" s="5" t="s">
        <v>10</v>
      </c>
      <c r="O4" s="7">
        <f t="shared" ref="O4:O11" si="3">AVERAGE(B4:E4,B16:E16)</f>
        <v>8.625</v>
      </c>
      <c r="P4" s="7">
        <f t="shared" ref="P4:P11" si="4">STDEV(B4:E4,B16:E16)/SQRT(8)</f>
        <v>0.375</v>
      </c>
    </row>
    <row r="5">
      <c r="A5" s="5" t="s">
        <v>11</v>
      </c>
      <c r="B5" s="1">
        <v>10.0</v>
      </c>
      <c r="C5" s="1">
        <v>7.0</v>
      </c>
      <c r="D5" s="1">
        <v>10.0</v>
      </c>
      <c r="E5" s="1">
        <v>9.0</v>
      </c>
      <c r="F5" s="6">
        <f t="shared" si="1"/>
        <v>9</v>
      </c>
      <c r="G5" s="7">
        <f t="shared" si="2"/>
        <v>0.7071067812</v>
      </c>
      <c r="H5" s="5" t="s">
        <v>11</v>
      </c>
      <c r="I5" s="1">
        <v>2.0</v>
      </c>
      <c r="J5" s="1">
        <v>7.0</v>
      </c>
      <c r="K5" s="1">
        <v>12.0</v>
      </c>
      <c r="L5" s="1">
        <v>15.0</v>
      </c>
      <c r="N5" s="5" t="s">
        <v>11</v>
      </c>
      <c r="O5" s="7">
        <f t="shared" si="3"/>
        <v>9</v>
      </c>
      <c r="P5" s="7">
        <f t="shared" si="4"/>
        <v>0.4629100499</v>
      </c>
    </row>
    <row r="6">
      <c r="A6" s="5" t="s">
        <v>12</v>
      </c>
      <c r="B6" s="1">
        <v>8.0</v>
      </c>
      <c r="C6" s="1">
        <v>5.0</v>
      </c>
      <c r="D6" s="1">
        <v>10.0</v>
      </c>
      <c r="E6" s="1">
        <v>9.0</v>
      </c>
      <c r="F6" s="6">
        <f t="shared" si="1"/>
        <v>8</v>
      </c>
      <c r="G6" s="7">
        <f t="shared" si="2"/>
        <v>1.08012345</v>
      </c>
      <c r="H6" s="5" t="s">
        <v>12</v>
      </c>
      <c r="I6" s="1">
        <v>4.0</v>
      </c>
      <c r="J6" s="1">
        <v>5.0</v>
      </c>
      <c r="K6" s="1">
        <v>6.0</v>
      </c>
      <c r="L6" s="1">
        <v>8.0</v>
      </c>
      <c r="N6" s="5" t="s">
        <v>12</v>
      </c>
      <c r="O6" s="7">
        <f t="shared" si="3"/>
        <v>8</v>
      </c>
      <c r="P6" s="7">
        <f t="shared" si="4"/>
        <v>0.5669467095</v>
      </c>
    </row>
    <row r="7">
      <c r="A7" s="5" t="s">
        <v>13</v>
      </c>
      <c r="B7" s="1">
        <v>8.0</v>
      </c>
      <c r="C7" s="1">
        <v>8.0</v>
      </c>
      <c r="D7" s="1">
        <v>10.0</v>
      </c>
      <c r="E7" s="1">
        <v>10.0</v>
      </c>
      <c r="F7" s="6">
        <f t="shared" si="1"/>
        <v>9</v>
      </c>
      <c r="G7" s="7">
        <f t="shared" si="2"/>
        <v>0.5773502692</v>
      </c>
      <c r="H7" s="5" t="s">
        <v>13</v>
      </c>
      <c r="I7" s="1">
        <v>1.0</v>
      </c>
      <c r="J7" s="1">
        <v>3.0</v>
      </c>
      <c r="K7" s="1">
        <v>6.0</v>
      </c>
      <c r="L7" s="1">
        <v>9.0</v>
      </c>
      <c r="N7" s="5" t="s">
        <v>13</v>
      </c>
      <c r="O7" s="7">
        <f t="shared" si="3"/>
        <v>8.375</v>
      </c>
      <c r="P7" s="7">
        <f t="shared" si="4"/>
        <v>0.4604927485</v>
      </c>
    </row>
    <row r="8">
      <c r="A8" s="5" t="s">
        <v>14</v>
      </c>
      <c r="B8" s="1">
        <v>6.0</v>
      </c>
      <c r="C8" s="1">
        <v>5.0</v>
      </c>
      <c r="D8" s="1">
        <v>9.0</v>
      </c>
      <c r="E8" s="1">
        <v>10.0</v>
      </c>
      <c r="F8" s="6">
        <f t="shared" si="1"/>
        <v>7.5</v>
      </c>
      <c r="G8" s="7">
        <f t="shared" si="2"/>
        <v>1.190238071</v>
      </c>
      <c r="H8" s="5" t="s">
        <v>14</v>
      </c>
      <c r="I8" s="1">
        <v>5.0</v>
      </c>
      <c r="J8" s="1">
        <v>7.0</v>
      </c>
      <c r="K8" s="1">
        <v>8.0</v>
      </c>
      <c r="L8" s="1">
        <v>10.0</v>
      </c>
      <c r="N8" s="5" t="s">
        <v>14</v>
      </c>
      <c r="O8" s="7">
        <f t="shared" si="3"/>
        <v>7.5</v>
      </c>
      <c r="P8" s="7">
        <f t="shared" si="4"/>
        <v>0.6267831705</v>
      </c>
    </row>
    <row r="9">
      <c r="A9" s="5" t="s">
        <v>15</v>
      </c>
      <c r="B9" s="1">
        <v>8.0</v>
      </c>
      <c r="C9" s="1">
        <v>8.0</v>
      </c>
      <c r="D9" s="1">
        <v>10.0</v>
      </c>
      <c r="E9" s="1">
        <v>10.0</v>
      </c>
      <c r="F9" s="6">
        <f t="shared" si="1"/>
        <v>9</v>
      </c>
      <c r="G9" s="7">
        <f t="shared" si="2"/>
        <v>0.5773502692</v>
      </c>
      <c r="H9" s="5" t="s">
        <v>15</v>
      </c>
      <c r="I9" s="1">
        <v>1.0</v>
      </c>
      <c r="J9" s="1">
        <v>9.0</v>
      </c>
      <c r="K9" s="1">
        <v>12.0</v>
      </c>
      <c r="L9" s="1">
        <v>14.0</v>
      </c>
      <c r="N9" s="5" t="s">
        <v>15</v>
      </c>
      <c r="O9" s="7">
        <f t="shared" si="3"/>
        <v>9.375</v>
      </c>
      <c r="P9" s="7">
        <f t="shared" si="4"/>
        <v>0.3238992348</v>
      </c>
    </row>
    <row r="10">
      <c r="A10" s="5" t="s">
        <v>16</v>
      </c>
      <c r="B10" s="1">
        <v>10.0</v>
      </c>
      <c r="C10" s="1">
        <v>7.0</v>
      </c>
      <c r="D10" s="1">
        <v>10.0</v>
      </c>
      <c r="E10" s="1">
        <v>9.0</v>
      </c>
      <c r="F10" s="6">
        <f t="shared" si="1"/>
        <v>9</v>
      </c>
      <c r="G10" s="7">
        <f t="shared" si="2"/>
        <v>0.7071067812</v>
      </c>
      <c r="H10" s="5" t="s">
        <v>16</v>
      </c>
      <c r="I10" s="1">
        <v>3.0</v>
      </c>
      <c r="J10" s="1">
        <v>11.0</v>
      </c>
      <c r="K10" s="1">
        <v>13.0</v>
      </c>
      <c r="L10" s="1">
        <v>16.0</v>
      </c>
      <c r="N10" s="5" t="s">
        <v>16</v>
      </c>
      <c r="O10" s="7">
        <f t="shared" si="3"/>
        <v>9.375</v>
      </c>
      <c r="P10" s="7">
        <f t="shared" si="4"/>
        <v>0.375</v>
      </c>
    </row>
    <row r="11">
      <c r="A11" s="5" t="s">
        <v>17</v>
      </c>
      <c r="B11" s="1">
        <v>9.0</v>
      </c>
      <c r="C11" s="1">
        <v>9.0</v>
      </c>
      <c r="D11" s="1">
        <v>8.0</v>
      </c>
      <c r="E11" s="1">
        <v>9.0</v>
      </c>
      <c r="F11" s="6">
        <f t="shared" si="1"/>
        <v>8.75</v>
      </c>
      <c r="G11" s="7">
        <f t="shared" si="2"/>
        <v>0.25</v>
      </c>
      <c r="H11" s="5" t="s">
        <v>17</v>
      </c>
      <c r="I11" s="1">
        <v>2.0</v>
      </c>
      <c r="J11" s="1">
        <v>4.0</v>
      </c>
      <c r="K11" s="1">
        <v>10.0</v>
      </c>
      <c r="L11" s="1">
        <v>13.0</v>
      </c>
      <c r="N11" s="5" t="s">
        <v>17</v>
      </c>
      <c r="O11" s="7">
        <f t="shared" si="3"/>
        <v>8.5</v>
      </c>
      <c r="P11" s="7">
        <f t="shared" si="4"/>
        <v>0.2672612419</v>
      </c>
    </row>
    <row r="13">
      <c r="A13" s="1" t="s">
        <v>18</v>
      </c>
      <c r="N13" s="1" t="s">
        <v>8</v>
      </c>
      <c r="O13" s="1" t="s">
        <v>9</v>
      </c>
      <c r="P13" s="1" t="s">
        <v>7</v>
      </c>
    </row>
    <row r="14">
      <c r="A14" s="5"/>
      <c r="B14" s="2" t="s">
        <v>2</v>
      </c>
      <c r="F14" s="3" t="s">
        <v>3</v>
      </c>
      <c r="H14" s="1" t="s">
        <v>19</v>
      </c>
      <c r="I14" s="2" t="s">
        <v>20</v>
      </c>
      <c r="J14" s="2" t="s">
        <v>21</v>
      </c>
      <c r="N14" s="1" t="s">
        <v>22</v>
      </c>
      <c r="O14" s="7">
        <f t="shared" ref="O14:O15" si="5">AVERAGE(B4:E4,B6:E6,B8:E8,B16:E16,B18:E18,B20:E20)</f>
        <v>8.041666667</v>
      </c>
      <c r="P14" s="7">
        <f t="shared" ref="P14:P15" si="6">STDEV(B4:E4,B6:E6,B8:E8,B16:E16,B18:E18,B20:E20)/SQRT(24)</f>
        <v>0.3097402293</v>
      </c>
    </row>
    <row r="15">
      <c r="A15" s="4" t="s">
        <v>6</v>
      </c>
      <c r="B15" s="2">
        <v>1.0</v>
      </c>
      <c r="C15" s="2">
        <v>2.0</v>
      </c>
      <c r="D15" s="2">
        <v>3.0</v>
      </c>
      <c r="E15" s="2">
        <v>4.0</v>
      </c>
      <c r="F15" s="3" t="s">
        <v>18</v>
      </c>
      <c r="G15" s="1" t="s">
        <v>7</v>
      </c>
      <c r="H15" s="1">
        <v>1.0</v>
      </c>
      <c r="I15" s="1">
        <v>28.0</v>
      </c>
      <c r="J15" s="1" t="s">
        <v>23</v>
      </c>
      <c r="N15" s="1" t="s">
        <v>24</v>
      </c>
      <c r="O15" s="7">
        <f t="shared" si="5"/>
        <v>8.916666667</v>
      </c>
      <c r="P15" s="7">
        <f t="shared" si="6"/>
        <v>0.2475727581</v>
      </c>
    </row>
    <row r="16">
      <c r="A16" s="5" t="s">
        <v>10</v>
      </c>
      <c r="B16" s="1">
        <v>10.0</v>
      </c>
      <c r="C16" s="1">
        <v>10.0</v>
      </c>
      <c r="D16" s="1">
        <v>7.0</v>
      </c>
      <c r="E16" s="1">
        <v>9.0</v>
      </c>
      <c r="F16" s="6">
        <f t="shared" ref="F16:F23" si="7">AVERAGE(B16:E16)</f>
        <v>9</v>
      </c>
      <c r="G16" s="7">
        <f t="shared" ref="G16:G23" si="8">_xlfn.STDEV.S(B16:E16)/SQRT(4)</f>
        <v>0.7071067812</v>
      </c>
      <c r="H16" s="1">
        <f t="shared" ref="H16:H30" si="9">H15+1</f>
        <v>2</v>
      </c>
      <c r="I16" s="1">
        <v>29.0</v>
      </c>
      <c r="J16" s="1" t="s">
        <v>23</v>
      </c>
    </row>
    <row r="17">
      <c r="A17" s="5" t="s">
        <v>11</v>
      </c>
      <c r="B17" s="1">
        <v>10.0</v>
      </c>
      <c r="C17" s="1">
        <v>9.0</v>
      </c>
      <c r="D17" s="1">
        <v>10.0</v>
      </c>
      <c r="E17" s="1">
        <v>7.0</v>
      </c>
      <c r="F17" s="6">
        <f t="shared" si="7"/>
        <v>9</v>
      </c>
      <c r="G17" s="7">
        <f t="shared" si="8"/>
        <v>0.7071067812</v>
      </c>
      <c r="H17" s="1">
        <f t="shared" si="9"/>
        <v>3</v>
      </c>
      <c r="I17" s="1">
        <v>24.0</v>
      </c>
      <c r="J17" s="1" t="s">
        <v>25</v>
      </c>
    </row>
    <row r="18">
      <c r="A18" s="5" t="s">
        <v>12</v>
      </c>
      <c r="B18" s="1">
        <v>9.0</v>
      </c>
      <c r="C18" s="1">
        <v>7.0</v>
      </c>
      <c r="D18" s="1">
        <v>7.0</v>
      </c>
      <c r="E18" s="1">
        <v>9.0</v>
      </c>
      <c r="F18" s="6">
        <f t="shared" si="7"/>
        <v>8</v>
      </c>
      <c r="G18" s="7">
        <f t="shared" si="8"/>
        <v>0.5773502692</v>
      </c>
      <c r="H18" s="1">
        <f t="shared" si="9"/>
        <v>4</v>
      </c>
      <c r="I18" s="1">
        <v>25.0</v>
      </c>
      <c r="J18" s="1" t="s">
        <v>25</v>
      </c>
    </row>
    <row r="19">
      <c r="A19" s="5" t="s">
        <v>13</v>
      </c>
      <c r="B19" s="1">
        <v>8.0</v>
      </c>
      <c r="C19" s="1">
        <v>8.0</v>
      </c>
      <c r="D19" s="1">
        <v>6.0</v>
      </c>
      <c r="E19" s="1">
        <v>9.0</v>
      </c>
      <c r="F19" s="6">
        <f t="shared" si="7"/>
        <v>7.75</v>
      </c>
      <c r="G19" s="7">
        <f t="shared" si="8"/>
        <v>0.6291528696</v>
      </c>
      <c r="H19" s="1">
        <f t="shared" si="9"/>
        <v>5</v>
      </c>
      <c r="I19" s="1">
        <v>24.0</v>
      </c>
      <c r="J19" s="1" t="s">
        <v>26</v>
      </c>
    </row>
    <row r="20">
      <c r="A20" s="5" t="s">
        <v>14</v>
      </c>
      <c r="B20" s="1">
        <v>6.0</v>
      </c>
      <c r="C20" s="1">
        <v>7.0</v>
      </c>
      <c r="D20" s="1">
        <v>9.0</v>
      </c>
      <c r="E20" s="1">
        <v>8.0</v>
      </c>
      <c r="F20" s="6">
        <f t="shared" si="7"/>
        <v>7.5</v>
      </c>
      <c r="G20" s="7">
        <f t="shared" si="8"/>
        <v>0.6454972244</v>
      </c>
      <c r="H20" s="1">
        <f t="shared" si="9"/>
        <v>6</v>
      </c>
      <c r="I20" s="1">
        <v>28.0</v>
      </c>
      <c r="J20" s="1" t="s">
        <v>27</v>
      </c>
    </row>
    <row r="21">
      <c r="A21" s="5" t="s">
        <v>15</v>
      </c>
      <c r="B21" s="1">
        <v>9.0</v>
      </c>
      <c r="C21" s="1">
        <v>10.0</v>
      </c>
      <c r="D21" s="1">
        <v>10.0</v>
      </c>
      <c r="E21" s="1">
        <v>10.0</v>
      </c>
      <c r="F21" s="6">
        <f t="shared" si="7"/>
        <v>9.75</v>
      </c>
      <c r="G21" s="7">
        <f t="shared" si="8"/>
        <v>0.25</v>
      </c>
      <c r="H21" s="1">
        <f t="shared" si="9"/>
        <v>7</v>
      </c>
      <c r="I21" s="1">
        <v>19.0</v>
      </c>
      <c r="J21" s="1" t="s">
        <v>26</v>
      </c>
    </row>
    <row r="22">
      <c r="A22" s="5" t="s">
        <v>16</v>
      </c>
      <c r="B22" s="1">
        <v>10.0</v>
      </c>
      <c r="C22" s="1">
        <v>9.0</v>
      </c>
      <c r="D22" s="1">
        <v>10.0</v>
      </c>
      <c r="E22" s="1">
        <v>10.0</v>
      </c>
      <c r="F22" s="6">
        <f t="shared" si="7"/>
        <v>9.75</v>
      </c>
      <c r="G22" s="7">
        <f t="shared" si="8"/>
        <v>0.25</v>
      </c>
      <c r="H22" s="1">
        <f t="shared" si="9"/>
        <v>8</v>
      </c>
      <c r="I22" s="1">
        <v>29.0</v>
      </c>
      <c r="J22" s="1" t="s">
        <v>26</v>
      </c>
    </row>
    <row r="23">
      <c r="A23" s="5" t="s">
        <v>17</v>
      </c>
      <c r="B23" s="1">
        <v>9.0</v>
      </c>
      <c r="C23" s="1">
        <v>7.0</v>
      </c>
      <c r="D23" s="1">
        <v>8.0</v>
      </c>
      <c r="E23" s="1">
        <v>9.0</v>
      </c>
      <c r="F23" s="6">
        <f t="shared" si="7"/>
        <v>8.25</v>
      </c>
      <c r="G23" s="7">
        <f t="shared" si="8"/>
        <v>0.4787135539</v>
      </c>
      <c r="H23" s="1">
        <f t="shared" si="9"/>
        <v>9</v>
      </c>
      <c r="I23" s="1">
        <v>22.0</v>
      </c>
      <c r="J23" s="1" t="s">
        <v>26</v>
      </c>
    </row>
    <row r="24">
      <c r="H24" s="1">
        <f t="shared" si="9"/>
        <v>10</v>
      </c>
      <c r="I24" s="1">
        <v>23.0</v>
      </c>
      <c r="J24" s="1" t="s">
        <v>26</v>
      </c>
    </row>
    <row r="25">
      <c r="H25" s="1">
        <f t="shared" si="9"/>
        <v>11</v>
      </c>
      <c r="I25" s="1">
        <v>23.0</v>
      </c>
      <c r="J25" s="1" t="s">
        <v>28</v>
      </c>
    </row>
    <row r="26">
      <c r="H26" s="1">
        <f t="shared" si="9"/>
        <v>12</v>
      </c>
      <c r="I26" s="1">
        <v>24.0</v>
      </c>
      <c r="J26" s="1" t="s">
        <v>28</v>
      </c>
      <c r="L26" s="1"/>
    </row>
    <row r="27">
      <c r="A27" s="1"/>
      <c r="H27" s="1">
        <f t="shared" si="9"/>
        <v>13</v>
      </c>
      <c r="I27" s="1">
        <v>19.0</v>
      </c>
      <c r="J27" s="1" t="s">
        <v>23</v>
      </c>
      <c r="L27" s="1"/>
    </row>
    <row r="28">
      <c r="A28" s="1"/>
      <c r="H28" s="1">
        <f t="shared" si="9"/>
        <v>14</v>
      </c>
      <c r="I28" s="1">
        <v>20.0</v>
      </c>
      <c r="J28" s="1" t="s">
        <v>23</v>
      </c>
      <c r="L28" s="1"/>
    </row>
    <row r="29">
      <c r="A29" s="1"/>
      <c r="H29" s="1">
        <f t="shared" si="9"/>
        <v>15</v>
      </c>
      <c r="I29" s="1">
        <v>21.0</v>
      </c>
      <c r="J29" s="1" t="s">
        <v>25</v>
      </c>
      <c r="L29" s="1"/>
    </row>
    <row r="30">
      <c r="A30" s="1"/>
      <c r="H30" s="1">
        <f t="shared" si="9"/>
        <v>16</v>
      </c>
      <c r="I30" s="1">
        <v>21.0</v>
      </c>
      <c r="J30" s="1" t="s">
        <v>23</v>
      </c>
      <c r="L30" s="1"/>
    </row>
    <row r="31">
      <c r="A31" s="1"/>
      <c r="I31" s="7">
        <f>AVERAGE(I15:I30)</f>
        <v>23.6875</v>
      </c>
      <c r="J31" s="7">
        <f>STDEV(I15:I30)</f>
        <v>3.380705055</v>
      </c>
      <c r="L31" s="1"/>
    </row>
    <row r="32">
      <c r="A32" s="1"/>
      <c r="I32" s="1" t="s">
        <v>23</v>
      </c>
      <c r="J32" s="1">
        <v>11.0</v>
      </c>
      <c r="L32" s="1"/>
    </row>
    <row r="33">
      <c r="A33" s="1"/>
      <c r="I33" s="1" t="s">
        <v>25</v>
      </c>
      <c r="J33" s="1">
        <v>5.0</v>
      </c>
      <c r="L33" s="1"/>
    </row>
    <row r="34">
      <c r="A34" s="1"/>
      <c r="L34" s="1"/>
    </row>
    <row r="35">
      <c r="A35" s="1"/>
      <c r="L35" s="1"/>
    </row>
    <row r="36">
      <c r="A36" s="1"/>
      <c r="L36" s="1"/>
    </row>
    <row r="37">
      <c r="A37" s="1"/>
      <c r="L37" s="1"/>
    </row>
    <row r="38">
      <c r="A38" s="1"/>
      <c r="L38" s="1"/>
    </row>
    <row r="39">
      <c r="A39" s="1"/>
      <c r="L39" s="1"/>
    </row>
    <row r="40">
      <c r="A40" s="1"/>
      <c r="L40" s="1"/>
    </row>
    <row r="41">
      <c r="A41" s="1"/>
      <c r="L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  <c r="H50" s="1"/>
      <c r="J50" s="8"/>
    </row>
    <row r="51">
      <c r="A51" s="1"/>
      <c r="H51" s="1"/>
      <c r="J51" s="8"/>
    </row>
    <row r="52">
      <c r="A52" s="1"/>
      <c r="H52" s="1"/>
      <c r="J52" s="8"/>
    </row>
    <row r="53">
      <c r="A53" s="1"/>
      <c r="H53" s="1"/>
      <c r="J53" s="8"/>
    </row>
    <row r="54">
      <c r="A54" s="1"/>
      <c r="H54" s="1"/>
      <c r="J54" s="8"/>
    </row>
    <row r="55">
      <c r="A55" s="1"/>
      <c r="H55" s="1"/>
      <c r="J55" s="8"/>
    </row>
    <row r="56">
      <c r="A56" s="1"/>
      <c r="H56" s="1"/>
      <c r="J56" s="8"/>
    </row>
    <row r="57">
      <c r="A57" s="1"/>
      <c r="H57" s="1"/>
      <c r="J57" s="8"/>
    </row>
    <row r="58">
      <c r="A58" s="1"/>
      <c r="H58" s="1"/>
      <c r="J58" s="8"/>
    </row>
    <row r="59">
      <c r="A59" s="1"/>
      <c r="H59" s="1"/>
      <c r="J59" s="8"/>
    </row>
    <row r="60">
      <c r="A60" s="1"/>
      <c r="H60" s="1"/>
      <c r="J60" s="8"/>
    </row>
    <row r="61">
      <c r="A61" s="1"/>
      <c r="H61" s="1"/>
      <c r="J61" s="8"/>
    </row>
    <row r="62">
      <c r="A62" s="1"/>
      <c r="H62" s="1"/>
      <c r="J62" s="8"/>
    </row>
    <row r="63">
      <c r="A63" s="1"/>
      <c r="H63" s="1"/>
      <c r="J63" s="8"/>
    </row>
    <row r="64">
      <c r="A64" s="1"/>
      <c r="H64" s="1"/>
      <c r="J64" s="8"/>
    </row>
    <row r="65">
      <c r="A65" s="1"/>
      <c r="H65" s="1"/>
      <c r="J65" s="8"/>
    </row>
    <row r="66">
      <c r="A66" s="1"/>
      <c r="H66" s="1"/>
      <c r="J66" s="8"/>
    </row>
    <row r="67">
      <c r="A67" s="1"/>
      <c r="H67" s="1"/>
      <c r="J67" s="8"/>
    </row>
    <row r="68">
      <c r="A68" s="1"/>
      <c r="H68" s="1"/>
      <c r="J68" s="8"/>
    </row>
    <row r="69">
      <c r="A69" s="1"/>
      <c r="H69" s="1"/>
      <c r="J69" s="8"/>
    </row>
    <row r="70">
      <c r="A70" s="1"/>
      <c r="H70" s="1"/>
      <c r="J70" s="8"/>
    </row>
    <row r="71">
      <c r="A71" s="1"/>
      <c r="H71" s="1"/>
      <c r="J71" s="8"/>
    </row>
    <row r="72">
      <c r="A72" s="1"/>
      <c r="H72" s="1"/>
      <c r="J72" s="8"/>
    </row>
    <row r="73">
      <c r="A73" s="1"/>
      <c r="H73" s="1"/>
      <c r="J73" s="8"/>
    </row>
    <row r="74">
      <c r="A74" s="1"/>
      <c r="H74" s="1"/>
      <c r="J74" s="8"/>
    </row>
    <row r="75">
      <c r="A75" s="1"/>
      <c r="H75" s="1"/>
      <c r="J75" s="8"/>
    </row>
    <row r="76">
      <c r="A76" s="1"/>
      <c r="H76" s="1"/>
      <c r="J76" s="8"/>
    </row>
    <row r="77">
      <c r="A77" s="1"/>
      <c r="H77" s="1"/>
      <c r="J77" s="8"/>
    </row>
    <row r="78">
      <c r="A78" s="1"/>
      <c r="H78" s="1"/>
      <c r="J78" s="8"/>
    </row>
    <row r="79">
      <c r="A79" s="1"/>
      <c r="H79" s="1"/>
      <c r="J79" s="8"/>
    </row>
    <row r="80">
      <c r="A80" s="1"/>
      <c r="H80" s="1"/>
      <c r="J80" s="8"/>
    </row>
    <row r="81">
      <c r="A81" s="1"/>
      <c r="H81" s="1"/>
      <c r="J81" s="8"/>
    </row>
    <row r="82">
      <c r="A82" s="1"/>
      <c r="H82" s="1"/>
      <c r="J82" s="8"/>
    </row>
    <row r="83">
      <c r="A83" s="1"/>
      <c r="H83" s="1"/>
      <c r="J83" s="8"/>
    </row>
    <row r="84">
      <c r="A84" s="1"/>
      <c r="H84" s="1"/>
      <c r="J84" s="8"/>
    </row>
    <row r="85">
      <c r="A85" s="1"/>
      <c r="H85" s="1"/>
      <c r="J85" s="8"/>
    </row>
    <row r="86">
      <c r="A86" s="1"/>
      <c r="H86" s="1"/>
      <c r="J86" s="8"/>
    </row>
    <row r="87">
      <c r="A87" s="1"/>
      <c r="H87" s="1"/>
      <c r="J87" s="8"/>
    </row>
    <row r="88">
      <c r="A88" s="1"/>
      <c r="H88" s="1"/>
      <c r="J88" s="8"/>
    </row>
    <row r="89">
      <c r="A89" s="1"/>
      <c r="H89" s="1"/>
      <c r="J89" s="8"/>
    </row>
    <row r="90">
      <c r="A90" s="1"/>
      <c r="H90" s="1"/>
      <c r="J90" s="8"/>
    </row>
    <row r="91">
      <c r="H91" s="1"/>
      <c r="J91" s="8"/>
    </row>
    <row r="92">
      <c r="H92" s="1"/>
      <c r="J92" s="8"/>
    </row>
    <row r="93">
      <c r="H93" s="1"/>
      <c r="J93" s="8"/>
    </row>
    <row r="94">
      <c r="H94" s="1"/>
      <c r="J94" s="8"/>
    </row>
    <row r="95">
      <c r="H95" s="1"/>
      <c r="J95" s="8"/>
    </row>
    <row r="96">
      <c r="H96" s="1"/>
      <c r="J96" s="8"/>
    </row>
    <row r="97">
      <c r="H97" s="1"/>
      <c r="J97" s="8"/>
    </row>
    <row r="98">
      <c r="H98" s="1"/>
    </row>
    <row r="99">
      <c r="A99" s="9"/>
      <c r="B99" s="9"/>
      <c r="C99" s="9"/>
    </row>
    <row r="100">
      <c r="A100" s="9"/>
      <c r="B100" s="9"/>
      <c r="C100" s="10"/>
    </row>
    <row r="101">
      <c r="A101" s="9"/>
      <c r="B101" s="11"/>
      <c r="C101" s="8"/>
    </row>
    <row r="102">
      <c r="A102" s="9"/>
      <c r="B102" s="11"/>
      <c r="C102" s="8"/>
    </row>
    <row r="103">
      <c r="A103" s="9"/>
      <c r="B103" s="11"/>
      <c r="C103" s="8"/>
    </row>
    <row r="104">
      <c r="A104" s="9"/>
      <c r="B104" s="11"/>
      <c r="C104" s="8"/>
    </row>
    <row r="105">
      <c r="A105" s="9"/>
      <c r="B105" s="11"/>
      <c r="C105" s="8"/>
    </row>
    <row r="106">
      <c r="A106" s="9"/>
      <c r="B106" s="11"/>
      <c r="C106" s="8"/>
    </row>
    <row r="107">
      <c r="A107" s="11"/>
      <c r="B107" s="11"/>
      <c r="C107" s="8"/>
    </row>
    <row r="108">
      <c r="A108" s="11"/>
      <c r="B108" s="11"/>
      <c r="C108" s="8"/>
      <c r="H108" s="1"/>
    </row>
    <row r="109">
      <c r="A109" s="11"/>
      <c r="B109" s="11"/>
      <c r="C109" s="8"/>
      <c r="H109" s="1"/>
    </row>
    <row r="110">
      <c r="A110" s="11"/>
      <c r="B110" s="11"/>
      <c r="C110" s="8"/>
    </row>
    <row r="111">
      <c r="A111" s="11"/>
      <c r="B111" s="11"/>
      <c r="C111" s="8"/>
    </row>
    <row r="112">
      <c r="A112" s="11"/>
      <c r="B112" s="11"/>
      <c r="C112" s="8"/>
    </row>
    <row r="113">
      <c r="A113" s="11"/>
      <c r="B113" s="11"/>
      <c r="C113" s="8"/>
    </row>
    <row r="114">
      <c r="A114" s="11"/>
      <c r="B114" s="11"/>
      <c r="C114" s="8"/>
    </row>
    <row r="115">
      <c r="A115" s="11"/>
      <c r="B115" s="11"/>
      <c r="C115" s="8"/>
    </row>
    <row r="116">
      <c r="A116" s="11"/>
      <c r="B116" s="11"/>
      <c r="C116" s="8"/>
    </row>
    <row r="117">
      <c r="A117" s="11"/>
      <c r="B117" s="11"/>
      <c r="C1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</row>
    <row r="2">
      <c r="A2" s="1"/>
      <c r="B2" s="2" t="s">
        <v>2</v>
      </c>
      <c r="F2" s="3" t="s">
        <v>3</v>
      </c>
      <c r="I2" s="2" t="s">
        <v>4</v>
      </c>
    </row>
    <row r="3">
      <c r="A3" s="4" t="s">
        <v>6</v>
      </c>
      <c r="B3" s="2">
        <v>1.0</v>
      </c>
      <c r="C3" s="2">
        <v>2.0</v>
      </c>
      <c r="D3" s="2">
        <v>3.0</v>
      </c>
      <c r="E3" s="2">
        <v>4.0</v>
      </c>
      <c r="F3" s="3" t="s">
        <v>0</v>
      </c>
      <c r="H3" s="4" t="s">
        <v>6</v>
      </c>
      <c r="I3" s="2">
        <v>1.0</v>
      </c>
      <c r="J3" s="2">
        <v>2.0</v>
      </c>
      <c r="K3" s="2">
        <v>3.0</v>
      </c>
      <c r="L3" s="2">
        <v>4.0</v>
      </c>
    </row>
    <row r="4">
      <c r="A4" s="5" t="s">
        <v>10</v>
      </c>
      <c r="B4" s="1">
        <v>9.0</v>
      </c>
      <c r="C4" s="1">
        <v>9.0</v>
      </c>
      <c r="D4" s="1">
        <v>8.0</v>
      </c>
      <c r="E4" s="1">
        <v>10.0</v>
      </c>
      <c r="F4" s="6">
        <f t="shared" ref="F4:F11" si="1">AVERAGE(B4:E4)</f>
        <v>9</v>
      </c>
      <c r="G4" s="7">
        <f t="shared" ref="G4:G11" si="2">STDEV(B4:E4)/SQRT(4)</f>
        <v>0.4082482905</v>
      </c>
      <c r="H4" s="5" t="s">
        <v>10</v>
      </c>
      <c r="I4" s="1">
        <v>11.0</v>
      </c>
      <c r="J4" s="1">
        <v>14.0</v>
      </c>
      <c r="K4" s="1">
        <v>15.0</v>
      </c>
      <c r="L4" s="1">
        <v>16.0</v>
      </c>
    </row>
    <row r="5">
      <c r="A5" s="5" t="s">
        <v>11</v>
      </c>
      <c r="B5" s="1">
        <v>10.0</v>
      </c>
      <c r="C5" s="1">
        <v>7.0</v>
      </c>
      <c r="D5" s="1">
        <v>12.0</v>
      </c>
      <c r="E5" s="1">
        <v>9.0</v>
      </c>
      <c r="F5" s="6">
        <f t="shared" si="1"/>
        <v>9.5</v>
      </c>
      <c r="G5" s="7">
        <f t="shared" si="2"/>
        <v>1.040833</v>
      </c>
      <c r="H5" s="5" t="s">
        <v>11</v>
      </c>
      <c r="I5" s="1">
        <v>2.0</v>
      </c>
      <c r="J5" s="1">
        <v>7.0</v>
      </c>
      <c r="K5" s="1">
        <v>12.0</v>
      </c>
      <c r="L5" s="1">
        <v>15.0</v>
      </c>
    </row>
    <row r="6">
      <c r="A6" s="5" t="s">
        <v>12</v>
      </c>
      <c r="B6" s="1">
        <v>8.0</v>
      </c>
      <c r="C6" s="1">
        <v>4.0</v>
      </c>
      <c r="D6" s="1">
        <v>11.0</v>
      </c>
      <c r="E6" s="1">
        <v>10.0</v>
      </c>
      <c r="F6" s="6">
        <f t="shared" si="1"/>
        <v>8.25</v>
      </c>
      <c r="G6" s="7">
        <f t="shared" si="2"/>
        <v>1.547847968</v>
      </c>
      <c r="H6" s="5" t="s">
        <v>12</v>
      </c>
      <c r="I6" s="1">
        <v>4.0</v>
      </c>
      <c r="J6" s="1">
        <v>5.0</v>
      </c>
      <c r="K6" s="1">
        <v>6.0</v>
      </c>
      <c r="L6" s="1">
        <v>8.0</v>
      </c>
    </row>
    <row r="7">
      <c r="A7" s="5" t="s">
        <v>13</v>
      </c>
      <c r="B7" s="1">
        <v>9.0</v>
      </c>
      <c r="C7" s="1">
        <v>9.0</v>
      </c>
      <c r="D7" s="1">
        <v>12.0</v>
      </c>
      <c r="E7" s="1">
        <v>10.0</v>
      </c>
      <c r="F7" s="6">
        <f t="shared" si="1"/>
        <v>10</v>
      </c>
      <c r="G7" s="7">
        <f t="shared" si="2"/>
        <v>0.7071067812</v>
      </c>
      <c r="H7" s="5" t="s">
        <v>13</v>
      </c>
      <c r="I7" s="1">
        <v>1.0</v>
      </c>
      <c r="J7" s="1">
        <v>3.0</v>
      </c>
      <c r="K7" s="1">
        <v>6.0</v>
      </c>
      <c r="L7" s="1">
        <v>9.0</v>
      </c>
    </row>
    <row r="8">
      <c r="A8" s="5" t="s">
        <v>14</v>
      </c>
      <c r="B8" s="1">
        <v>6.0</v>
      </c>
      <c r="C8" s="1">
        <v>4.0</v>
      </c>
      <c r="D8" s="1">
        <v>10.0</v>
      </c>
      <c r="E8" s="1">
        <v>13.0</v>
      </c>
      <c r="F8" s="6">
        <f t="shared" si="1"/>
        <v>8.25</v>
      </c>
      <c r="G8" s="7">
        <f t="shared" si="2"/>
        <v>2.015564437</v>
      </c>
      <c r="H8" s="5" t="s">
        <v>14</v>
      </c>
      <c r="I8" s="1">
        <v>5.0</v>
      </c>
      <c r="J8" s="1">
        <v>7.0</v>
      </c>
      <c r="K8" s="1">
        <v>8.0</v>
      </c>
      <c r="L8" s="1">
        <v>10.0</v>
      </c>
    </row>
    <row r="9">
      <c r="A9" s="5" t="s">
        <v>15</v>
      </c>
      <c r="B9" s="1">
        <v>7.0</v>
      </c>
      <c r="C9" s="1">
        <v>11.0</v>
      </c>
      <c r="D9" s="1">
        <v>13.0</v>
      </c>
      <c r="E9" s="1">
        <v>14.0</v>
      </c>
      <c r="F9" s="6">
        <f t="shared" si="1"/>
        <v>11.25</v>
      </c>
      <c r="G9" s="7">
        <f t="shared" si="2"/>
        <v>1.547847968</v>
      </c>
      <c r="H9" s="5" t="s">
        <v>15</v>
      </c>
      <c r="I9" s="1">
        <v>1.0</v>
      </c>
      <c r="J9" s="1">
        <v>9.0</v>
      </c>
      <c r="K9" s="1">
        <v>12.0</v>
      </c>
      <c r="L9" s="1">
        <v>14.0</v>
      </c>
    </row>
    <row r="10">
      <c r="A10" s="5" t="s">
        <v>16</v>
      </c>
      <c r="B10" s="1">
        <v>12.0</v>
      </c>
      <c r="C10" s="1">
        <v>8.0</v>
      </c>
      <c r="D10" s="1">
        <v>11.0</v>
      </c>
      <c r="E10" s="1">
        <v>9.0</v>
      </c>
      <c r="F10" s="6">
        <f t="shared" si="1"/>
        <v>10</v>
      </c>
      <c r="G10" s="7">
        <f t="shared" si="2"/>
        <v>0.9128709292</v>
      </c>
      <c r="H10" s="5" t="s">
        <v>16</v>
      </c>
      <c r="I10" s="1">
        <v>3.0</v>
      </c>
      <c r="J10" s="1">
        <v>11.0</v>
      </c>
      <c r="K10" s="1">
        <v>13.0</v>
      </c>
      <c r="L10" s="1">
        <v>16.0</v>
      </c>
    </row>
    <row r="11">
      <c r="A11" s="5" t="s">
        <v>17</v>
      </c>
      <c r="B11" s="1">
        <v>11.0</v>
      </c>
      <c r="C11" s="1">
        <v>11.0</v>
      </c>
      <c r="D11" s="1">
        <v>9.0</v>
      </c>
      <c r="E11" s="1">
        <v>11.0</v>
      </c>
      <c r="F11" s="6">
        <f t="shared" si="1"/>
        <v>10.5</v>
      </c>
      <c r="G11" s="7">
        <f t="shared" si="2"/>
        <v>0.5</v>
      </c>
      <c r="H11" s="5" t="s">
        <v>17</v>
      </c>
      <c r="I11" s="1">
        <v>2.0</v>
      </c>
      <c r="J11" s="1">
        <v>4.0</v>
      </c>
      <c r="K11" s="1">
        <v>10.0</v>
      </c>
      <c r="L11" s="1">
        <v>13.0</v>
      </c>
    </row>
    <row r="13">
      <c r="A13" s="1" t="s">
        <v>18</v>
      </c>
    </row>
    <row r="14">
      <c r="A14" s="5"/>
      <c r="B14" s="2" t="s">
        <v>2</v>
      </c>
      <c r="F14" s="3" t="s">
        <v>3</v>
      </c>
    </row>
    <row r="15">
      <c r="A15" s="4" t="s">
        <v>6</v>
      </c>
      <c r="B15" s="2">
        <v>1.0</v>
      </c>
      <c r="C15" s="2">
        <v>2.0</v>
      </c>
      <c r="D15" s="2">
        <v>3.0</v>
      </c>
      <c r="E15" s="2">
        <v>4.0</v>
      </c>
      <c r="F15" s="3" t="s">
        <v>18</v>
      </c>
      <c r="I15" s="1" t="s">
        <v>29</v>
      </c>
      <c r="J15" s="1" t="s">
        <v>30</v>
      </c>
      <c r="K15" s="1" t="s">
        <v>31</v>
      </c>
      <c r="L15" s="1" t="s">
        <v>32</v>
      </c>
    </row>
    <row r="16">
      <c r="A16" s="5" t="s">
        <v>10</v>
      </c>
      <c r="B16" s="1">
        <v>13.0</v>
      </c>
      <c r="C16" s="1">
        <v>14.0</v>
      </c>
      <c r="D16" s="1">
        <v>8.0</v>
      </c>
      <c r="E16" s="1">
        <v>11.0</v>
      </c>
      <c r="F16" s="6">
        <f t="shared" ref="F16:F23" si="3">AVERAGE(B16:E16)</f>
        <v>11.5</v>
      </c>
      <c r="G16" s="7">
        <f t="shared" ref="G16:G23" si="4">STDEV(B16:E16)/SQRT(4)</f>
        <v>1.322875656</v>
      </c>
      <c r="I16" s="1" t="s">
        <v>33</v>
      </c>
      <c r="J16" s="5">
        <v>0.5</v>
      </c>
      <c r="K16" s="1">
        <v>0.5</v>
      </c>
      <c r="L16" s="1">
        <v>9.0</v>
      </c>
    </row>
    <row r="17">
      <c r="A17" s="5" t="s">
        <v>11</v>
      </c>
      <c r="B17" s="1">
        <v>12.0</v>
      </c>
      <c r="C17" s="1">
        <v>10.0</v>
      </c>
      <c r="D17" s="1">
        <v>14.0</v>
      </c>
      <c r="E17" s="1">
        <v>8.0</v>
      </c>
      <c r="F17" s="6">
        <f t="shared" si="3"/>
        <v>11</v>
      </c>
      <c r="G17" s="7">
        <f t="shared" si="4"/>
        <v>1.290994449</v>
      </c>
      <c r="I17" s="1" t="s">
        <v>34</v>
      </c>
      <c r="J17" s="5">
        <v>0.5</v>
      </c>
      <c r="K17" s="1">
        <v>0.5</v>
      </c>
      <c r="L17" s="1">
        <v>8.0</v>
      </c>
    </row>
    <row r="18">
      <c r="A18" s="5" t="s">
        <v>12</v>
      </c>
      <c r="B18" s="1">
        <v>8.0</v>
      </c>
      <c r="C18" s="1">
        <v>6.0</v>
      </c>
      <c r="D18" s="1">
        <v>7.0</v>
      </c>
      <c r="E18" s="1">
        <v>12.0</v>
      </c>
      <c r="F18" s="6">
        <f t="shared" si="3"/>
        <v>8.25</v>
      </c>
      <c r="G18" s="7">
        <f t="shared" si="4"/>
        <v>1.31497782</v>
      </c>
      <c r="I18" s="1" t="s">
        <v>35</v>
      </c>
      <c r="J18" s="5">
        <v>0.5</v>
      </c>
      <c r="K18" s="1">
        <v>0.5</v>
      </c>
      <c r="L18" s="1">
        <v>6.0</v>
      </c>
    </row>
    <row r="19">
      <c r="A19" s="5" t="s">
        <v>13</v>
      </c>
      <c r="B19" s="1">
        <v>9.0</v>
      </c>
      <c r="C19" s="1">
        <v>10.0</v>
      </c>
      <c r="D19" s="1">
        <v>5.0</v>
      </c>
      <c r="E19" s="1">
        <v>12.0</v>
      </c>
      <c r="F19" s="6">
        <f t="shared" si="3"/>
        <v>9</v>
      </c>
      <c r="G19" s="7">
        <f t="shared" si="4"/>
        <v>1.471960144</v>
      </c>
      <c r="I19" s="1" t="s">
        <v>33</v>
      </c>
      <c r="J19" s="5">
        <v>0.5</v>
      </c>
      <c r="K19" s="1">
        <v>0.5</v>
      </c>
      <c r="L19" s="1">
        <v>9.0</v>
      </c>
    </row>
    <row r="20">
      <c r="A20" s="5" t="s">
        <v>14</v>
      </c>
      <c r="B20" s="1">
        <v>6.0</v>
      </c>
      <c r="C20" s="1">
        <v>7.0</v>
      </c>
      <c r="D20" s="1">
        <v>10.0</v>
      </c>
      <c r="E20" s="1">
        <v>10.0</v>
      </c>
      <c r="F20" s="6">
        <f t="shared" si="3"/>
        <v>8.25</v>
      </c>
      <c r="G20" s="7">
        <f t="shared" si="4"/>
        <v>1.030776406</v>
      </c>
      <c r="I20" s="1" t="s">
        <v>34</v>
      </c>
      <c r="J20" s="5">
        <v>0.5</v>
      </c>
      <c r="K20" s="1">
        <v>0.5</v>
      </c>
      <c r="L20" s="1">
        <v>4.0</v>
      </c>
    </row>
    <row r="21">
      <c r="A21" s="5" t="s">
        <v>15</v>
      </c>
      <c r="B21" s="1">
        <v>10.0</v>
      </c>
      <c r="C21" s="1">
        <v>12.0</v>
      </c>
      <c r="D21" s="1">
        <v>13.0</v>
      </c>
      <c r="E21" s="1">
        <v>13.0</v>
      </c>
      <c r="F21" s="6">
        <f t="shared" si="3"/>
        <v>12</v>
      </c>
      <c r="G21" s="7">
        <f t="shared" si="4"/>
        <v>0.7071067812</v>
      </c>
      <c r="I21" s="1" t="s">
        <v>35</v>
      </c>
      <c r="J21" s="5">
        <v>0.5</v>
      </c>
      <c r="K21" s="1">
        <v>0.5</v>
      </c>
      <c r="L21" s="1">
        <v>4.0</v>
      </c>
    </row>
    <row r="22">
      <c r="A22" s="5" t="s">
        <v>16</v>
      </c>
      <c r="B22" s="1">
        <v>12.0</v>
      </c>
      <c r="C22" s="1">
        <v>12.0</v>
      </c>
      <c r="D22" s="1">
        <v>12.0</v>
      </c>
      <c r="E22" s="1">
        <v>12.0</v>
      </c>
      <c r="F22" s="6">
        <f t="shared" si="3"/>
        <v>12</v>
      </c>
      <c r="G22" s="7">
        <f t="shared" si="4"/>
        <v>0</v>
      </c>
      <c r="I22" s="1" t="s">
        <v>33</v>
      </c>
      <c r="J22" s="5">
        <v>0.5</v>
      </c>
      <c r="K22" s="1">
        <v>0.5</v>
      </c>
      <c r="L22" s="1">
        <v>8.0</v>
      </c>
    </row>
    <row r="23">
      <c r="A23" s="5" t="s">
        <v>17</v>
      </c>
      <c r="B23" s="1">
        <v>11.0</v>
      </c>
      <c r="C23" s="1">
        <v>8.0</v>
      </c>
      <c r="D23" s="1">
        <v>10.0</v>
      </c>
      <c r="E23" s="1">
        <v>11.0</v>
      </c>
      <c r="F23" s="6">
        <f t="shared" si="3"/>
        <v>10</v>
      </c>
      <c r="G23" s="7">
        <f t="shared" si="4"/>
        <v>0.7071067812</v>
      </c>
      <c r="I23" s="1" t="s">
        <v>34</v>
      </c>
      <c r="J23" s="5">
        <v>0.5</v>
      </c>
      <c r="K23" s="1">
        <v>0.5</v>
      </c>
      <c r="L23" s="1">
        <v>11.0</v>
      </c>
    </row>
    <row r="24">
      <c r="I24" s="1" t="s">
        <v>35</v>
      </c>
      <c r="J24" s="5">
        <v>0.5</v>
      </c>
      <c r="K24" s="1">
        <v>0.5</v>
      </c>
      <c r="L24" s="1">
        <v>10.0</v>
      </c>
    </row>
    <row r="25">
      <c r="I25" s="1" t="s">
        <v>33</v>
      </c>
      <c r="J25" s="5">
        <v>0.5</v>
      </c>
      <c r="K25" s="1">
        <v>0.5</v>
      </c>
      <c r="L25" s="1">
        <v>10.0</v>
      </c>
    </row>
    <row r="26">
      <c r="I26" s="1" t="s">
        <v>34</v>
      </c>
      <c r="J26" s="5">
        <v>0.5</v>
      </c>
      <c r="K26" s="1">
        <v>0.5</v>
      </c>
      <c r="L26" s="1">
        <v>10.0</v>
      </c>
    </row>
    <row r="27">
      <c r="I27" s="1" t="s">
        <v>35</v>
      </c>
      <c r="J27" s="5">
        <v>0.5</v>
      </c>
      <c r="K27" s="1">
        <v>0.5</v>
      </c>
      <c r="L27" s="1">
        <v>13.0</v>
      </c>
    </row>
    <row r="28">
      <c r="I28" s="1" t="s">
        <v>33</v>
      </c>
      <c r="J28" s="5">
        <v>1.0</v>
      </c>
      <c r="K28" s="1">
        <v>0.5</v>
      </c>
      <c r="L28" s="1">
        <v>10.0</v>
      </c>
    </row>
    <row r="29">
      <c r="I29" s="1" t="s">
        <v>34</v>
      </c>
      <c r="J29" s="5">
        <v>1.0</v>
      </c>
      <c r="K29" s="1">
        <v>0.5</v>
      </c>
      <c r="L29" s="1">
        <v>9.0</v>
      </c>
    </row>
    <row r="30">
      <c r="I30" s="1" t="s">
        <v>35</v>
      </c>
      <c r="J30" s="5">
        <v>1.0</v>
      </c>
      <c r="K30" s="1">
        <v>0.5</v>
      </c>
      <c r="L30" s="1">
        <v>7.0</v>
      </c>
    </row>
    <row r="31">
      <c r="I31" s="1" t="s">
        <v>33</v>
      </c>
      <c r="J31" s="5">
        <v>1.0</v>
      </c>
      <c r="K31" s="1">
        <v>0.5</v>
      </c>
      <c r="L31" s="1">
        <v>7.0</v>
      </c>
    </row>
    <row r="32">
      <c r="I32" s="1" t="s">
        <v>34</v>
      </c>
      <c r="J32" s="5">
        <v>1.0</v>
      </c>
      <c r="K32" s="1">
        <v>0.5</v>
      </c>
      <c r="L32" s="1">
        <v>9.0</v>
      </c>
    </row>
    <row r="33">
      <c r="I33" s="1" t="s">
        <v>35</v>
      </c>
      <c r="J33" s="5">
        <v>1.0</v>
      </c>
      <c r="K33" s="1">
        <v>0.5</v>
      </c>
      <c r="L33" s="1">
        <v>11.0</v>
      </c>
    </row>
    <row r="34">
      <c r="I34" s="1" t="s">
        <v>33</v>
      </c>
      <c r="J34" s="5">
        <v>1.0</v>
      </c>
      <c r="K34" s="1">
        <v>0.5</v>
      </c>
      <c r="L34" s="1">
        <v>12.0</v>
      </c>
    </row>
    <row r="35">
      <c r="I35" s="1" t="s">
        <v>34</v>
      </c>
      <c r="J35" s="5">
        <v>1.0</v>
      </c>
      <c r="K35" s="1">
        <v>0.5</v>
      </c>
      <c r="L35" s="1">
        <v>12.0</v>
      </c>
    </row>
    <row r="36">
      <c r="I36" s="1" t="s">
        <v>35</v>
      </c>
      <c r="J36" s="5">
        <v>1.0</v>
      </c>
      <c r="K36" s="1">
        <v>0.5</v>
      </c>
      <c r="L36" s="1">
        <v>13.0</v>
      </c>
    </row>
    <row r="37">
      <c r="I37" s="1" t="s">
        <v>33</v>
      </c>
      <c r="J37" s="5">
        <v>1.0</v>
      </c>
      <c r="K37" s="1">
        <v>0.5</v>
      </c>
      <c r="L37" s="1">
        <v>9.0</v>
      </c>
    </row>
    <row r="38">
      <c r="I38" s="1" t="s">
        <v>34</v>
      </c>
      <c r="J38" s="5">
        <v>1.0</v>
      </c>
      <c r="K38" s="1">
        <v>0.5</v>
      </c>
      <c r="L38" s="1">
        <v>10.0</v>
      </c>
    </row>
    <row r="39">
      <c r="I39" s="1" t="s">
        <v>35</v>
      </c>
      <c r="J39" s="5">
        <v>1.0</v>
      </c>
      <c r="K39" s="1">
        <v>0.5</v>
      </c>
      <c r="L39" s="1">
        <v>14.0</v>
      </c>
    </row>
    <row r="40">
      <c r="I40" s="1" t="s">
        <v>33</v>
      </c>
      <c r="J40" s="5">
        <v>0.5</v>
      </c>
      <c r="K40" s="1">
        <v>1.0</v>
      </c>
      <c r="L40" s="1">
        <v>13.0</v>
      </c>
    </row>
    <row r="41">
      <c r="I41" s="1" t="s">
        <v>34</v>
      </c>
      <c r="J41" s="5">
        <v>0.5</v>
      </c>
      <c r="K41" s="1">
        <v>1.0</v>
      </c>
      <c r="L41" s="1">
        <v>8.0</v>
      </c>
    </row>
    <row r="42">
      <c r="I42" s="1" t="s">
        <v>35</v>
      </c>
      <c r="J42" s="5">
        <v>0.5</v>
      </c>
      <c r="K42" s="1">
        <v>1.0</v>
      </c>
      <c r="L42" s="1">
        <v>6.0</v>
      </c>
    </row>
    <row r="43">
      <c r="I43" s="1" t="s">
        <v>33</v>
      </c>
      <c r="J43" s="5">
        <v>0.5</v>
      </c>
      <c r="K43" s="1">
        <v>1.0</v>
      </c>
      <c r="L43" s="1">
        <v>14.0</v>
      </c>
    </row>
    <row r="44">
      <c r="I44" s="1" t="s">
        <v>34</v>
      </c>
      <c r="J44" s="5">
        <v>0.5</v>
      </c>
      <c r="K44" s="1">
        <v>1.0</v>
      </c>
      <c r="L44" s="1">
        <v>6.0</v>
      </c>
    </row>
    <row r="45">
      <c r="I45" s="1" t="s">
        <v>35</v>
      </c>
      <c r="J45" s="5">
        <v>0.5</v>
      </c>
      <c r="K45" s="1">
        <v>1.0</v>
      </c>
      <c r="L45" s="1">
        <v>7.0</v>
      </c>
    </row>
    <row r="46">
      <c r="I46" s="1" t="s">
        <v>33</v>
      </c>
      <c r="J46" s="5">
        <v>0.5</v>
      </c>
      <c r="K46" s="1">
        <v>1.0</v>
      </c>
      <c r="L46" s="1">
        <v>8.0</v>
      </c>
    </row>
    <row r="47">
      <c r="I47" s="1" t="s">
        <v>34</v>
      </c>
      <c r="J47" s="5">
        <v>0.5</v>
      </c>
      <c r="K47" s="1">
        <v>1.0</v>
      </c>
      <c r="L47" s="1">
        <v>7.0</v>
      </c>
    </row>
    <row r="48">
      <c r="I48" s="1" t="s">
        <v>35</v>
      </c>
      <c r="J48" s="5">
        <v>0.5</v>
      </c>
      <c r="K48" s="1">
        <v>1.0</v>
      </c>
      <c r="L48" s="1">
        <v>10.0</v>
      </c>
    </row>
    <row r="49">
      <c r="I49" s="1" t="s">
        <v>33</v>
      </c>
      <c r="J49" s="5">
        <v>0.5</v>
      </c>
      <c r="K49" s="1">
        <v>1.0</v>
      </c>
      <c r="L49" s="1">
        <v>11.0</v>
      </c>
    </row>
    <row r="50">
      <c r="I50" s="1" t="s">
        <v>34</v>
      </c>
      <c r="J50" s="5">
        <v>0.5</v>
      </c>
      <c r="K50" s="1">
        <v>1.0</v>
      </c>
      <c r="L50" s="1">
        <v>12.0</v>
      </c>
    </row>
    <row r="51">
      <c r="I51" s="1" t="s">
        <v>35</v>
      </c>
      <c r="J51" s="5">
        <v>0.5</v>
      </c>
      <c r="K51" s="1">
        <v>1.0</v>
      </c>
      <c r="L51" s="1">
        <v>10.0</v>
      </c>
    </row>
    <row r="52">
      <c r="I52" s="1" t="s">
        <v>33</v>
      </c>
      <c r="J52" s="5">
        <v>1.0</v>
      </c>
      <c r="K52" s="1">
        <v>1.0</v>
      </c>
      <c r="L52" s="1">
        <v>12.0</v>
      </c>
    </row>
    <row r="53">
      <c r="I53" s="1" t="s">
        <v>34</v>
      </c>
      <c r="J53" s="5">
        <v>1.0</v>
      </c>
      <c r="K53" s="1">
        <v>1.0</v>
      </c>
      <c r="L53" s="1">
        <v>9.0</v>
      </c>
    </row>
    <row r="54">
      <c r="I54" s="1" t="s">
        <v>35</v>
      </c>
      <c r="J54" s="5">
        <v>1.0</v>
      </c>
      <c r="K54" s="1">
        <v>1.0</v>
      </c>
      <c r="L54" s="1">
        <v>10.0</v>
      </c>
    </row>
    <row r="55">
      <c r="I55" s="1" t="s">
        <v>33</v>
      </c>
      <c r="J55" s="5">
        <v>1.0</v>
      </c>
      <c r="K55" s="1">
        <v>1.0</v>
      </c>
      <c r="L55" s="1">
        <v>10.0</v>
      </c>
    </row>
    <row r="56">
      <c r="I56" s="1" t="s">
        <v>34</v>
      </c>
      <c r="J56" s="5">
        <v>1.0</v>
      </c>
      <c r="K56" s="1">
        <v>1.0</v>
      </c>
      <c r="L56" s="1">
        <v>10.0</v>
      </c>
    </row>
    <row r="57">
      <c r="I57" s="1" t="s">
        <v>35</v>
      </c>
      <c r="J57" s="5">
        <v>1.0</v>
      </c>
      <c r="K57" s="1">
        <v>1.0</v>
      </c>
      <c r="L57" s="1">
        <v>12.0</v>
      </c>
    </row>
    <row r="58">
      <c r="I58" s="1" t="s">
        <v>33</v>
      </c>
      <c r="J58" s="5">
        <v>1.0</v>
      </c>
      <c r="K58" s="1">
        <v>1.0</v>
      </c>
      <c r="L58" s="1">
        <v>14.0</v>
      </c>
    </row>
    <row r="59">
      <c r="I59" s="1" t="s">
        <v>34</v>
      </c>
      <c r="J59" s="5">
        <v>1.0</v>
      </c>
      <c r="K59" s="1">
        <v>1.0</v>
      </c>
      <c r="L59" s="1">
        <v>5.0</v>
      </c>
    </row>
    <row r="60">
      <c r="I60" s="1" t="s">
        <v>35</v>
      </c>
      <c r="J60" s="5">
        <v>1.0</v>
      </c>
      <c r="K60" s="1">
        <v>1.0</v>
      </c>
      <c r="L60" s="1">
        <v>13.0</v>
      </c>
    </row>
    <row r="61">
      <c r="I61" s="1" t="s">
        <v>33</v>
      </c>
      <c r="J61" s="5">
        <v>1.0</v>
      </c>
      <c r="K61" s="1">
        <v>1.0</v>
      </c>
      <c r="L61" s="1">
        <v>8.0</v>
      </c>
    </row>
    <row r="62">
      <c r="I62" s="1" t="s">
        <v>34</v>
      </c>
      <c r="J62" s="5">
        <v>1.0</v>
      </c>
      <c r="K62" s="1">
        <v>1.0</v>
      </c>
      <c r="L62" s="1">
        <v>12.0</v>
      </c>
    </row>
    <row r="63">
      <c r="I63" s="1" t="s">
        <v>35</v>
      </c>
      <c r="J63" s="5">
        <v>1.0</v>
      </c>
      <c r="K63" s="1">
        <v>1.0</v>
      </c>
      <c r="L6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36</v>
      </c>
      <c r="B1" s="2" t="s">
        <v>37</v>
      </c>
      <c r="C1" s="2" t="s">
        <v>38</v>
      </c>
      <c r="D1" s="2" t="s">
        <v>39</v>
      </c>
      <c r="F1" s="1" t="s">
        <v>40</v>
      </c>
      <c r="G1" s="2" t="s">
        <v>20</v>
      </c>
      <c r="H1" s="2" t="s">
        <v>21</v>
      </c>
      <c r="J1" s="1" t="s">
        <v>41</v>
      </c>
    </row>
    <row r="2">
      <c r="A2" s="5" t="s">
        <v>42</v>
      </c>
      <c r="B2" s="1" t="s">
        <v>13</v>
      </c>
      <c r="C2" s="1">
        <v>1.0</v>
      </c>
      <c r="D2" s="1">
        <v>8.0</v>
      </c>
      <c r="E2" s="1">
        <v>9.0</v>
      </c>
      <c r="F2" s="1"/>
      <c r="G2" s="1">
        <v>28.0</v>
      </c>
      <c r="H2" s="1" t="s">
        <v>26</v>
      </c>
      <c r="J2" s="1">
        <v>4213.0</v>
      </c>
    </row>
    <row r="3">
      <c r="A3" s="5" t="s">
        <v>43</v>
      </c>
      <c r="B3" s="1" t="s">
        <v>13</v>
      </c>
      <c r="C3" s="1">
        <v>0.5</v>
      </c>
      <c r="D3" s="1">
        <v>8.0</v>
      </c>
      <c r="E3" s="1">
        <v>9.0</v>
      </c>
    </row>
    <row r="4">
      <c r="A4" s="5" t="s">
        <v>44</v>
      </c>
      <c r="B4" s="1" t="s">
        <v>15</v>
      </c>
      <c r="C4" s="1">
        <v>0.5</v>
      </c>
      <c r="D4" s="1">
        <v>8.0</v>
      </c>
      <c r="E4" s="1">
        <v>7.0</v>
      </c>
    </row>
    <row r="5">
      <c r="A5" s="5" t="s">
        <v>45</v>
      </c>
      <c r="B5" s="1" t="s">
        <v>15</v>
      </c>
      <c r="C5" s="1">
        <v>1.0</v>
      </c>
      <c r="D5" s="1">
        <v>9.0</v>
      </c>
      <c r="E5" s="1">
        <v>10.0</v>
      </c>
    </row>
    <row r="7">
      <c r="A7" s="12"/>
      <c r="B7" s="13" t="s">
        <v>37</v>
      </c>
      <c r="C7" s="13" t="s">
        <v>38</v>
      </c>
      <c r="D7" s="13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5"/>
    </row>
    <row r="8">
      <c r="A8" s="3" t="s">
        <v>42</v>
      </c>
      <c r="B8" s="2" t="s">
        <v>13</v>
      </c>
      <c r="C8" s="2">
        <v>1.0</v>
      </c>
      <c r="D8" s="16"/>
      <c r="N8" s="17"/>
    </row>
    <row r="9">
      <c r="A9" s="18">
        <v>8666.0</v>
      </c>
      <c r="B9" s="19">
        <v>9334.0</v>
      </c>
      <c r="C9" s="19">
        <v>43581.0</v>
      </c>
      <c r="D9" s="20" t="s">
        <v>46</v>
      </c>
      <c r="E9" s="19">
        <v>298302.0</v>
      </c>
      <c r="F9" s="19">
        <v>509851.0</v>
      </c>
      <c r="G9" s="19">
        <v>9314382.0</v>
      </c>
      <c r="H9" s="19">
        <v>4079372.0</v>
      </c>
      <c r="I9" s="20" t="s">
        <v>47</v>
      </c>
      <c r="J9" s="19">
        <v>3.1680833E7</v>
      </c>
      <c r="K9" s="20" t="s">
        <v>48</v>
      </c>
      <c r="L9" s="19">
        <v>8.38727795E8</v>
      </c>
      <c r="M9" s="19">
        <v>6.123209999E9</v>
      </c>
      <c r="N9" s="21">
        <v>9.804604193E9</v>
      </c>
    </row>
    <row r="10">
      <c r="A10" s="3">
        <v>8666.0</v>
      </c>
      <c r="B10" s="2">
        <v>9334.0</v>
      </c>
      <c r="C10" s="2">
        <v>43581.0</v>
      </c>
      <c r="D10" s="2">
        <v>7269.0</v>
      </c>
      <c r="E10" s="2">
        <v>298302.0</v>
      </c>
      <c r="F10" s="2">
        <v>509851.0</v>
      </c>
      <c r="G10" s="2">
        <v>9314382.0</v>
      </c>
      <c r="H10" s="22">
        <v>407932.0</v>
      </c>
      <c r="I10" s="23" t="s">
        <v>47</v>
      </c>
      <c r="J10" s="2">
        <v>3.1680833E7</v>
      </c>
      <c r="K10" s="24" t="s">
        <v>49</v>
      </c>
      <c r="L10" s="22" t="s">
        <v>50</v>
      </c>
      <c r="M10" s="16"/>
      <c r="N10" s="25"/>
    </row>
    <row r="11">
      <c r="A11" s="12"/>
      <c r="B11" s="13" t="s">
        <v>37</v>
      </c>
      <c r="C11" s="13" t="s">
        <v>38</v>
      </c>
      <c r="D11" s="13" t="s">
        <v>39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>
      <c r="A12" s="3" t="s">
        <v>43</v>
      </c>
      <c r="B12" s="2" t="s">
        <v>13</v>
      </c>
      <c r="C12" s="2">
        <v>0.5</v>
      </c>
      <c r="D12" s="16"/>
      <c r="N12" s="17"/>
    </row>
    <row r="13">
      <c r="A13" s="26">
        <v>5788.0</v>
      </c>
      <c r="B13" s="1">
        <v>8291.0</v>
      </c>
      <c r="C13" s="1">
        <v>57117.0</v>
      </c>
      <c r="D13" s="1">
        <v>32405.0</v>
      </c>
      <c r="E13" s="1">
        <v>446379.0</v>
      </c>
      <c r="F13" s="1">
        <v>377918.0</v>
      </c>
      <c r="G13" s="1">
        <v>6529281.0</v>
      </c>
      <c r="H13" s="1">
        <v>5527458.0</v>
      </c>
      <c r="I13" s="1">
        <v>6.3314137E7</v>
      </c>
      <c r="J13" s="1">
        <v>8.2847332E7</v>
      </c>
      <c r="K13" s="1">
        <v>6.70383014E8</v>
      </c>
      <c r="L13" s="1">
        <v>7.08756252E8</v>
      </c>
      <c r="M13" s="1">
        <v>2.001995536E9</v>
      </c>
      <c r="N13" s="27" t="s">
        <v>51</v>
      </c>
    </row>
    <row r="14">
      <c r="A14" s="3">
        <v>5788.0</v>
      </c>
      <c r="B14" s="2">
        <v>8291.0</v>
      </c>
      <c r="C14" s="2">
        <v>57117.0</v>
      </c>
      <c r="D14" s="2">
        <v>32405.0</v>
      </c>
      <c r="E14" s="2">
        <v>446379.0</v>
      </c>
      <c r="F14" s="2">
        <v>377918.0</v>
      </c>
      <c r="G14" s="2">
        <v>6529281.0</v>
      </c>
      <c r="H14" s="2">
        <v>5527458.0</v>
      </c>
      <c r="I14" s="22">
        <v>6331417.0</v>
      </c>
      <c r="J14" s="2">
        <v>8.2847332E7</v>
      </c>
      <c r="K14" s="22" t="s">
        <v>52</v>
      </c>
      <c r="L14" s="22" t="s">
        <v>53</v>
      </c>
      <c r="M14" s="16"/>
      <c r="N14" s="25"/>
    </row>
    <row r="15">
      <c r="A15" s="12"/>
      <c r="B15" s="13" t="s">
        <v>37</v>
      </c>
      <c r="C15" s="13" t="s">
        <v>38</v>
      </c>
      <c r="D15" s="13" t="s">
        <v>39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>
      <c r="A16" s="3" t="s">
        <v>54</v>
      </c>
      <c r="B16" s="2" t="s">
        <v>15</v>
      </c>
      <c r="C16" s="2">
        <v>0.5</v>
      </c>
      <c r="D16" s="16"/>
      <c r="N16" s="17"/>
    </row>
    <row r="17">
      <c r="A17" s="26">
        <v>3594.0</v>
      </c>
      <c r="B17" s="1">
        <v>6010.0</v>
      </c>
      <c r="C17" s="1">
        <v>84122.0</v>
      </c>
      <c r="D17" s="1">
        <v>55460.0</v>
      </c>
      <c r="E17" s="1">
        <v>795622.0</v>
      </c>
      <c r="F17" s="1">
        <v>927608.0</v>
      </c>
      <c r="G17" s="28" t="s">
        <v>55</v>
      </c>
      <c r="H17" s="1">
        <v>1250749.0</v>
      </c>
      <c r="I17" s="1">
        <v>6.0893094E7</v>
      </c>
      <c r="J17" s="1">
        <v>2.4852021E7</v>
      </c>
      <c r="K17" s="1">
        <v>7.79645057E8</v>
      </c>
      <c r="L17" s="1">
        <v>7.17626027E8</v>
      </c>
      <c r="M17" s="1">
        <v>1.493735715E9</v>
      </c>
      <c r="N17" s="29">
        <v>2.129177405E9</v>
      </c>
    </row>
    <row r="18">
      <c r="A18" s="30">
        <v>5594.0</v>
      </c>
      <c r="B18" s="2">
        <v>6010.0</v>
      </c>
      <c r="C18" s="22">
        <v>84412.0</v>
      </c>
      <c r="D18" s="2">
        <v>55460.0</v>
      </c>
      <c r="E18" s="2">
        <v>795622.0</v>
      </c>
      <c r="F18" s="2">
        <v>927608.0</v>
      </c>
      <c r="G18" s="23" t="s">
        <v>55</v>
      </c>
      <c r="H18" s="2">
        <v>1250749.0</v>
      </c>
      <c r="I18" s="22">
        <v>6.0809304E7</v>
      </c>
      <c r="J18" s="2">
        <v>2.4852021E7</v>
      </c>
      <c r="K18" s="22">
        <v>7.79645047E8</v>
      </c>
      <c r="L18" s="22">
        <v>7176207.0</v>
      </c>
      <c r="M18" s="16"/>
      <c r="N18" s="25"/>
    </row>
    <row r="19">
      <c r="A19" s="12"/>
      <c r="B19" s="13" t="s">
        <v>37</v>
      </c>
      <c r="C19" s="13" t="s">
        <v>38</v>
      </c>
      <c r="D19" s="13" t="s">
        <v>39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>
      <c r="A20" s="3" t="s">
        <v>45</v>
      </c>
      <c r="B20" s="2" t="s">
        <v>15</v>
      </c>
      <c r="C20" s="2">
        <v>1.0</v>
      </c>
      <c r="D20" s="16"/>
      <c r="N20" s="17"/>
    </row>
    <row r="21">
      <c r="A21" s="31" t="s">
        <v>56</v>
      </c>
      <c r="B21" s="1">
        <v>2657.0</v>
      </c>
      <c r="C21" s="1">
        <v>12208.0</v>
      </c>
      <c r="D21" s="1">
        <v>61610.0</v>
      </c>
      <c r="E21" s="1">
        <v>559286.0</v>
      </c>
      <c r="F21" s="1">
        <v>990213.0</v>
      </c>
      <c r="G21" s="1">
        <v>3076607.0</v>
      </c>
      <c r="H21" s="1">
        <v>9122202.0</v>
      </c>
      <c r="I21" s="1">
        <v>5.4638747E7</v>
      </c>
      <c r="J21" s="1">
        <v>3.9348845E7</v>
      </c>
      <c r="K21" s="1">
        <v>5.39874585E8</v>
      </c>
      <c r="L21" s="1">
        <v>9.96994126E8</v>
      </c>
      <c r="M21" s="1">
        <v>1.220373089E9</v>
      </c>
      <c r="N21" s="27" t="s">
        <v>57</v>
      </c>
    </row>
    <row r="22">
      <c r="A22" s="32" t="s">
        <v>56</v>
      </c>
      <c r="B22" s="2">
        <v>2657.0</v>
      </c>
      <c r="C22" s="2">
        <v>12208.0</v>
      </c>
      <c r="D22" s="2">
        <v>61610.0</v>
      </c>
      <c r="E22" s="2">
        <v>559286.0</v>
      </c>
      <c r="F22" s="2">
        <v>990213.0</v>
      </c>
      <c r="G22" s="2">
        <v>3076607.0</v>
      </c>
      <c r="H22" s="2">
        <v>9122202.0</v>
      </c>
      <c r="I22" s="22">
        <v>5.4648747E7</v>
      </c>
      <c r="J22" s="2">
        <v>3.9348845E7</v>
      </c>
      <c r="K22" s="2">
        <v>5.39874585E8</v>
      </c>
      <c r="L22" s="22">
        <v>9.96994122E8</v>
      </c>
      <c r="M22" s="22" t="s">
        <v>58</v>
      </c>
      <c r="N22" s="33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60</v>
      </c>
      <c r="B1" s="2" t="s">
        <v>37</v>
      </c>
      <c r="C1" s="2" t="s">
        <v>38</v>
      </c>
      <c r="D1" s="2" t="s">
        <v>39</v>
      </c>
      <c r="F1" s="1" t="s">
        <v>40</v>
      </c>
      <c r="G1" s="2" t="s">
        <v>20</v>
      </c>
      <c r="H1" s="2" t="s">
        <v>21</v>
      </c>
    </row>
    <row r="2">
      <c r="A2" s="5" t="s">
        <v>42</v>
      </c>
      <c r="B2" s="1" t="s">
        <v>17</v>
      </c>
      <c r="C2" s="1">
        <v>0.5</v>
      </c>
      <c r="D2" s="1">
        <v>9.0</v>
      </c>
      <c r="E2" s="1">
        <v>11.0</v>
      </c>
      <c r="G2" s="1">
        <v>29.0</v>
      </c>
      <c r="H2" s="1" t="s">
        <v>26</v>
      </c>
      <c r="J2" s="1">
        <v>3124.0</v>
      </c>
    </row>
    <row r="3">
      <c r="A3" s="5" t="s">
        <v>43</v>
      </c>
      <c r="B3" s="1" t="s">
        <v>17</v>
      </c>
      <c r="C3" s="1">
        <v>1.0</v>
      </c>
      <c r="D3" s="1">
        <v>9.0</v>
      </c>
      <c r="E3" s="1">
        <v>11.0</v>
      </c>
    </row>
    <row r="4">
      <c r="A4" s="5" t="s">
        <v>44</v>
      </c>
      <c r="B4" s="1" t="s">
        <v>11</v>
      </c>
      <c r="C4" s="1">
        <v>1.0</v>
      </c>
      <c r="D4" s="1">
        <v>10.0</v>
      </c>
      <c r="E4" s="1">
        <v>12.0</v>
      </c>
    </row>
    <row r="5">
      <c r="A5" s="5" t="s">
        <v>45</v>
      </c>
      <c r="B5" s="1" t="s">
        <v>11</v>
      </c>
      <c r="C5" s="1">
        <v>0.5</v>
      </c>
      <c r="D5" s="1">
        <v>9.0</v>
      </c>
      <c r="E5" s="1">
        <v>10.0</v>
      </c>
    </row>
    <row r="7">
      <c r="A7" s="14"/>
      <c r="B7" s="13" t="s">
        <v>37</v>
      </c>
      <c r="C7" s="13" t="s">
        <v>38</v>
      </c>
      <c r="D7" s="13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5"/>
    </row>
    <row r="8">
      <c r="A8" s="3" t="s">
        <v>42</v>
      </c>
      <c r="B8" s="13" t="s">
        <v>17</v>
      </c>
      <c r="C8" s="13">
        <v>0.5</v>
      </c>
      <c r="D8" s="34"/>
      <c r="N8" s="17"/>
    </row>
    <row r="9">
      <c r="A9" s="18">
        <v>7438.0</v>
      </c>
      <c r="B9" s="19">
        <v>5287.0</v>
      </c>
      <c r="C9" s="19">
        <v>98930.0</v>
      </c>
      <c r="D9" s="20" t="s">
        <v>61</v>
      </c>
      <c r="E9" s="19">
        <v>529706.0</v>
      </c>
      <c r="F9" s="19">
        <v>872508.0</v>
      </c>
      <c r="G9" s="20" t="s">
        <v>62</v>
      </c>
      <c r="H9" s="19">
        <v>4808429.0</v>
      </c>
      <c r="I9" s="19">
        <v>4.7232504E7</v>
      </c>
      <c r="J9" s="19">
        <v>9.2088558E7</v>
      </c>
      <c r="K9" s="19">
        <v>7.26043044E8</v>
      </c>
      <c r="L9" s="20" t="s">
        <v>63</v>
      </c>
      <c r="M9" s="20" t="s">
        <v>64</v>
      </c>
      <c r="N9" s="21">
        <v>5.503570749E9</v>
      </c>
    </row>
    <row r="10">
      <c r="A10" s="3">
        <v>7438.0</v>
      </c>
      <c r="B10" s="2">
        <v>5287.0</v>
      </c>
      <c r="C10" s="2">
        <v>98930.0</v>
      </c>
      <c r="D10" s="23" t="s">
        <v>61</v>
      </c>
      <c r="E10" s="2">
        <v>529706.0</v>
      </c>
      <c r="F10" s="2">
        <v>872508.0</v>
      </c>
      <c r="G10" s="23" t="s">
        <v>62</v>
      </c>
      <c r="H10" s="2">
        <v>4808429.0</v>
      </c>
      <c r="I10" s="2">
        <v>4.7232504E7</v>
      </c>
      <c r="J10" s="22">
        <v>9.208858E7</v>
      </c>
      <c r="K10" s="2">
        <v>7.26043044E8</v>
      </c>
      <c r="L10" s="23" t="s">
        <v>63</v>
      </c>
      <c r="M10" s="24" t="s">
        <v>65</v>
      </c>
      <c r="N10" s="35">
        <v>5.50357379E8</v>
      </c>
    </row>
    <row r="11">
      <c r="A11" s="12"/>
      <c r="B11" s="13" t="s">
        <v>37</v>
      </c>
      <c r="C11" s="13" t="s">
        <v>38</v>
      </c>
      <c r="D11" s="13" t="s">
        <v>39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>
      <c r="A12" s="3" t="s">
        <v>43</v>
      </c>
      <c r="B12" s="2" t="s">
        <v>17</v>
      </c>
      <c r="C12" s="2">
        <v>1.0</v>
      </c>
      <c r="D12" s="16"/>
      <c r="N12" s="17"/>
    </row>
    <row r="13">
      <c r="A13" s="36">
        <v>1845.0</v>
      </c>
      <c r="B13" s="28" t="s">
        <v>66</v>
      </c>
      <c r="C13" s="37">
        <v>51122.0</v>
      </c>
      <c r="D13" s="37">
        <v>18328.0</v>
      </c>
      <c r="E13" s="37">
        <v>526078.0</v>
      </c>
      <c r="F13" s="37">
        <v>326045.0</v>
      </c>
      <c r="G13" s="37">
        <v>8708660.0</v>
      </c>
      <c r="H13" s="37">
        <v>1399113.0</v>
      </c>
      <c r="I13" s="37">
        <v>3.0484064E7</v>
      </c>
      <c r="J13" s="37">
        <v>3.1771961E7</v>
      </c>
      <c r="K13" s="28" t="s">
        <v>67</v>
      </c>
      <c r="L13" s="37">
        <v>2.32125076E8</v>
      </c>
      <c r="M13" s="37">
        <v>6.819206179E9</v>
      </c>
      <c r="N13" s="29">
        <v>8.685673399E9</v>
      </c>
    </row>
    <row r="14">
      <c r="A14" s="3">
        <v>1845.0</v>
      </c>
      <c r="B14" s="23" t="s">
        <v>66</v>
      </c>
      <c r="C14" s="2">
        <v>51122.0</v>
      </c>
      <c r="D14" s="2">
        <v>18328.0</v>
      </c>
      <c r="E14" s="2">
        <v>526078.0</v>
      </c>
      <c r="F14" s="2">
        <v>326045.0</v>
      </c>
      <c r="G14" s="2">
        <v>8708660.0</v>
      </c>
      <c r="H14" s="2">
        <v>1399113.0</v>
      </c>
      <c r="I14" s="2">
        <v>3.0484064E7</v>
      </c>
      <c r="J14" s="22">
        <v>3.2773691E7</v>
      </c>
      <c r="K14" s="23" t="s">
        <v>67</v>
      </c>
      <c r="L14" s="2">
        <v>2.32125076E8</v>
      </c>
      <c r="M14" s="22">
        <v>6.819260791E9</v>
      </c>
      <c r="N14" s="35" t="s">
        <v>68</v>
      </c>
    </row>
    <row r="15">
      <c r="A15" s="12"/>
      <c r="B15" s="13" t="s">
        <v>37</v>
      </c>
      <c r="C15" s="13" t="s">
        <v>38</v>
      </c>
      <c r="D15" s="13" t="s">
        <v>39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>
      <c r="A16" s="3" t="s">
        <v>54</v>
      </c>
      <c r="B16" s="2" t="s">
        <v>11</v>
      </c>
      <c r="C16" s="2">
        <v>1.0</v>
      </c>
      <c r="D16" s="16"/>
      <c r="N16" s="17"/>
    </row>
    <row r="17">
      <c r="A17" s="36">
        <v>1429.0</v>
      </c>
      <c r="B17" s="37">
        <v>6021.0</v>
      </c>
      <c r="C17" s="37">
        <v>77809.0</v>
      </c>
      <c r="D17" s="37">
        <v>22173.0</v>
      </c>
      <c r="E17" s="37">
        <v>289441.0</v>
      </c>
      <c r="F17" s="37">
        <v>311508.0</v>
      </c>
      <c r="G17" s="37">
        <v>5735360.0</v>
      </c>
      <c r="H17" s="37">
        <v>7558307.0</v>
      </c>
      <c r="I17" s="37">
        <v>3.0488993E7</v>
      </c>
      <c r="J17" s="37">
        <v>3.942497E7</v>
      </c>
      <c r="K17" s="37">
        <v>5.21411095E8</v>
      </c>
      <c r="L17" s="37">
        <v>2.94448134E8</v>
      </c>
      <c r="M17" s="28" t="s">
        <v>69</v>
      </c>
      <c r="N17" s="29">
        <v>8.513558041E9</v>
      </c>
    </row>
    <row r="18">
      <c r="A18" s="3">
        <v>1429.0</v>
      </c>
      <c r="B18" s="2">
        <v>6021.0</v>
      </c>
      <c r="C18" s="2">
        <v>77809.0</v>
      </c>
      <c r="D18" s="2">
        <v>22173.0</v>
      </c>
      <c r="E18" s="2">
        <v>289441.0</v>
      </c>
      <c r="F18" s="2">
        <v>311508.0</v>
      </c>
      <c r="G18" s="2">
        <v>5735360.0</v>
      </c>
      <c r="H18" s="2">
        <v>7558307.0</v>
      </c>
      <c r="I18" s="2">
        <v>3.0488993E7</v>
      </c>
      <c r="J18" s="22">
        <v>3.9424979E7</v>
      </c>
      <c r="K18" s="2">
        <v>5.21411095E8</v>
      </c>
      <c r="L18" s="22">
        <v>2.9444814E7</v>
      </c>
      <c r="M18" s="23" t="s">
        <v>69</v>
      </c>
      <c r="N18" s="4">
        <v>8.513558041E9</v>
      </c>
    </row>
    <row r="19">
      <c r="A19" s="12"/>
      <c r="B19" s="13" t="s">
        <v>37</v>
      </c>
      <c r="C19" s="13" t="s">
        <v>38</v>
      </c>
      <c r="D19" s="13" t="s">
        <v>39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>
      <c r="A20" s="3" t="s">
        <v>45</v>
      </c>
      <c r="B20" s="2" t="s">
        <v>11</v>
      </c>
      <c r="C20" s="2">
        <v>0.5</v>
      </c>
      <c r="D20" s="16"/>
      <c r="N20" s="17"/>
    </row>
    <row r="21">
      <c r="A21" s="36">
        <v>2364.0</v>
      </c>
      <c r="B21" s="37">
        <v>2400.0</v>
      </c>
      <c r="C21" s="37">
        <v>72763.0</v>
      </c>
      <c r="D21" s="37">
        <v>28882.0</v>
      </c>
      <c r="E21" s="37">
        <v>139230.0</v>
      </c>
      <c r="F21" s="28" t="s">
        <v>70</v>
      </c>
      <c r="G21" s="37">
        <v>9941475.0</v>
      </c>
      <c r="H21" s="37">
        <v>8286548.0</v>
      </c>
      <c r="I21" s="37">
        <v>4.6421633E7</v>
      </c>
      <c r="J21" s="37">
        <v>3.3454755E7</v>
      </c>
      <c r="K21" s="37">
        <v>7.46925772E8</v>
      </c>
      <c r="L21" s="28" t="s">
        <v>71</v>
      </c>
      <c r="M21" s="37">
        <v>7.651180479E9</v>
      </c>
      <c r="N21" s="29">
        <v>4.254110532E9</v>
      </c>
    </row>
    <row r="22">
      <c r="A22" s="3">
        <v>2364.0</v>
      </c>
      <c r="B22" s="2">
        <v>2400.0</v>
      </c>
      <c r="C22" s="2">
        <v>72763.0</v>
      </c>
      <c r="D22" s="2">
        <v>28882.0</v>
      </c>
      <c r="E22" s="2">
        <v>139230.0</v>
      </c>
      <c r="F22" s="23" t="s">
        <v>70</v>
      </c>
      <c r="G22" s="2">
        <v>9941475.0</v>
      </c>
      <c r="H22" s="22">
        <v>828528.0</v>
      </c>
      <c r="I22" s="22">
        <v>4.6421433E7</v>
      </c>
      <c r="J22" s="2">
        <v>3.3454755E7</v>
      </c>
      <c r="K22" s="2">
        <v>7.46925772E8</v>
      </c>
      <c r="L22" s="23" t="s">
        <v>71</v>
      </c>
      <c r="M22" s="22">
        <v>7.605417709E9</v>
      </c>
      <c r="N22" s="35">
        <v>4.25440522E8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72</v>
      </c>
      <c r="B1" s="2" t="s">
        <v>37</v>
      </c>
      <c r="C1" s="2" t="s">
        <v>38</v>
      </c>
      <c r="D1" s="2" t="s">
        <v>39</v>
      </c>
      <c r="F1" s="1" t="s">
        <v>40</v>
      </c>
      <c r="G1" s="2" t="s">
        <v>20</v>
      </c>
      <c r="H1" s="2" t="s">
        <v>21</v>
      </c>
      <c r="K1" s="1" t="s">
        <v>41</v>
      </c>
    </row>
    <row r="2">
      <c r="A2" s="5" t="s">
        <v>42</v>
      </c>
      <c r="B2" s="1" t="s">
        <v>73</v>
      </c>
      <c r="C2" s="1">
        <v>1.0</v>
      </c>
      <c r="D2" s="1">
        <v>10.0</v>
      </c>
      <c r="E2" s="1">
        <v>12.0</v>
      </c>
      <c r="G2" s="1">
        <v>24.0</v>
      </c>
      <c r="H2" s="1" t="s">
        <v>25</v>
      </c>
      <c r="K2" s="1">
        <v>1234.0</v>
      </c>
    </row>
    <row r="3">
      <c r="A3" s="5" t="s">
        <v>43</v>
      </c>
      <c r="B3" s="1" t="s">
        <v>73</v>
      </c>
      <c r="C3" s="1">
        <v>0.5</v>
      </c>
      <c r="D3" s="1">
        <v>10.0</v>
      </c>
      <c r="E3" s="1">
        <v>12.0</v>
      </c>
    </row>
    <row r="4">
      <c r="A4" s="5" t="s">
        <v>44</v>
      </c>
      <c r="B4" s="1" t="s">
        <v>13</v>
      </c>
      <c r="C4" s="1">
        <v>0.5</v>
      </c>
      <c r="D4" s="1">
        <v>8.0</v>
      </c>
      <c r="E4" s="1">
        <v>10.0</v>
      </c>
    </row>
    <row r="5">
      <c r="A5" s="5" t="s">
        <v>45</v>
      </c>
      <c r="B5" s="1" t="s">
        <v>13</v>
      </c>
      <c r="C5" s="1">
        <v>1.0</v>
      </c>
      <c r="D5" s="1">
        <v>8.0</v>
      </c>
      <c r="E5" s="1">
        <v>9.0</v>
      </c>
    </row>
    <row r="7">
      <c r="A7" s="12"/>
      <c r="B7" s="13" t="s">
        <v>37</v>
      </c>
      <c r="C7" s="13" t="s">
        <v>38</v>
      </c>
      <c r="D7" s="13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5"/>
    </row>
    <row r="8">
      <c r="A8" s="3" t="s">
        <v>42</v>
      </c>
      <c r="B8" s="2" t="s">
        <v>73</v>
      </c>
      <c r="C8" s="2">
        <v>1.0</v>
      </c>
      <c r="D8" s="16"/>
      <c r="N8" s="17"/>
    </row>
    <row r="9">
      <c r="A9" s="18">
        <v>6634.0</v>
      </c>
      <c r="B9" s="19">
        <v>2608.0</v>
      </c>
      <c r="C9" s="19">
        <v>40259.0</v>
      </c>
      <c r="D9" s="19">
        <v>28165.0</v>
      </c>
      <c r="E9" s="19">
        <v>229545.0</v>
      </c>
      <c r="F9" s="19">
        <v>889405.0</v>
      </c>
      <c r="G9" s="19">
        <v>2199484.0</v>
      </c>
      <c r="H9" s="20" t="s">
        <v>74</v>
      </c>
      <c r="I9" s="19">
        <v>8.3617495E7</v>
      </c>
      <c r="J9" s="19">
        <v>8.3899429E7</v>
      </c>
      <c r="K9" s="19">
        <v>1.93269628E8</v>
      </c>
      <c r="L9" s="19">
        <v>5.33053652E8</v>
      </c>
      <c r="M9" s="20" t="s">
        <v>75</v>
      </c>
      <c r="N9" s="21">
        <v>8.115181654E9</v>
      </c>
    </row>
    <row r="10">
      <c r="A10" s="3">
        <v>6634.0</v>
      </c>
      <c r="B10" s="2">
        <v>2608.0</v>
      </c>
      <c r="C10" s="2">
        <v>40259.0</v>
      </c>
      <c r="D10" s="2">
        <v>28165.0</v>
      </c>
      <c r="E10" s="2">
        <v>229545.0</v>
      </c>
      <c r="F10" s="2">
        <v>889405.0</v>
      </c>
      <c r="G10" s="2">
        <v>2199484.0</v>
      </c>
      <c r="H10" s="23" t="s">
        <v>74</v>
      </c>
      <c r="I10" s="2">
        <v>8.3617495E7</v>
      </c>
      <c r="J10" s="2">
        <v>8.3899429E7</v>
      </c>
      <c r="K10" s="22">
        <v>1.93269623E8</v>
      </c>
      <c r="L10" s="2">
        <v>5.33053652E8</v>
      </c>
      <c r="M10" s="24" t="s">
        <v>76</v>
      </c>
      <c r="N10" s="4">
        <v>8.11518654E8</v>
      </c>
    </row>
    <row r="11">
      <c r="A11" s="12"/>
      <c r="B11" s="13" t="s">
        <v>37</v>
      </c>
      <c r="C11" s="13" t="s">
        <v>38</v>
      </c>
      <c r="D11" s="13" t="s">
        <v>39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>
      <c r="A12" s="3" t="s">
        <v>43</v>
      </c>
      <c r="B12" s="2" t="s">
        <v>73</v>
      </c>
      <c r="C12" s="2">
        <v>0.5</v>
      </c>
      <c r="D12" s="16"/>
      <c r="N12" s="17"/>
    </row>
    <row r="13">
      <c r="A13" s="36">
        <v>2511.0</v>
      </c>
      <c r="B13" s="37">
        <v>2201.0</v>
      </c>
      <c r="C13" s="37">
        <v>90401.0</v>
      </c>
      <c r="D13" s="28" t="s">
        <v>77</v>
      </c>
      <c r="E13" s="37">
        <v>724238.0</v>
      </c>
      <c r="F13" s="37">
        <v>598633.0</v>
      </c>
      <c r="G13" s="37">
        <v>5391216.0</v>
      </c>
      <c r="H13" s="37">
        <v>1793595.0</v>
      </c>
      <c r="I13" s="37">
        <v>7.5144705E7</v>
      </c>
      <c r="J13" s="37">
        <v>2.8006899E7</v>
      </c>
      <c r="K13" s="37">
        <v>4.71480845E8</v>
      </c>
      <c r="L13" s="37">
        <v>6.30467361E8</v>
      </c>
      <c r="M13" s="37">
        <v>3.776682308E9</v>
      </c>
      <c r="N13" s="29">
        <v>9.557600816E9</v>
      </c>
    </row>
    <row r="14">
      <c r="A14" s="3">
        <v>2511.0</v>
      </c>
      <c r="B14" s="2">
        <v>2201.0</v>
      </c>
      <c r="C14" s="2">
        <v>90401.0</v>
      </c>
      <c r="D14" s="23" t="s">
        <v>77</v>
      </c>
      <c r="E14" s="2">
        <v>724238.0</v>
      </c>
      <c r="F14" s="2">
        <v>598633.0</v>
      </c>
      <c r="G14" s="2">
        <v>5391216.0</v>
      </c>
      <c r="H14" s="2">
        <v>1793595.0</v>
      </c>
      <c r="I14" s="2">
        <v>7.5144705E7</v>
      </c>
      <c r="J14" s="2">
        <v>2.8006899E7</v>
      </c>
      <c r="K14" s="2">
        <v>4.71480845E8</v>
      </c>
      <c r="L14" s="22">
        <v>6.30467341E8</v>
      </c>
      <c r="M14" s="22">
        <v>3.736642308E9</v>
      </c>
      <c r="N14" s="4">
        <v>9.557600816E9</v>
      </c>
    </row>
    <row r="15">
      <c r="A15" s="12"/>
      <c r="B15" s="13" t="s">
        <v>37</v>
      </c>
      <c r="C15" s="13" t="s">
        <v>38</v>
      </c>
      <c r="D15" s="13" t="s">
        <v>39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>
      <c r="A16" s="3" t="s">
        <v>54</v>
      </c>
      <c r="B16" s="2" t="s">
        <v>13</v>
      </c>
      <c r="C16" s="2">
        <v>0.5</v>
      </c>
      <c r="D16" s="16"/>
      <c r="N16" s="17"/>
    </row>
    <row r="17">
      <c r="A17" s="31" t="s">
        <v>78</v>
      </c>
      <c r="B17" s="37">
        <v>8960.0</v>
      </c>
      <c r="C17" s="37">
        <v>55431.0</v>
      </c>
      <c r="D17" s="37">
        <v>5101.0</v>
      </c>
      <c r="E17" s="28" t="s">
        <v>79</v>
      </c>
      <c r="F17" s="37">
        <v>854706.0</v>
      </c>
      <c r="G17" s="37">
        <v>3392566.0</v>
      </c>
      <c r="H17" s="37">
        <v>3958122.0</v>
      </c>
      <c r="I17" s="37">
        <v>1.8868958E7</v>
      </c>
      <c r="J17" s="37">
        <v>1.9368183E7</v>
      </c>
      <c r="K17" s="37">
        <v>5.62704641E8</v>
      </c>
      <c r="L17" s="37">
        <v>6.53317778E8</v>
      </c>
      <c r="M17" s="28" t="s">
        <v>80</v>
      </c>
      <c r="N17" s="29">
        <v>6.693850628E9</v>
      </c>
    </row>
    <row r="18">
      <c r="A18" s="32" t="s">
        <v>78</v>
      </c>
      <c r="B18" s="2">
        <v>8960.0</v>
      </c>
      <c r="C18" s="2">
        <v>55431.0</v>
      </c>
      <c r="D18" s="23" t="s">
        <v>81</v>
      </c>
      <c r="E18" s="2">
        <v>39677.0</v>
      </c>
      <c r="F18" s="2">
        <v>854706.0</v>
      </c>
      <c r="G18" s="2">
        <v>3392566.0</v>
      </c>
      <c r="H18" s="2">
        <v>3958122.0</v>
      </c>
      <c r="I18" s="2">
        <v>1.8868958E7</v>
      </c>
      <c r="J18" s="2">
        <v>1.9368183E7</v>
      </c>
      <c r="K18" s="22">
        <v>5.62704141E8</v>
      </c>
      <c r="L18" s="22">
        <v>6.51317778E8</v>
      </c>
      <c r="M18" s="16"/>
      <c r="N18" s="25"/>
    </row>
    <row r="19">
      <c r="A19" s="12"/>
      <c r="B19" s="13" t="s">
        <v>37</v>
      </c>
      <c r="C19" s="13" t="s">
        <v>38</v>
      </c>
      <c r="D19" s="13" t="s">
        <v>39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>
      <c r="A20" s="3" t="s">
        <v>45</v>
      </c>
      <c r="B20" s="2" t="s">
        <v>13</v>
      </c>
      <c r="C20" s="2">
        <v>1.0</v>
      </c>
      <c r="D20" s="16"/>
      <c r="N20" s="17"/>
    </row>
    <row r="21">
      <c r="A21" s="36">
        <v>3904.0</v>
      </c>
      <c r="B21" s="37">
        <v>3054.0</v>
      </c>
      <c r="C21" s="37">
        <v>64666.0</v>
      </c>
      <c r="D21" s="37">
        <v>62840.0</v>
      </c>
      <c r="E21" s="37">
        <v>642790.0</v>
      </c>
      <c r="F21" s="28" t="s">
        <v>82</v>
      </c>
      <c r="G21" s="37">
        <v>3520172.0</v>
      </c>
      <c r="H21" s="37">
        <v>4774335.0</v>
      </c>
      <c r="I21" s="37">
        <v>8.7787929E7</v>
      </c>
      <c r="J21" s="37">
        <v>2.2907889E7</v>
      </c>
      <c r="K21" s="37">
        <v>3.55627747E8</v>
      </c>
      <c r="L21" s="37">
        <v>4.77726718E8</v>
      </c>
      <c r="M21" s="37">
        <v>7.511484639E9</v>
      </c>
      <c r="N21" s="29">
        <v>5.71462598E9</v>
      </c>
    </row>
    <row r="22">
      <c r="A22" s="3">
        <v>3904.0</v>
      </c>
      <c r="B22" s="2">
        <v>3054.0</v>
      </c>
      <c r="C22" s="2">
        <v>64666.0</v>
      </c>
      <c r="D22" s="2">
        <v>62840.0</v>
      </c>
      <c r="E22" s="2">
        <v>642790.0</v>
      </c>
      <c r="F22" s="2">
        <v>82072.0</v>
      </c>
      <c r="G22" s="2">
        <v>3520172.0</v>
      </c>
      <c r="H22" s="2">
        <v>4774335.0</v>
      </c>
      <c r="I22" s="2">
        <v>8.7787929E7</v>
      </c>
      <c r="J22" s="22">
        <v>2.9907889E7</v>
      </c>
      <c r="K22" s="22">
        <v>3.55627474E8</v>
      </c>
      <c r="L22" s="22">
        <v>4.77726471E8</v>
      </c>
      <c r="M22" s="16"/>
      <c r="N22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83</v>
      </c>
      <c r="B1" s="2" t="s">
        <v>37</v>
      </c>
      <c r="C1" s="2" t="s">
        <v>38</v>
      </c>
      <c r="D1" s="2" t="s">
        <v>39</v>
      </c>
      <c r="F1" s="1" t="s">
        <v>40</v>
      </c>
      <c r="G1" s="2" t="s">
        <v>20</v>
      </c>
      <c r="H1" s="2" t="s">
        <v>21</v>
      </c>
    </row>
    <row r="2">
      <c r="A2" s="5" t="s">
        <v>42</v>
      </c>
      <c r="B2" s="1" t="s">
        <v>17</v>
      </c>
      <c r="C2" s="1">
        <v>0.5</v>
      </c>
      <c r="D2" s="1">
        <v>9.0</v>
      </c>
      <c r="E2" s="1">
        <v>11.0</v>
      </c>
      <c r="G2" s="1">
        <v>25.0</v>
      </c>
      <c r="H2" s="1" t="s">
        <v>25</v>
      </c>
      <c r="J2" s="1" t="s">
        <v>41</v>
      </c>
    </row>
    <row r="3">
      <c r="A3" s="5" t="s">
        <v>43</v>
      </c>
      <c r="B3" s="1" t="s">
        <v>12</v>
      </c>
      <c r="C3" s="1">
        <v>0.5</v>
      </c>
      <c r="D3" s="1">
        <v>8.0</v>
      </c>
      <c r="E3" s="1">
        <v>8.0</v>
      </c>
      <c r="J3" s="1">
        <v>4213.0</v>
      </c>
    </row>
    <row r="4">
      <c r="A4" s="5" t="s">
        <v>44</v>
      </c>
      <c r="B4" s="1" t="s">
        <v>17</v>
      </c>
      <c r="C4" s="1">
        <v>1.0</v>
      </c>
      <c r="D4" s="1">
        <v>7.0</v>
      </c>
      <c r="E4" s="1">
        <v>8.0</v>
      </c>
    </row>
    <row r="5">
      <c r="A5" s="5" t="s">
        <v>45</v>
      </c>
      <c r="B5" s="1" t="s">
        <v>12</v>
      </c>
      <c r="C5" s="1">
        <v>1.0</v>
      </c>
      <c r="D5" s="1">
        <v>9.0</v>
      </c>
      <c r="E5" s="1">
        <v>9.0</v>
      </c>
    </row>
    <row r="7">
      <c r="A7" s="12"/>
      <c r="B7" s="13" t="s">
        <v>37</v>
      </c>
      <c r="C7" s="13" t="s">
        <v>38</v>
      </c>
      <c r="D7" s="13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5"/>
    </row>
    <row r="8">
      <c r="A8" s="3" t="s">
        <v>42</v>
      </c>
      <c r="B8" s="2" t="s">
        <v>17</v>
      </c>
      <c r="C8" s="2">
        <v>0.5</v>
      </c>
      <c r="D8" s="16"/>
      <c r="N8" s="17"/>
    </row>
    <row r="9">
      <c r="A9" s="18">
        <v>8272.0</v>
      </c>
      <c r="B9" s="19">
        <v>3317.0</v>
      </c>
      <c r="C9" s="19">
        <v>34983.0</v>
      </c>
      <c r="D9" s="19">
        <v>51007.0</v>
      </c>
      <c r="E9" s="19">
        <v>396163.0</v>
      </c>
      <c r="F9" s="19">
        <v>260026.0</v>
      </c>
      <c r="G9" s="19">
        <v>2067979.0</v>
      </c>
      <c r="H9" s="19">
        <v>7776285.0</v>
      </c>
      <c r="I9" s="19">
        <v>8.7138061E7</v>
      </c>
      <c r="J9" s="20" t="s">
        <v>84</v>
      </c>
      <c r="K9" s="19">
        <v>6.88582629E8</v>
      </c>
      <c r="L9" s="19">
        <v>2.33718123E8</v>
      </c>
      <c r="M9" s="19">
        <v>1.159312718E9</v>
      </c>
      <c r="N9" s="21">
        <v>8.946575016E9</v>
      </c>
    </row>
    <row r="10">
      <c r="A10" s="3">
        <v>8272.0</v>
      </c>
      <c r="B10" s="2">
        <v>3317.0</v>
      </c>
      <c r="C10" s="2">
        <v>34983.0</v>
      </c>
      <c r="D10" s="2">
        <v>51007.0</v>
      </c>
      <c r="E10" s="2">
        <v>396163.0</v>
      </c>
      <c r="F10" s="2">
        <v>260026.0</v>
      </c>
      <c r="G10" s="2">
        <v>2067979.0</v>
      </c>
      <c r="H10" s="2">
        <v>7776285.0</v>
      </c>
      <c r="I10" s="2">
        <v>8.7138061E7</v>
      </c>
      <c r="J10" s="2">
        <v>6575387.0</v>
      </c>
      <c r="K10" s="2">
        <v>6.88858269E8</v>
      </c>
      <c r="L10" s="22" t="s">
        <v>85</v>
      </c>
      <c r="M10" s="22">
        <v>112.0</v>
      </c>
      <c r="N10" s="35" t="s">
        <v>86</v>
      </c>
    </row>
    <row r="11">
      <c r="A11" s="12"/>
      <c r="B11" s="13" t="s">
        <v>37</v>
      </c>
      <c r="C11" s="13" t="s">
        <v>38</v>
      </c>
      <c r="D11" s="13" t="s">
        <v>39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>
      <c r="A12" s="3" t="s">
        <v>43</v>
      </c>
      <c r="B12" s="2" t="s">
        <v>12</v>
      </c>
      <c r="C12" s="2">
        <v>0.5</v>
      </c>
      <c r="D12" s="16"/>
      <c r="N12" s="17"/>
    </row>
    <row r="13">
      <c r="A13" s="36">
        <v>2358.0</v>
      </c>
      <c r="B13" s="37">
        <v>2807.0</v>
      </c>
      <c r="C13" s="37">
        <v>31913.0</v>
      </c>
      <c r="D13" s="28" t="s">
        <v>87</v>
      </c>
      <c r="E13" s="37">
        <v>679560.0</v>
      </c>
      <c r="F13" s="37">
        <v>600801.0</v>
      </c>
      <c r="G13" s="37">
        <v>4294854.0</v>
      </c>
      <c r="H13" s="37">
        <v>4750669.0</v>
      </c>
      <c r="I13" s="37">
        <v>4.47974E7</v>
      </c>
      <c r="J13" s="28" t="s">
        <v>88</v>
      </c>
      <c r="K13" s="37">
        <v>7.43133428E8</v>
      </c>
      <c r="L13" s="28" t="s">
        <v>89</v>
      </c>
      <c r="M13" s="37">
        <v>5.24571271E9</v>
      </c>
      <c r="N13" s="29">
        <v>1.039337891E9</v>
      </c>
    </row>
    <row r="14">
      <c r="A14" s="3">
        <v>2358.0</v>
      </c>
      <c r="B14" s="2">
        <v>2807.0</v>
      </c>
      <c r="C14" s="2">
        <v>31913.0</v>
      </c>
      <c r="D14" s="2">
        <v>2547.0</v>
      </c>
      <c r="E14" s="2">
        <v>679560.0</v>
      </c>
      <c r="F14" s="2">
        <v>600801.0</v>
      </c>
      <c r="G14" s="2">
        <v>4294854.0</v>
      </c>
      <c r="H14" s="22">
        <v>4290665.0</v>
      </c>
      <c r="I14" s="22">
        <v>4.479744E8</v>
      </c>
      <c r="J14" s="2">
        <v>764404.0</v>
      </c>
      <c r="K14" s="22">
        <v>7.43133418E8</v>
      </c>
      <c r="L14" s="22">
        <v>8.0301637E7</v>
      </c>
      <c r="M14" s="16"/>
      <c r="N14" s="25"/>
    </row>
    <row r="15">
      <c r="A15" s="12"/>
      <c r="B15" s="13" t="s">
        <v>37</v>
      </c>
      <c r="C15" s="13" t="s">
        <v>38</v>
      </c>
      <c r="D15" s="13" t="s">
        <v>39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>
      <c r="A16" s="3" t="s">
        <v>54</v>
      </c>
      <c r="B16" s="2" t="s">
        <v>17</v>
      </c>
      <c r="C16" s="2">
        <v>1.0</v>
      </c>
      <c r="D16" s="16"/>
      <c r="N16" s="17"/>
    </row>
    <row r="17">
      <c r="A17" s="36">
        <v>9797.0</v>
      </c>
      <c r="B17" s="37">
        <v>6933.0</v>
      </c>
      <c r="C17" s="37">
        <v>38499.0</v>
      </c>
      <c r="D17" s="37">
        <v>46271.0</v>
      </c>
      <c r="E17" s="37">
        <v>964349.0</v>
      </c>
      <c r="F17" s="37">
        <v>576693.0</v>
      </c>
      <c r="G17" s="37">
        <v>8665423.0</v>
      </c>
      <c r="H17" s="37">
        <v>6031628.0</v>
      </c>
      <c r="I17" s="37">
        <v>4.6274844E7</v>
      </c>
      <c r="J17" s="37">
        <v>5.7651472E7</v>
      </c>
      <c r="K17" s="37">
        <v>5.68616673E8</v>
      </c>
      <c r="L17" s="37">
        <v>7.2153799E8</v>
      </c>
      <c r="M17" s="37">
        <v>9.784314197E9</v>
      </c>
      <c r="N17" s="29">
        <v>4.926443116E9</v>
      </c>
    </row>
    <row r="18">
      <c r="A18" s="3">
        <v>9797.0</v>
      </c>
      <c r="B18" s="2">
        <v>6933.0</v>
      </c>
      <c r="C18" s="2">
        <v>38499.0</v>
      </c>
      <c r="D18" s="2">
        <v>46271.0</v>
      </c>
      <c r="E18" s="2">
        <v>964349.0</v>
      </c>
      <c r="F18" s="2">
        <v>576693.0</v>
      </c>
      <c r="G18" s="2">
        <v>8665423.0</v>
      </c>
      <c r="H18" s="2">
        <v>6031628.0</v>
      </c>
      <c r="I18" s="22" t="s">
        <v>90</v>
      </c>
      <c r="J18" s="22">
        <v>5.76451742E8</v>
      </c>
      <c r="K18" s="16"/>
      <c r="L18" s="16"/>
      <c r="M18" s="16"/>
      <c r="N18" s="25"/>
    </row>
    <row r="19">
      <c r="A19" s="12"/>
      <c r="B19" s="13" t="s">
        <v>37</v>
      </c>
      <c r="C19" s="13" t="s">
        <v>38</v>
      </c>
      <c r="D19" s="13" t="s">
        <v>39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>
      <c r="A20" s="3" t="s">
        <v>45</v>
      </c>
      <c r="B20" s="2" t="s">
        <v>12</v>
      </c>
      <c r="C20" s="2">
        <v>1.0</v>
      </c>
      <c r="D20" s="16"/>
      <c r="N20" s="17"/>
    </row>
    <row r="21">
      <c r="A21" s="36">
        <v>7057.0</v>
      </c>
      <c r="B21" s="37">
        <v>7225.0</v>
      </c>
      <c r="C21" s="37">
        <v>32468.0</v>
      </c>
      <c r="D21" s="37">
        <v>34744.0</v>
      </c>
      <c r="E21" s="37">
        <v>275958.0</v>
      </c>
      <c r="F21" s="37">
        <v>302427.0</v>
      </c>
      <c r="G21" s="37">
        <v>3482810.0</v>
      </c>
      <c r="H21" s="37">
        <v>2564699.0</v>
      </c>
      <c r="I21" s="37">
        <v>9.187366E7</v>
      </c>
      <c r="J21" s="37">
        <v>8.1053393E7</v>
      </c>
      <c r="K21" s="37">
        <v>8.89153617E8</v>
      </c>
      <c r="L21" s="37">
        <v>3.22763035E8</v>
      </c>
      <c r="M21" s="37">
        <v>4.341791616E9</v>
      </c>
      <c r="N21" s="29">
        <v>7.853963808E9</v>
      </c>
    </row>
    <row r="22">
      <c r="A22" s="3">
        <v>7057.0</v>
      </c>
      <c r="B22" s="2">
        <v>7225.0</v>
      </c>
      <c r="C22" s="2">
        <v>32468.0</v>
      </c>
      <c r="D22" s="2">
        <v>34744.0</v>
      </c>
      <c r="E22" s="2">
        <v>275958.0</v>
      </c>
      <c r="F22" s="2">
        <v>302427.0</v>
      </c>
      <c r="G22" s="22">
        <v>34280.0</v>
      </c>
      <c r="H22" s="2">
        <v>2564699.0</v>
      </c>
      <c r="I22" s="2">
        <v>9.187366E7</v>
      </c>
      <c r="J22" s="22">
        <v>8.1053093E7</v>
      </c>
      <c r="K22" s="2">
        <v>8.89153617E8</v>
      </c>
      <c r="L22" s="22">
        <v>3.22760358E8</v>
      </c>
      <c r="M22" s="22">
        <v>4.3419616E7</v>
      </c>
      <c r="N22" s="35">
        <v>7.8539308E7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91</v>
      </c>
      <c r="B1" s="2" t="s">
        <v>37</v>
      </c>
      <c r="C1" s="2" t="s">
        <v>38</v>
      </c>
      <c r="D1" s="2" t="s">
        <v>39</v>
      </c>
      <c r="F1" s="1" t="s">
        <v>40</v>
      </c>
      <c r="G1" s="2" t="s">
        <v>20</v>
      </c>
      <c r="H1" s="2" t="s">
        <v>21</v>
      </c>
    </row>
    <row r="2">
      <c r="A2" s="5" t="s">
        <v>42</v>
      </c>
      <c r="B2" s="1" t="s">
        <v>12</v>
      </c>
      <c r="C2" s="1">
        <v>0.5</v>
      </c>
      <c r="D2" s="1">
        <v>5.0</v>
      </c>
      <c r="E2" s="1">
        <v>4.0</v>
      </c>
    </row>
    <row r="3">
      <c r="A3" s="5" t="s">
        <v>43</v>
      </c>
      <c r="B3" s="1" t="s">
        <v>14</v>
      </c>
      <c r="C3" s="1">
        <v>1.0</v>
      </c>
      <c r="D3" s="1">
        <v>6.0</v>
      </c>
      <c r="E3" s="1">
        <v>6.0</v>
      </c>
    </row>
    <row r="4">
      <c r="A4" s="5" t="s">
        <v>44</v>
      </c>
      <c r="B4" s="1" t="s">
        <v>12</v>
      </c>
      <c r="C4" s="1">
        <v>1.0</v>
      </c>
      <c r="D4" s="1">
        <v>7.0</v>
      </c>
      <c r="E4" s="1">
        <v>6.0</v>
      </c>
    </row>
    <row r="5">
      <c r="A5" s="5" t="s">
        <v>45</v>
      </c>
      <c r="B5" s="1" t="s">
        <v>14</v>
      </c>
      <c r="C5" s="1">
        <v>0.5</v>
      </c>
      <c r="D5" s="1">
        <v>6.0</v>
      </c>
      <c r="E5" s="1">
        <v>6.0</v>
      </c>
    </row>
    <row r="7">
      <c r="A7" s="12"/>
      <c r="B7" s="13" t="s">
        <v>37</v>
      </c>
      <c r="C7" s="13" t="s">
        <v>38</v>
      </c>
      <c r="D7" s="13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5"/>
    </row>
    <row r="8">
      <c r="A8" s="3" t="s">
        <v>42</v>
      </c>
      <c r="B8" s="2" t="s">
        <v>12</v>
      </c>
      <c r="C8" s="2">
        <v>0.5</v>
      </c>
      <c r="D8" s="16"/>
      <c r="N8" s="17"/>
    </row>
    <row r="9">
      <c r="A9" s="18">
        <v>3382.0</v>
      </c>
      <c r="B9" s="19">
        <v>4675.0</v>
      </c>
      <c r="C9" s="19">
        <v>82516.0</v>
      </c>
      <c r="D9" s="19">
        <v>25638.0</v>
      </c>
      <c r="E9" s="19">
        <v>817214.0</v>
      </c>
      <c r="F9" s="19">
        <v>517572.0</v>
      </c>
      <c r="G9" s="19">
        <v>8100482.0</v>
      </c>
      <c r="H9" s="19">
        <v>9525623.0</v>
      </c>
      <c r="I9" s="19">
        <v>6.4631871E7</v>
      </c>
      <c r="J9" s="19">
        <v>5.7829079E7</v>
      </c>
      <c r="K9" s="19">
        <v>9.61325989E8</v>
      </c>
      <c r="L9" s="20" t="s">
        <v>92</v>
      </c>
      <c r="M9" s="19">
        <v>4.5248058E9</v>
      </c>
      <c r="N9" s="21">
        <v>9.649624689E9</v>
      </c>
    </row>
    <row r="10">
      <c r="A10" s="3">
        <v>3382.0</v>
      </c>
      <c r="B10" s="2">
        <v>4675.0</v>
      </c>
      <c r="C10" s="2">
        <v>82516.0</v>
      </c>
      <c r="D10" s="2">
        <v>25638.0</v>
      </c>
      <c r="E10" s="22">
        <v>817124.0</v>
      </c>
      <c r="F10" s="22">
        <v>51572.0</v>
      </c>
      <c r="G10" s="16"/>
      <c r="H10" s="16"/>
      <c r="I10" s="16"/>
      <c r="J10" s="16"/>
      <c r="K10" s="16"/>
      <c r="L10" s="16"/>
      <c r="M10" s="16"/>
      <c r="N10" s="25"/>
    </row>
    <row r="11">
      <c r="A11" s="12"/>
      <c r="B11" s="13" t="s">
        <v>37</v>
      </c>
      <c r="C11" s="13" t="s">
        <v>38</v>
      </c>
      <c r="D11" s="13" t="s">
        <v>39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>
      <c r="A12" s="3" t="s">
        <v>43</v>
      </c>
      <c r="B12" s="2" t="s">
        <v>14</v>
      </c>
      <c r="C12" s="2">
        <v>1.0</v>
      </c>
      <c r="D12" s="16"/>
      <c r="N12" s="17"/>
    </row>
    <row r="13">
      <c r="A13" s="31" t="s">
        <v>93</v>
      </c>
      <c r="B13" s="37">
        <v>7047.0</v>
      </c>
      <c r="C13" s="37">
        <v>10000.0</v>
      </c>
      <c r="D13" s="37">
        <v>86463.0</v>
      </c>
      <c r="E13" s="37">
        <v>875520.0</v>
      </c>
      <c r="F13" s="37">
        <v>121583.0</v>
      </c>
      <c r="G13" s="37">
        <v>1377504.0</v>
      </c>
      <c r="H13" s="37">
        <v>7677469.0</v>
      </c>
      <c r="I13" s="37">
        <v>7.2430332E7</v>
      </c>
      <c r="J13" s="28" t="s">
        <v>94</v>
      </c>
      <c r="K13" s="37">
        <v>4.52863077E8</v>
      </c>
      <c r="L13" s="37">
        <v>8.71205406E8</v>
      </c>
      <c r="M13" s="37">
        <v>7.278516676E9</v>
      </c>
      <c r="N13" s="29">
        <v>8.674317695E9</v>
      </c>
    </row>
    <row r="14">
      <c r="A14" s="3">
        <v>143.0</v>
      </c>
      <c r="B14" s="2">
        <v>7047.0</v>
      </c>
      <c r="C14" s="2">
        <v>10000.0</v>
      </c>
      <c r="D14" s="2">
        <v>86463.0</v>
      </c>
      <c r="E14" s="2">
        <v>875520.0</v>
      </c>
      <c r="F14" s="2">
        <v>121583.0</v>
      </c>
      <c r="G14" s="22" t="s">
        <v>95</v>
      </c>
      <c r="H14" s="22">
        <v>74769.0</v>
      </c>
      <c r="I14" s="16"/>
      <c r="J14" s="16"/>
      <c r="K14" s="16"/>
      <c r="L14" s="16"/>
      <c r="M14" s="16"/>
      <c r="N14" s="25"/>
    </row>
    <row r="15">
      <c r="A15" s="12"/>
      <c r="B15" s="13" t="s">
        <v>37</v>
      </c>
      <c r="C15" s="13" t="s">
        <v>38</v>
      </c>
      <c r="D15" s="13" t="s">
        <v>39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>
      <c r="A16" s="3" t="s">
        <v>54</v>
      </c>
      <c r="B16" s="2" t="s">
        <v>12</v>
      </c>
      <c r="C16" s="2">
        <v>1.0</v>
      </c>
      <c r="D16" s="16"/>
      <c r="N16" s="17"/>
    </row>
    <row r="17">
      <c r="A17" s="36">
        <v>7690.0</v>
      </c>
      <c r="B17" s="37">
        <v>5826.0</v>
      </c>
      <c r="C17" s="37">
        <v>86688.0</v>
      </c>
      <c r="D17" s="37">
        <v>44860.0</v>
      </c>
      <c r="E17" s="37">
        <v>405178.0</v>
      </c>
      <c r="F17" s="37">
        <v>559611.0</v>
      </c>
      <c r="G17" s="37">
        <v>2323954.0</v>
      </c>
      <c r="H17" s="37">
        <v>1169881.0</v>
      </c>
      <c r="I17" s="37">
        <v>9.1698901E7</v>
      </c>
      <c r="J17" s="37">
        <v>1.7272102E7</v>
      </c>
      <c r="K17" s="37">
        <v>3.58651527E8</v>
      </c>
      <c r="L17" s="37">
        <v>6.28943783E8</v>
      </c>
      <c r="M17" s="28" t="s">
        <v>96</v>
      </c>
      <c r="N17" s="29">
        <v>1.339288402E9</v>
      </c>
    </row>
    <row r="18">
      <c r="A18" s="30">
        <v>76900.0</v>
      </c>
      <c r="B18" s="2">
        <v>5826.0</v>
      </c>
      <c r="C18" s="2">
        <v>86688.0</v>
      </c>
      <c r="D18" s="2">
        <v>44860.0</v>
      </c>
      <c r="E18" s="2">
        <v>405178.0</v>
      </c>
      <c r="F18" s="2">
        <v>559611.0</v>
      </c>
      <c r="G18" s="22">
        <v>2323594.0</v>
      </c>
      <c r="H18" s="2">
        <v>1169881.0</v>
      </c>
      <c r="I18" s="22" t="s">
        <v>97</v>
      </c>
      <c r="J18" s="22">
        <v>1721020.0</v>
      </c>
      <c r="K18" s="16"/>
      <c r="L18" s="16"/>
      <c r="M18" s="16"/>
      <c r="N18" s="25"/>
    </row>
    <row r="19">
      <c r="A19" s="12"/>
      <c r="B19" s="13" t="s">
        <v>37</v>
      </c>
      <c r="C19" s="13" t="s">
        <v>38</v>
      </c>
      <c r="D19" s="13" t="s">
        <v>39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>
      <c r="A20" s="2" t="s">
        <v>45</v>
      </c>
      <c r="B20" s="2" t="s">
        <v>14</v>
      </c>
      <c r="C20" s="2">
        <v>0.5</v>
      </c>
      <c r="D20" s="16"/>
      <c r="N20" s="17"/>
    </row>
    <row r="21">
      <c r="A21" s="36">
        <v>4516.0</v>
      </c>
      <c r="B21" s="37">
        <v>1256.0</v>
      </c>
      <c r="C21" s="37">
        <v>82158.0</v>
      </c>
      <c r="D21" s="28" t="s">
        <v>98</v>
      </c>
      <c r="E21" s="37">
        <v>601372.0</v>
      </c>
      <c r="F21" s="37">
        <v>129785.0</v>
      </c>
      <c r="G21" s="37">
        <v>6447818.0</v>
      </c>
      <c r="H21" s="37">
        <v>9785297.0</v>
      </c>
      <c r="I21" s="37">
        <v>2.4512759E7</v>
      </c>
      <c r="J21" s="37">
        <v>3.4042061E7</v>
      </c>
      <c r="K21" s="28" t="s">
        <v>99</v>
      </c>
      <c r="L21" s="37">
        <v>4.13632708E8</v>
      </c>
      <c r="M21" s="37">
        <v>3.302114994E9</v>
      </c>
      <c r="N21" s="29">
        <v>6.903134912E9</v>
      </c>
    </row>
    <row r="22">
      <c r="A22" s="3">
        <v>4516.0</v>
      </c>
      <c r="B22" s="2">
        <v>1256.0</v>
      </c>
      <c r="C22" s="2">
        <v>82158.0</v>
      </c>
      <c r="D22" s="2">
        <v>9236.0</v>
      </c>
      <c r="E22" s="2">
        <v>601372.0</v>
      </c>
      <c r="F22" s="2">
        <v>129785.0</v>
      </c>
      <c r="G22" s="22">
        <v>6441781.0</v>
      </c>
      <c r="H22" s="22">
        <v>978592.0</v>
      </c>
      <c r="I22" s="16"/>
      <c r="J22" s="16"/>
      <c r="K22" s="16"/>
      <c r="L22" s="16"/>
      <c r="M22" s="16"/>
      <c r="N22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100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13</v>
      </c>
      <c r="C2" s="42">
        <v>1.0</v>
      </c>
      <c r="D2" s="41">
        <v>6.0</v>
      </c>
      <c r="E2" s="41">
        <v>5.0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13</v>
      </c>
      <c r="C3" s="42">
        <v>0.5</v>
      </c>
      <c r="D3" s="41">
        <v>10.0</v>
      </c>
      <c r="E3" s="41">
        <v>12.0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11" t="s">
        <v>12</v>
      </c>
      <c r="C4" s="42">
        <v>0.5</v>
      </c>
      <c r="D4" s="41">
        <v>10.0</v>
      </c>
      <c r="E4" s="41">
        <v>11.0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12</v>
      </c>
      <c r="C5" s="42">
        <v>1.0</v>
      </c>
      <c r="D5" s="41">
        <v>7.0</v>
      </c>
      <c r="E5" s="41">
        <v>7.0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13</v>
      </c>
      <c r="C8" s="49">
        <v>1.0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7456.0</v>
      </c>
      <c r="B9" s="42">
        <v>4777.0</v>
      </c>
      <c r="C9" s="42">
        <v>23879.0</v>
      </c>
      <c r="D9" s="42">
        <v>76463.0</v>
      </c>
      <c r="E9" s="51" t="s">
        <v>101</v>
      </c>
      <c r="F9" s="42">
        <v>157129.0</v>
      </c>
      <c r="G9" s="42">
        <v>9745300.0</v>
      </c>
      <c r="H9" s="42">
        <v>2785349.0</v>
      </c>
      <c r="I9" s="42">
        <v>5.9485209E7</v>
      </c>
      <c r="J9" s="42">
        <v>1.3117323E7</v>
      </c>
      <c r="K9" s="51" t="s">
        <v>102</v>
      </c>
      <c r="L9" s="42">
        <v>5.67421763E8</v>
      </c>
      <c r="M9" s="42">
        <v>4.925971346E9</v>
      </c>
      <c r="N9" s="52">
        <v>1.243945834E9</v>
      </c>
    </row>
    <row r="10">
      <c r="A10" s="53">
        <v>7456.0</v>
      </c>
      <c r="B10" s="48">
        <v>4777.0</v>
      </c>
      <c r="C10" s="48">
        <v>23879.0</v>
      </c>
      <c r="D10" s="48">
        <v>76463.0</v>
      </c>
      <c r="E10" s="51" t="s">
        <v>101</v>
      </c>
      <c r="F10" s="54" t="s">
        <v>103</v>
      </c>
      <c r="G10" s="54">
        <v>97573.0</v>
      </c>
      <c r="H10" s="39"/>
      <c r="I10" s="39"/>
      <c r="J10" s="39"/>
      <c r="K10" s="39"/>
      <c r="L10" s="39"/>
      <c r="M10" s="39"/>
      <c r="N10" s="55"/>
    </row>
    <row r="11">
      <c r="A11" s="43"/>
      <c r="B11" s="44" t="s">
        <v>37</v>
      </c>
      <c r="C11" s="44" t="s">
        <v>38</v>
      </c>
      <c r="D11" s="44" t="s">
        <v>39</v>
      </c>
      <c r="E11" s="42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13</v>
      </c>
      <c r="C12" s="49">
        <v>0.5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5758.0</v>
      </c>
      <c r="B13" s="42">
        <v>3898.0</v>
      </c>
      <c r="C13" s="42">
        <v>31235.0</v>
      </c>
      <c r="D13" s="42">
        <v>66301.0</v>
      </c>
      <c r="E13" s="42">
        <v>975446.0</v>
      </c>
      <c r="F13" s="42">
        <v>415151.0</v>
      </c>
      <c r="G13" s="42">
        <v>8418470.0</v>
      </c>
      <c r="H13" s="42">
        <v>3064265.0</v>
      </c>
      <c r="I13" s="42">
        <v>9.9741727E7</v>
      </c>
      <c r="J13" s="42">
        <v>7.4603447E7</v>
      </c>
      <c r="K13" s="42">
        <v>6.3903991E8</v>
      </c>
      <c r="L13" s="42">
        <v>8.28060889E8</v>
      </c>
      <c r="M13" s="42">
        <v>8.314012573E9</v>
      </c>
      <c r="N13" s="52">
        <v>5.904510448E9</v>
      </c>
    </row>
    <row r="14">
      <c r="A14" s="53">
        <v>5758.0</v>
      </c>
      <c r="B14" s="48">
        <v>3898.0</v>
      </c>
      <c r="C14" s="48">
        <v>31235.0</v>
      </c>
      <c r="D14" s="48">
        <v>66360.0</v>
      </c>
      <c r="E14" s="48">
        <v>975446.0</v>
      </c>
      <c r="F14" s="48">
        <v>415151.0</v>
      </c>
      <c r="G14" s="54">
        <v>8.418417E7</v>
      </c>
      <c r="H14" s="48">
        <v>3064265.0</v>
      </c>
      <c r="I14" s="48">
        <v>9.9741727E7</v>
      </c>
      <c r="J14" s="48">
        <v>7.4603447E7</v>
      </c>
      <c r="K14" s="48">
        <v>6.3903991E8</v>
      </c>
      <c r="L14" s="54" t="s">
        <v>104</v>
      </c>
      <c r="M14" s="48">
        <v>8.314012573E9</v>
      </c>
      <c r="N14" s="38">
        <v>5.904510448E9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39" t="s">
        <v>12</v>
      </c>
      <c r="C16" s="49">
        <v>0.5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1915.0</v>
      </c>
      <c r="B17" s="42">
        <v>3566.0</v>
      </c>
      <c r="C17" s="42">
        <v>21219.0</v>
      </c>
      <c r="D17" s="42">
        <v>52204.0</v>
      </c>
      <c r="E17" s="42">
        <v>113757.0</v>
      </c>
      <c r="F17" s="42">
        <v>620408.0</v>
      </c>
      <c r="G17" s="42">
        <v>2515343.0</v>
      </c>
      <c r="H17" s="42">
        <v>2050807.0</v>
      </c>
      <c r="I17" s="42">
        <v>6.4284986E7</v>
      </c>
      <c r="J17" s="42">
        <v>6.4654811E7</v>
      </c>
      <c r="K17" s="42">
        <v>9.75422298E8</v>
      </c>
      <c r="L17" s="42">
        <v>8.34847309E8</v>
      </c>
      <c r="M17" s="42">
        <v>6.505930415E9</v>
      </c>
      <c r="N17" s="52">
        <v>7.870878582E9</v>
      </c>
    </row>
    <row r="18">
      <c r="A18" s="53">
        <v>1915.0</v>
      </c>
      <c r="B18" s="48">
        <v>3566.0</v>
      </c>
      <c r="C18" s="48">
        <v>21219.0</v>
      </c>
      <c r="D18" s="48">
        <v>52204.0</v>
      </c>
      <c r="E18" s="48">
        <v>113757.0</v>
      </c>
      <c r="F18" s="54" t="s">
        <v>105</v>
      </c>
      <c r="G18" s="48">
        <v>2515343.0</v>
      </c>
      <c r="H18" s="48">
        <v>2050807.0</v>
      </c>
      <c r="I18" s="48">
        <v>6.4284986E7</v>
      </c>
      <c r="J18" s="48">
        <v>6.4654811E7</v>
      </c>
      <c r="K18" s="48">
        <v>9.75422298E8</v>
      </c>
      <c r="L18" s="54">
        <v>8.3484739E8</v>
      </c>
      <c r="M18" s="48">
        <v>6.505930415E9</v>
      </c>
      <c r="N18" s="56" t="s">
        <v>106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12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2901.0</v>
      </c>
      <c r="B21" s="42">
        <v>2583.0</v>
      </c>
      <c r="C21" s="42">
        <v>81643.0</v>
      </c>
      <c r="D21" s="51" t="s">
        <v>107</v>
      </c>
      <c r="E21" s="42">
        <v>171663.0</v>
      </c>
      <c r="F21" s="42">
        <v>837846.0</v>
      </c>
      <c r="G21" s="42">
        <v>2074851.0</v>
      </c>
      <c r="H21" s="42">
        <v>7614553.0</v>
      </c>
      <c r="I21" s="42">
        <v>3.8955898E7</v>
      </c>
      <c r="J21" s="42">
        <v>8.0045425E7</v>
      </c>
      <c r="K21" s="42">
        <v>5.43258153E8</v>
      </c>
      <c r="L21" s="42">
        <v>4.31825564E8</v>
      </c>
      <c r="M21" s="42">
        <v>9.351942321E9</v>
      </c>
      <c r="N21" s="52">
        <v>8.877803207E9</v>
      </c>
    </row>
    <row r="22">
      <c r="A22" s="3">
        <v>2901.0</v>
      </c>
      <c r="B22" s="2">
        <v>2583.0</v>
      </c>
      <c r="C22" s="2">
        <v>81643.0</v>
      </c>
      <c r="D22" s="51" t="s">
        <v>107</v>
      </c>
      <c r="E22" s="2">
        <v>171663.0</v>
      </c>
      <c r="F22" s="2">
        <v>837846.0</v>
      </c>
      <c r="G22" s="22" t="s">
        <v>108</v>
      </c>
      <c r="H22" s="2">
        <v>7614553.0</v>
      </c>
      <c r="I22" s="22">
        <v>3.8985898E7</v>
      </c>
      <c r="J22" s="22" t="s">
        <v>109</v>
      </c>
      <c r="K22" s="16"/>
      <c r="L22" s="16"/>
      <c r="M22" s="16"/>
      <c r="N22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110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11</v>
      </c>
      <c r="C2" s="42">
        <v>0.5</v>
      </c>
      <c r="D2" s="41">
        <v>7.0</v>
      </c>
      <c r="E2" s="41">
        <v>7.0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14</v>
      </c>
      <c r="C3" s="42">
        <v>1.0</v>
      </c>
      <c r="D3" s="41">
        <v>7.0</v>
      </c>
      <c r="E3" s="41">
        <v>7.0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14</v>
      </c>
      <c r="C4" s="42">
        <v>0.5</v>
      </c>
      <c r="D4" s="41">
        <v>5.0</v>
      </c>
      <c r="E4" s="41">
        <v>4.0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11</v>
      </c>
      <c r="C5" s="42">
        <v>1.0</v>
      </c>
      <c r="D5" s="41">
        <v>9.0</v>
      </c>
      <c r="E5" s="41">
        <v>10.0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11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2245.0</v>
      </c>
      <c r="B9" s="42">
        <v>8326.0</v>
      </c>
      <c r="C9" s="42">
        <v>57739.0</v>
      </c>
      <c r="D9" s="42">
        <v>90643.0</v>
      </c>
      <c r="E9" s="42">
        <v>527558.0</v>
      </c>
      <c r="F9" s="42">
        <v>590183.0</v>
      </c>
      <c r="G9" s="42">
        <v>7337962.0</v>
      </c>
      <c r="H9" s="42">
        <v>6405922.0</v>
      </c>
      <c r="I9" s="42">
        <v>4.6414324E7</v>
      </c>
      <c r="J9" s="42">
        <v>6.8652667E7</v>
      </c>
      <c r="K9" s="42">
        <v>6.61445669E8</v>
      </c>
      <c r="L9" s="42">
        <v>2.21906872E8</v>
      </c>
      <c r="M9" s="42">
        <v>3.827460438E9</v>
      </c>
      <c r="N9" s="52">
        <v>6.579493481E9</v>
      </c>
    </row>
    <row r="10">
      <c r="A10" s="53">
        <v>2245.0</v>
      </c>
      <c r="B10" s="54">
        <v>3326.0</v>
      </c>
      <c r="C10" s="48">
        <v>57739.0</v>
      </c>
      <c r="D10" s="48">
        <v>90643.0</v>
      </c>
      <c r="E10" s="48">
        <v>527558.0</v>
      </c>
      <c r="F10" s="48">
        <v>509183.0</v>
      </c>
      <c r="G10" s="48">
        <v>7337962.0</v>
      </c>
      <c r="H10" s="48">
        <v>6405922.0</v>
      </c>
      <c r="I10" s="54">
        <v>4643424.0</v>
      </c>
      <c r="J10" s="54">
        <v>6.3652667E7</v>
      </c>
      <c r="K10" s="39"/>
      <c r="L10" s="39"/>
      <c r="M10" s="39"/>
      <c r="N10" s="55"/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14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5037.0</v>
      </c>
      <c r="B13" s="42">
        <v>1757.0</v>
      </c>
      <c r="C13" s="42">
        <v>77425.0</v>
      </c>
      <c r="D13" s="42">
        <v>76621.0</v>
      </c>
      <c r="E13" s="42">
        <v>918993.0</v>
      </c>
      <c r="F13" s="42">
        <v>899218.0</v>
      </c>
      <c r="G13" s="42">
        <v>4661757.0</v>
      </c>
      <c r="H13" s="51" t="s">
        <v>111</v>
      </c>
      <c r="I13" s="42">
        <v>2.1304107E7</v>
      </c>
      <c r="J13" s="42">
        <v>5.7871878E7</v>
      </c>
      <c r="K13" s="51" t="s">
        <v>112</v>
      </c>
      <c r="L13" s="42">
        <v>7.51688367E8</v>
      </c>
      <c r="M13" s="42">
        <v>6.989886619E9</v>
      </c>
      <c r="N13" s="52">
        <v>6.568488963E9</v>
      </c>
    </row>
    <row r="14">
      <c r="A14" s="53">
        <v>5037.0</v>
      </c>
      <c r="B14" s="48">
        <v>1757.0</v>
      </c>
      <c r="C14" s="48">
        <v>77425.0</v>
      </c>
      <c r="D14" s="48">
        <v>76621.0</v>
      </c>
      <c r="E14" s="48">
        <v>918993.0</v>
      </c>
      <c r="F14" s="48">
        <v>899218.0</v>
      </c>
      <c r="G14" s="54">
        <v>416757.0</v>
      </c>
      <c r="H14" s="57" t="s">
        <v>111</v>
      </c>
      <c r="I14" s="54">
        <v>2130417.0</v>
      </c>
      <c r="J14" s="54">
        <v>5787178.0</v>
      </c>
      <c r="K14" s="39"/>
      <c r="L14" s="39"/>
      <c r="M14" s="39"/>
      <c r="N14" s="55"/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14</v>
      </c>
      <c r="C16" s="49">
        <v>0.5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2898.0</v>
      </c>
      <c r="B17" s="42">
        <v>8986.0</v>
      </c>
      <c r="C17" s="42">
        <v>70240.0</v>
      </c>
      <c r="D17" s="42">
        <v>72522.0</v>
      </c>
      <c r="E17" s="42">
        <v>155907.0</v>
      </c>
      <c r="F17" s="42">
        <v>976490.0</v>
      </c>
      <c r="G17" s="42">
        <v>8115293.0</v>
      </c>
      <c r="H17" s="42">
        <v>9740538.0</v>
      </c>
      <c r="I17" s="42">
        <v>7.1968797E7</v>
      </c>
      <c r="J17" s="42">
        <v>8.9076066E7</v>
      </c>
      <c r="K17" s="42">
        <v>3.23344834E8</v>
      </c>
      <c r="L17" s="42">
        <v>7.29940962E8</v>
      </c>
      <c r="M17" s="42">
        <v>1.174245391E9</v>
      </c>
      <c r="N17" s="52">
        <v>3.76538076E9</v>
      </c>
    </row>
    <row r="18">
      <c r="A18" s="53">
        <v>2898.0</v>
      </c>
      <c r="B18" s="48">
        <v>8986.0</v>
      </c>
      <c r="C18" s="48">
        <v>70240.0</v>
      </c>
      <c r="D18" s="48">
        <v>72522.0</v>
      </c>
      <c r="E18" s="54">
        <v>15907.0</v>
      </c>
      <c r="F18" s="54" t="s">
        <v>113</v>
      </c>
      <c r="G18" s="39"/>
      <c r="H18" s="39"/>
      <c r="I18" s="39"/>
      <c r="J18" s="39"/>
      <c r="K18" s="39"/>
      <c r="L18" s="39"/>
      <c r="M18" s="39"/>
      <c r="N18" s="55"/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11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3446.0</v>
      </c>
      <c r="B21" s="42">
        <v>2962.0</v>
      </c>
      <c r="C21" s="42">
        <v>96537.0</v>
      </c>
      <c r="D21" s="42">
        <v>69677.0</v>
      </c>
      <c r="E21" s="42">
        <v>701201.0</v>
      </c>
      <c r="F21" s="42">
        <v>624915.0</v>
      </c>
      <c r="G21" s="42">
        <v>1018992.0</v>
      </c>
      <c r="H21" s="42">
        <v>7286681.0</v>
      </c>
      <c r="I21" s="42">
        <v>5.2091698E7</v>
      </c>
      <c r="J21" s="42">
        <v>6.5763016E7</v>
      </c>
      <c r="K21" s="42">
        <v>7.11425259E8</v>
      </c>
      <c r="L21" s="42">
        <v>2.22174471E8</v>
      </c>
      <c r="M21" s="42">
        <v>9.451511925E9</v>
      </c>
      <c r="N21" s="52">
        <v>2.546644495E9</v>
      </c>
    </row>
    <row r="22">
      <c r="A22" s="3">
        <v>3446.0</v>
      </c>
      <c r="B22" s="2">
        <v>2962.0</v>
      </c>
      <c r="C22" s="2">
        <v>96537.0</v>
      </c>
      <c r="D22" s="2">
        <v>69677.0</v>
      </c>
      <c r="E22" s="22">
        <v>79201.0</v>
      </c>
      <c r="F22" s="2">
        <v>624915.0</v>
      </c>
      <c r="G22" s="2">
        <v>1018992.0</v>
      </c>
      <c r="H22" s="2">
        <v>7286681.0</v>
      </c>
      <c r="I22" s="2">
        <v>5.2091698E7</v>
      </c>
      <c r="J22" s="2">
        <v>6.5763016E7</v>
      </c>
      <c r="K22" s="2">
        <v>7.11425259E8</v>
      </c>
      <c r="L22" s="22">
        <v>2.22174441E8</v>
      </c>
      <c r="M22" s="22">
        <v>9.4511912E7</v>
      </c>
      <c r="N22" s="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114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14</v>
      </c>
      <c r="C2" s="42">
        <v>0.5</v>
      </c>
      <c r="D2" s="41">
        <v>9.0</v>
      </c>
      <c r="E2" s="41">
        <v>10.0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12</v>
      </c>
      <c r="C3" s="42">
        <v>0.5</v>
      </c>
      <c r="D3" s="41">
        <v>9.0</v>
      </c>
      <c r="E3" s="41">
        <v>10.0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14</v>
      </c>
      <c r="C4" s="42">
        <v>1.0</v>
      </c>
      <c r="D4" s="41">
        <v>9.0</v>
      </c>
      <c r="E4" s="41">
        <v>10.0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12</v>
      </c>
      <c r="C5" s="42">
        <v>1.0</v>
      </c>
      <c r="D5" s="41">
        <v>9.0</v>
      </c>
      <c r="E5" s="41">
        <v>12.0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14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1898.0</v>
      </c>
      <c r="B9" s="42">
        <v>8174.0</v>
      </c>
      <c r="C9" s="42">
        <v>99993.0</v>
      </c>
      <c r="D9" s="42">
        <v>83437.0</v>
      </c>
      <c r="E9" s="42">
        <v>371772.0</v>
      </c>
      <c r="F9" s="42">
        <v>544973.0</v>
      </c>
      <c r="G9" s="42">
        <v>9822459.0</v>
      </c>
      <c r="H9" s="42">
        <v>2174225.0</v>
      </c>
      <c r="I9" s="42">
        <v>2.7315859E7</v>
      </c>
      <c r="J9" s="42">
        <v>6.0282895E7</v>
      </c>
      <c r="K9" s="42">
        <v>9.68449579E8</v>
      </c>
      <c r="L9" s="42">
        <v>9.80113407E8</v>
      </c>
      <c r="M9" s="42">
        <v>5.202269284E9</v>
      </c>
      <c r="N9" s="52">
        <v>5.471829103E9</v>
      </c>
    </row>
    <row r="10">
      <c r="A10" s="53">
        <v>1898.0</v>
      </c>
      <c r="B10" s="48">
        <v>8174.0</v>
      </c>
      <c r="C10" s="48">
        <v>99993.0</v>
      </c>
      <c r="D10" s="48">
        <v>83437.0</v>
      </c>
      <c r="E10" s="54">
        <v>3717772.0</v>
      </c>
      <c r="F10" s="48">
        <v>544973.0</v>
      </c>
      <c r="G10" s="48">
        <v>9822459.0</v>
      </c>
      <c r="H10" s="48">
        <v>2174225.0</v>
      </c>
      <c r="I10" s="48">
        <v>2.7315859E7</v>
      </c>
      <c r="J10" s="48">
        <v>6.0282895E7</v>
      </c>
      <c r="K10" s="54">
        <v>9.68445957E8</v>
      </c>
      <c r="L10" s="48">
        <v>9.80113407E8</v>
      </c>
      <c r="M10" s="54">
        <v>5.2022269684E10</v>
      </c>
      <c r="N10" s="56">
        <v>5.4718291103E10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12</v>
      </c>
      <c r="C12" s="49">
        <v>0.5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6550.0</v>
      </c>
      <c r="B13" s="42">
        <v>4732.0</v>
      </c>
      <c r="C13" s="51" t="s">
        <v>115</v>
      </c>
      <c r="D13" s="42">
        <v>95197.0</v>
      </c>
      <c r="E13" s="51" t="s">
        <v>116</v>
      </c>
      <c r="F13" s="42">
        <v>601420.0</v>
      </c>
      <c r="G13" s="42">
        <v>5838197.0</v>
      </c>
      <c r="H13" s="42">
        <v>8002220.0</v>
      </c>
      <c r="I13" s="42">
        <v>1.2011799E7</v>
      </c>
      <c r="J13" s="42">
        <v>5.3893376E7</v>
      </c>
      <c r="K13" s="42">
        <v>2.79442699E8</v>
      </c>
      <c r="L13" s="42">
        <v>2.81653768E8</v>
      </c>
      <c r="M13" s="51" t="s">
        <v>117</v>
      </c>
      <c r="N13" s="52">
        <v>1.66540632E9</v>
      </c>
    </row>
    <row r="14">
      <c r="A14" s="53">
        <v>6550.0</v>
      </c>
      <c r="B14" s="48">
        <v>4732.0</v>
      </c>
      <c r="C14" s="57" t="s">
        <v>115</v>
      </c>
      <c r="D14" s="48">
        <v>95197.0</v>
      </c>
      <c r="E14" s="57" t="s">
        <v>116</v>
      </c>
      <c r="F14" s="48">
        <v>601420.0</v>
      </c>
      <c r="G14" s="48">
        <v>5838197.0</v>
      </c>
      <c r="H14" s="54">
        <v>8.0002E7</v>
      </c>
      <c r="I14" s="48">
        <v>1.2011799E7</v>
      </c>
      <c r="J14" s="48">
        <v>5.3893376E7</v>
      </c>
      <c r="K14" s="48">
        <v>2.79442699E8</v>
      </c>
      <c r="L14" s="54">
        <v>5.31623768E8</v>
      </c>
      <c r="M14" s="58" t="s">
        <v>118</v>
      </c>
      <c r="N14" s="55"/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14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9" t="s">
        <v>119</v>
      </c>
      <c r="B17" s="42">
        <v>7910.0</v>
      </c>
      <c r="C17" s="42">
        <v>82198.0</v>
      </c>
      <c r="D17" s="42">
        <v>89539.0</v>
      </c>
      <c r="E17" s="42">
        <v>520616.0</v>
      </c>
      <c r="F17" s="42">
        <v>865596.0</v>
      </c>
      <c r="G17" s="42">
        <v>1015163.0</v>
      </c>
      <c r="H17" s="42">
        <v>1480297.0</v>
      </c>
      <c r="I17" s="42">
        <v>1.7269094E7</v>
      </c>
      <c r="J17" s="42">
        <v>1.1257731E7</v>
      </c>
      <c r="K17" s="42">
        <v>4.76093833E8</v>
      </c>
      <c r="L17" s="42">
        <v>6.87310385E8</v>
      </c>
      <c r="M17" s="42">
        <v>6.198431034E9</v>
      </c>
      <c r="N17" s="52">
        <v>8.132453879E9</v>
      </c>
    </row>
    <row r="18">
      <c r="A18" s="60">
        <v>8665.0</v>
      </c>
      <c r="B18" s="48">
        <v>7910.0</v>
      </c>
      <c r="C18" s="48">
        <v>82198.0</v>
      </c>
      <c r="D18" s="48">
        <v>89539.0</v>
      </c>
      <c r="E18" s="48">
        <v>520616.0</v>
      </c>
      <c r="F18" s="48">
        <v>865596.0</v>
      </c>
      <c r="G18" s="48">
        <v>1015163.0</v>
      </c>
      <c r="H18" s="48">
        <v>1480297.0</v>
      </c>
      <c r="I18" s="48">
        <v>1.7269094E7</v>
      </c>
      <c r="J18" s="48">
        <v>1.1257731E7</v>
      </c>
      <c r="K18" s="54">
        <v>4.72093833E8</v>
      </c>
      <c r="L18" s="48">
        <v>6.87310385E8</v>
      </c>
      <c r="M18" s="54">
        <v>1.03431034E8</v>
      </c>
      <c r="N18" s="56" t="s">
        <v>120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12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7648.0</v>
      </c>
      <c r="B21" s="42">
        <v>3134.0</v>
      </c>
      <c r="C21" s="42">
        <v>14195.0</v>
      </c>
      <c r="D21" s="42">
        <v>35490.0</v>
      </c>
      <c r="E21" s="42">
        <v>212978.0</v>
      </c>
      <c r="F21" s="42">
        <v>212832.0</v>
      </c>
      <c r="G21" s="42">
        <v>1386722.0</v>
      </c>
      <c r="H21" s="42">
        <v>5439032.0</v>
      </c>
      <c r="I21" s="42">
        <v>6.9618405E7</v>
      </c>
      <c r="J21" s="51" t="s">
        <v>121</v>
      </c>
      <c r="K21" s="42">
        <v>6.10535857E8</v>
      </c>
      <c r="L21" s="42">
        <v>9.49461853E8</v>
      </c>
      <c r="M21" s="42">
        <v>8.947864009E9</v>
      </c>
      <c r="N21" s="52">
        <v>5.20458364E9</v>
      </c>
    </row>
    <row r="22">
      <c r="A22" s="3">
        <v>7648.0</v>
      </c>
      <c r="B22" s="2">
        <v>3134.0</v>
      </c>
      <c r="C22" s="2">
        <v>14195.0</v>
      </c>
      <c r="D22" s="2">
        <v>35490.0</v>
      </c>
      <c r="E22" s="2">
        <v>212978.0</v>
      </c>
      <c r="F22" s="2">
        <v>212832.0</v>
      </c>
      <c r="G22" s="2">
        <v>1386722.0</v>
      </c>
      <c r="H22" s="2">
        <v>5439032.0</v>
      </c>
      <c r="I22" s="2">
        <v>6.9618405E7</v>
      </c>
      <c r="J22" s="23" t="s">
        <v>121</v>
      </c>
      <c r="K22" s="2">
        <v>6.10535857E8</v>
      </c>
      <c r="L22" s="2">
        <v>9.49561853E8</v>
      </c>
      <c r="M22" s="22" t="s">
        <v>122</v>
      </c>
      <c r="N22" s="35">
        <v>5.204583346E10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123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15</v>
      </c>
      <c r="C2" s="42">
        <v>1.0</v>
      </c>
      <c r="D2" s="41">
        <v>10.0</v>
      </c>
      <c r="E2" s="41">
        <v>12.0</v>
      </c>
      <c r="G2" s="1">
        <v>22.0</v>
      </c>
      <c r="H2" s="1" t="s">
        <v>124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13</v>
      </c>
      <c r="C3" s="42">
        <v>1.0</v>
      </c>
      <c r="D3" s="41">
        <v>9.0</v>
      </c>
      <c r="E3" s="41">
        <v>12.0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13</v>
      </c>
      <c r="C4" s="42">
        <v>0.5</v>
      </c>
      <c r="D4" s="41">
        <v>10.0</v>
      </c>
      <c r="E4" s="41">
        <v>10.0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15</v>
      </c>
      <c r="C5" s="42">
        <v>0.5</v>
      </c>
      <c r="D5" s="41">
        <v>8.0</v>
      </c>
      <c r="E5" s="41">
        <v>11.0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15</v>
      </c>
      <c r="C8" s="49">
        <v>1.0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4979.0</v>
      </c>
      <c r="B9" s="42">
        <v>2083.0</v>
      </c>
      <c r="C9" s="42">
        <v>83117.0</v>
      </c>
      <c r="D9" s="42">
        <v>37699.0</v>
      </c>
      <c r="E9" s="42">
        <v>628943.0</v>
      </c>
      <c r="F9" s="42">
        <v>199355.0</v>
      </c>
      <c r="G9" s="42">
        <v>4514444.0</v>
      </c>
      <c r="H9" s="51" t="s">
        <v>125</v>
      </c>
      <c r="I9" s="42">
        <v>1.3082595E7</v>
      </c>
      <c r="J9" s="42">
        <v>5.3537416E7</v>
      </c>
      <c r="K9" s="42">
        <v>9.46865143E8</v>
      </c>
      <c r="L9" s="42">
        <v>9.57469044E8</v>
      </c>
      <c r="M9" s="51" t="s">
        <v>126</v>
      </c>
      <c r="N9" s="52">
        <v>6.562424077E9</v>
      </c>
    </row>
    <row r="10">
      <c r="A10" s="53">
        <v>4979.0</v>
      </c>
      <c r="B10" s="48">
        <v>2083.0</v>
      </c>
      <c r="C10" s="42">
        <v>83117.0</v>
      </c>
      <c r="D10" s="42">
        <v>37699.0</v>
      </c>
      <c r="E10" s="42">
        <v>628943.0</v>
      </c>
      <c r="F10" s="42">
        <v>199355.0</v>
      </c>
      <c r="G10" s="42">
        <v>4514444.0</v>
      </c>
      <c r="H10" s="51" t="s">
        <v>125</v>
      </c>
      <c r="I10" s="42">
        <v>1.3082595E7</v>
      </c>
      <c r="J10" s="42">
        <v>5.3537416E7</v>
      </c>
      <c r="K10" s="48">
        <v>9.46865143E8</v>
      </c>
      <c r="L10" s="54">
        <v>9.57469044E8</v>
      </c>
      <c r="M10" s="54" t="s">
        <v>127</v>
      </c>
      <c r="N10" s="38">
        <v>6.562424077E9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13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9966.0</v>
      </c>
      <c r="B13" s="42">
        <v>3476.0</v>
      </c>
      <c r="C13" s="42">
        <v>51745.0</v>
      </c>
      <c r="D13" s="42">
        <v>14390.0</v>
      </c>
      <c r="E13" s="42">
        <v>154148.0</v>
      </c>
      <c r="F13" s="42">
        <v>926140.0</v>
      </c>
      <c r="G13" s="42">
        <v>1461126.0</v>
      </c>
      <c r="H13" s="42">
        <v>7058666.0</v>
      </c>
      <c r="I13" s="51" t="s">
        <v>128</v>
      </c>
      <c r="J13" s="42">
        <v>8.2798838E7</v>
      </c>
      <c r="K13" s="42">
        <v>1.7982311E8</v>
      </c>
      <c r="L13" s="42">
        <v>6.82022019E8</v>
      </c>
      <c r="M13" s="42">
        <v>3.357645625E9</v>
      </c>
      <c r="N13" s="52">
        <v>4.380666751E9</v>
      </c>
    </row>
    <row r="14">
      <c r="A14" s="50">
        <v>9966.0</v>
      </c>
      <c r="B14" s="42">
        <v>3476.0</v>
      </c>
      <c r="C14" s="42">
        <v>51745.0</v>
      </c>
      <c r="D14" s="42">
        <v>14390.0</v>
      </c>
      <c r="E14" s="42">
        <v>154148.0</v>
      </c>
      <c r="F14" s="42">
        <v>926140.0</v>
      </c>
      <c r="G14" s="42">
        <v>1461126.0</v>
      </c>
      <c r="H14" s="42">
        <v>7058666.0</v>
      </c>
      <c r="I14" s="51" t="s">
        <v>128</v>
      </c>
      <c r="J14" s="42">
        <v>8.2798838E7</v>
      </c>
      <c r="K14" s="42">
        <v>1.7982311E8</v>
      </c>
      <c r="L14" s="48">
        <v>6.82022019E8</v>
      </c>
      <c r="M14" s="54" t="s">
        <v>129</v>
      </c>
      <c r="N14" s="56">
        <v>4.380665783E9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13</v>
      </c>
      <c r="C16" s="49">
        <v>0.5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4107.0</v>
      </c>
      <c r="B17" s="42">
        <v>8152.0</v>
      </c>
      <c r="C17" s="42">
        <v>85911.0</v>
      </c>
      <c r="D17" s="42">
        <v>36054.0</v>
      </c>
      <c r="E17" s="42">
        <v>660202.0</v>
      </c>
      <c r="F17" s="42">
        <v>855686.0</v>
      </c>
      <c r="G17" s="42">
        <v>7222915.0</v>
      </c>
      <c r="H17" s="42">
        <v>4517406.0</v>
      </c>
      <c r="I17" s="42">
        <v>9.1535079E7</v>
      </c>
      <c r="J17" s="42">
        <v>9.6917799E7</v>
      </c>
      <c r="K17" s="42">
        <v>3.75742194E8</v>
      </c>
      <c r="L17" s="42">
        <v>5.38167362E8</v>
      </c>
      <c r="M17" s="42">
        <v>7.739414228E9</v>
      </c>
      <c r="N17" s="52">
        <v>6.984098295E9</v>
      </c>
    </row>
    <row r="18">
      <c r="A18" s="50">
        <v>4107.0</v>
      </c>
      <c r="B18" s="42">
        <v>8152.0</v>
      </c>
      <c r="C18" s="42">
        <v>85911.0</v>
      </c>
      <c r="D18" s="42">
        <v>36054.0</v>
      </c>
      <c r="E18" s="42">
        <v>660202.0</v>
      </c>
      <c r="F18" s="42">
        <v>855686.0</v>
      </c>
      <c r="G18" s="42">
        <v>7222915.0</v>
      </c>
      <c r="H18" s="54">
        <v>4517046.0</v>
      </c>
      <c r="I18" s="42">
        <v>9.1535079E7</v>
      </c>
      <c r="J18" s="54">
        <v>9.6919977E7</v>
      </c>
      <c r="K18" s="54">
        <v>3.75742794E8</v>
      </c>
      <c r="L18" s="42">
        <v>5.38167362E8</v>
      </c>
      <c r="M18" s="42">
        <v>7.739414228E9</v>
      </c>
      <c r="N18" s="56" t="s">
        <v>130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15</v>
      </c>
      <c r="C20" s="49">
        <v>0.5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9" t="s">
        <v>131</v>
      </c>
      <c r="B21" s="51" t="s">
        <v>132</v>
      </c>
      <c r="C21" s="42">
        <v>54953.0</v>
      </c>
      <c r="D21" s="42">
        <v>11658.0</v>
      </c>
      <c r="E21" s="42">
        <v>214167.0</v>
      </c>
      <c r="F21" s="42">
        <v>678657.0</v>
      </c>
      <c r="G21" s="42">
        <v>9784056.0</v>
      </c>
      <c r="H21" s="42">
        <v>5947417.0</v>
      </c>
      <c r="I21" s="42">
        <v>5.5711144E7</v>
      </c>
      <c r="J21" s="42">
        <v>6.7874206E7</v>
      </c>
      <c r="K21" s="42">
        <v>2.29082586E8</v>
      </c>
      <c r="L21" s="42">
        <v>2.1055945E8</v>
      </c>
      <c r="M21" s="42">
        <v>3.789603577E9</v>
      </c>
      <c r="N21" s="52">
        <v>9.67665391E9</v>
      </c>
    </row>
    <row r="22">
      <c r="A22" s="59" t="s">
        <v>131</v>
      </c>
      <c r="B22" s="51" t="s">
        <v>132</v>
      </c>
      <c r="C22" s="42">
        <v>54953.0</v>
      </c>
      <c r="D22" s="42">
        <v>11658.0</v>
      </c>
      <c r="E22" s="42">
        <v>214167.0</v>
      </c>
      <c r="F22" s="42">
        <v>678657.0</v>
      </c>
      <c r="G22" s="42">
        <v>9784056.0</v>
      </c>
      <c r="H22" s="42">
        <v>5947417.0</v>
      </c>
      <c r="I22" s="22">
        <v>5571141.0</v>
      </c>
      <c r="J22" s="42">
        <v>6.7874206E7</v>
      </c>
      <c r="K22" s="22">
        <v>2.2908589E7</v>
      </c>
      <c r="L22" s="22">
        <v>2100594.0</v>
      </c>
      <c r="M22" s="42">
        <v>3.789603577E9</v>
      </c>
      <c r="N22" s="52">
        <v>9.67665391E9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133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17</v>
      </c>
      <c r="C2" s="42">
        <v>1.0</v>
      </c>
      <c r="D2" s="41">
        <v>8.0</v>
      </c>
      <c r="E2" s="41">
        <v>10.0</v>
      </c>
      <c r="G2" s="1">
        <v>23.0</v>
      </c>
      <c r="H2" s="1" t="s">
        <v>134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17</v>
      </c>
      <c r="C3" s="42">
        <v>0.5</v>
      </c>
      <c r="D3" s="41">
        <v>8.0</v>
      </c>
      <c r="E3" s="41">
        <v>9.0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14</v>
      </c>
      <c r="C4" s="42">
        <v>1.0</v>
      </c>
      <c r="D4" s="41">
        <v>8.0</v>
      </c>
      <c r="E4" s="41">
        <v>10.0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14</v>
      </c>
      <c r="C5" s="42">
        <v>0.5</v>
      </c>
      <c r="D5" s="41">
        <v>10.0</v>
      </c>
      <c r="E5" s="41">
        <v>13.0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17</v>
      </c>
      <c r="C8" s="49">
        <v>1.0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4523.0</v>
      </c>
      <c r="B9" s="51" t="s">
        <v>135</v>
      </c>
      <c r="C9" s="42">
        <v>34401.0</v>
      </c>
      <c r="D9" s="51" t="s">
        <v>136</v>
      </c>
      <c r="E9" s="42">
        <v>252746.0</v>
      </c>
      <c r="F9" s="42">
        <v>185224.0</v>
      </c>
      <c r="G9" s="42">
        <v>8496524.0</v>
      </c>
      <c r="H9" s="51" t="s">
        <v>137</v>
      </c>
      <c r="I9" s="42">
        <v>3.1221147E7</v>
      </c>
      <c r="J9" s="42">
        <v>6.6146529E7</v>
      </c>
      <c r="K9" s="42">
        <v>5.81885105E8</v>
      </c>
      <c r="L9" s="42">
        <v>1.52310782E8</v>
      </c>
      <c r="M9" s="42">
        <v>7.236501518E9</v>
      </c>
      <c r="N9" s="52">
        <v>4.875483277E9</v>
      </c>
    </row>
    <row r="10">
      <c r="A10" s="50">
        <v>4523.0</v>
      </c>
      <c r="B10" s="51" t="s">
        <v>135</v>
      </c>
      <c r="C10" s="42">
        <v>34401.0</v>
      </c>
      <c r="D10" s="51" t="s">
        <v>136</v>
      </c>
      <c r="E10" s="42">
        <v>252746.0</v>
      </c>
      <c r="F10" s="42">
        <v>185224.0</v>
      </c>
      <c r="G10" s="42">
        <v>8496524.0</v>
      </c>
      <c r="H10" s="51" t="s">
        <v>137</v>
      </c>
      <c r="I10" s="42">
        <v>3.1221147E7</v>
      </c>
      <c r="J10" s="42">
        <v>6.6146529E7</v>
      </c>
      <c r="K10" s="54">
        <v>5818551.0</v>
      </c>
      <c r="L10" s="54">
        <v>1.5231807E7</v>
      </c>
      <c r="M10" s="39"/>
      <c r="N10" s="55"/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17</v>
      </c>
      <c r="C12" s="49">
        <v>0.5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6454.0</v>
      </c>
      <c r="B13" s="42">
        <v>6694.0</v>
      </c>
      <c r="C13" s="42">
        <v>76946.0</v>
      </c>
      <c r="D13" s="42">
        <v>77470.0</v>
      </c>
      <c r="E13" s="42">
        <v>585456.0</v>
      </c>
      <c r="F13" s="42">
        <v>154693.0</v>
      </c>
      <c r="G13" s="42">
        <v>2692330.0</v>
      </c>
      <c r="H13" s="42">
        <v>2921089.0</v>
      </c>
      <c r="I13" s="42">
        <v>7.6665711E7</v>
      </c>
      <c r="J13" s="42">
        <v>8.084015E7</v>
      </c>
      <c r="K13" s="42">
        <v>2.80368569E8</v>
      </c>
      <c r="L13" s="42">
        <v>3.88788565E8</v>
      </c>
      <c r="M13" s="42">
        <v>6.423097332E9</v>
      </c>
      <c r="N13" s="52">
        <v>4.548623745E9</v>
      </c>
    </row>
    <row r="14">
      <c r="A14" s="50">
        <v>6454.0</v>
      </c>
      <c r="B14" s="42">
        <v>6694.0</v>
      </c>
      <c r="C14" s="42">
        <v>76946.0</v>
      </c>
      <c r="D14" s="42">
        <v>77470.0</v>
      </c>
      <c r="E14" s="42">
        <v>585456.0</v>
      </c>
      <c r="F14" s="42">
        <v>154693.0</v>
      </c>
      <c r="G14" s="42">
        <v>2692330.0</v>
      </c>
      <c r="H14" s="42">
        <v>2921089.0</v>
      </c>
      <c r="I14" s="54">
        <v>7.6656711E7</v>
      </c>
      <c r="J14" s="42">
        <v>8.084015E7</v>
      </c>
      <c r="K14" s="54">
        <v>2.8035896E7</v>
      </c>
      <c r="L14" s="54">
        <v>3887865.0</v>
      </c>
      <c r="M14" s="39"/>
      <c r="N14" s="55"/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14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1678.0</v>
      </c>
      <c r="B17" s="42">
        <v>7052.0</v>
      </c>
      <c r="C17" s="42">
        <v>93670.0</v>
      </c>
      <c r="D17" s="42">
        <v>84999.0</v>
      </c>
      <c r="E17" s="42">
        <v>982230.0</v>
      </c>
      <c r="F17" s="51" t="s">
        <v>138</v>
      </c>
      <c r="G17" s="42">
        <v>1848155.0</v>
      </c>
      <c r="H17" s="42">
        <v>8926825.0</v>
      </c>
      <c r="I17" s="42">
        <v>1.9037696E7</v>
      </c>
      <c r="J17" s="42">
        <v>7.0441311E7</v>
      </c>
      <c r="K17" s="42">
        <v>5.97172448E8</v>
      </c>
      <c r="L17" s="42">
        <v>5.32091504E8</v>
      </c>
      <c r="M17" s="42">
        <v>6.801511792E9</v>
      </c>
      <c r="N17" s="52">
        <v>4.693411838E9</v>
      </c>
    </row>
    <row r="18">
      <c r="A18" s="50">
        <v>1678.0</v>
      </c>
      <c r="B18" s="42">
        <v>7052.0</v>
      </c>
      <c r="C18" s="42">
        <v>93670.0</v>
      </c>
      <c r="D18" s="42">
        <v>84999.0</v>
      </c>
      <c r="E18" s="42">
        <v>982230.0</v>
      </c>
      <c r="F18" s="51" t="s">
        <v>138</v>
      </c>
      <c r="G18" s="42">
        <v>1848155.0</v>
      </c>
      <c r="H18" s="42">
        <v>8926825.0</v>
      </c>
      <c r="I18" s="42">
        <v>1.9037696E7</v>
      </c>
      <c r="J18" s="42">
        <v>7.0441311E7</v>
      </c>
      <c r="K18" s="54">
        <v>5.972721448E9</v>
      </c>
      <c r="L18" s="54">
        <v>5.3201945E7</v>
      </c>
      <c r="M18" s="39"/>
      <c r="N18" s="55"/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14</v>
      </c>
      <c r="C20" s="49">
        <v>0.5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1612.0</v>
      </c>
      <c r="B21" s="42">
        <v>5618.0</v>
      </c>
      <c r="C21" s="42">
        <v>66079.0</v>
      </c>
      <c r="D21" s="42">
        <v>99025.0</v>
      </c>
      <c r="E21" s="51" t="s">
        <v>139</v>
      </c>
      <c r="F21" s="42">
        <v>466761.0</v>
      </c>
      <c r="G21" s="42">
        <v>6324010.0</v>
      </c>
      <c r="H21" s="42">
        <v>4420560.0</v>
      </c>
      <c r="I21" s="42">
        <v>1.699202E7</v>
      </c>
      <c r="J21" s="42">
        <v>6.8906824E7</v>
      </c>
      <c r="K21" s="51" t="s">
        <v>140</v>
      </c>
      <c r="L21" s="42">
        <v>5.62908313E8</v>
      </c>
      <c r="M21" s="42">
        <v>8.646328878E9</v>
      </c>
      <c r="N21" s="52">
        <v>3.014275289E9</v>
      </c>
    </row>
    <row r="22">
      <c r="A22" s="50">
        <v>1612.0</v>
      </c>
      <c r="B22" s="42">
        <v>5618.0</v>
      </c>
      <c r="C22" s="42">
        <v>66079.0</v>
      </c>
      <c r="D22" s="42">
        <v>99025.0</v>
      </c>
      <c r="E22" s="51" t="s">
        <v>139</v>
      </c>
      <c r="F22" s="42">
        <v>466761.0</v>
      </c>
      <c r="G22" s="42">
        <v>6324010.0</v>
      </c>
      <c r="H22" s="42">
        <v>4420560.0</v>
      </c>
      <c r="I22" s="42">
        <v>1.699202E7</v>
      </c>
      <c r="J22" s="42">
        <v>6.8906824E7</v>
      </c>
      <c r="K22" s="51" t="s">
        <v>140</v>
      </c>
      <c r="L22" s="42">
        <v>5.62908313E8</v>
      </c>
      <c r="M22" s="42">
        <v>8.646328878E9</v>
      </c>
      <c r="N22" s="35">
        <v>3.01427528E8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141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10</v>
      </c>
      <c r="C2" s="42">
        <v>0.5</v>
      </c>
      <c r="D2" s="41">
        <v>9.0</v>
      </c>
      <c r="E2" s="41">
        <v>9.0</v>
      </c>
      <c r="G2" s="1">
        <v>23.0</v>
      </c>
      <c r="H2" s="1" t="s">
        <v>25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73</v>
      </c>
      <c r="C3" s="42">
        <v>1.0</v>
      </c>
      <c r="D3" s="41">
        <v>9.0</v>
      </c>
      <c r="E3" s="41">
        <v>12.0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10</v>
      </c>
      <c r="C4" s="42">
        <v>1.0</v>
      </c>
      <c r="D4" s="41">
        <v>10.0</v>
      </c>
      <c r="E4" s="41">
        <v>13.0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73</v>
      </c>
      <c r="C5" s="42">
        <v>0.5</v>
      </c>
      <c r="D5" s="41">
        <v>7.0</v>
      </c>
      <c r="E5" s="41">
        <v>8.0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10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9556.0</v>
      </c>
      <c r="B9" s="42">
        <v>4504.0</v>
      </c>
      <c r="C9" s="51" t="s">
        <v>142</v>
      </c>
      <c r="D9" s="42">
        <v>10000.0</v>
      </c>
      <c r="E9" s="42">
        <v>960581.0</v>
      </c>
      <c r="F9" s="42">
        <v>592476.0</v>
      </c>
      <c r="G9" s="42">
        <v>8673352.0</v>
      </c>
      <c r="H9" s="51" t="s">
        <v>143</v>
      </c>
      <c r="I9" s="42">
        <v>6.166443E7</v>
      </c>
      <c r="J9" s="42">
        <v>4.9717917E7</v>
      </c>
      <c r="K9" s="42">
        <v>7.65374992E8</v>
      </c>
      <c r="L9" s="42">
        <v>9.32044792E8</v>
      </c>
      <c r="M9" s="42">
        <v>2.544662113E9</v>
      </c>
      <c r="N9" s="52">
        <v>5.296955084E9</v>
      </c>
    </row>
    <row r="10">
      <c r="A10" s="50">
        <v>9556.0</v>
      </c>
      <c r="B10" s="42">
        <v>4504.0</v>
      </c>
      <c r="C10" s="51" t="s">
        <v>142</v>
      </c>
      <c r="D10" s="42">
        <v>10000.0</v>
      </c>
      <c r="E10" s="42">
        <v>960581.0</v>
      </c>
      <c r="F10" s="42">
        <v>592476.0</v>
      </c>
      <c r="G10" s="42">
        <v>8673352.0</v>
      </c>
      <c r="H10" s="54" t="s">
        <v>144</v>
      </c>
      <c r="I10" s="54">
        <v>6166443.0</v>
      </c>
      <c r="J10" s="42">
        <v>4.9717917E7</v>
      </c>
      <c r="K10" s="54">
        <v>76537.0</v>
      </c>
      <c r="L10" s="42">
        <v>9.32044792E8</v>
      </c>
      <c r="M10" s="54">
        <v>2.5446612E7</v>
      </c>
      <c r="N10" s="56">
        <v>65695.0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73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1104.0</v>
      </c>
      <c r="B13" s="42">
        <v>4699.0</v>
      </c>
      <c r="C13" s="42">
        <v>74459.0</v>
      </c>
      <c r="D13" s="42">
        <v>32204.0</v>
      </c>
      <c r="E13" s="42">
        <v>518633.0</v>
      </c>
      <c r="F13" s="42">
        <v>566679.0</v>
      </c>
      <c r="G13" s="42">
        <v>1768077.0</v>
      </c>
      <c r="H13" s="42">
        <v>1123876.0</v>
      </c>
      <c r="I13" s="42">
        <v>9.6642916E7</v>
      </c>
      <c r="J13" s="42">
        <v>7.1679214E7</v>
      </c>
      <c r="K13" s="42">
        <v>2.66817623E8</v>
      </c>
      <c r="L13" s="42">
        <v>1.6976932E8</v>
      </c>
      <c r="M13" s="42">
        <v>8.506461646E9</v>
      </c>
      <c r="N13" s="61" t="s">
        <v>145</v>
      </c>
    </row>
    <row r="14">
      <c r="A14" s="50">
        <v>1104.0</v>
      </c>
      <c r="B14" s="42">
        <v>4699.0</v>
      </c>
      <c r="C14" s="42">
        <v>74459.0</v>
      </c>
      <c r="D14" s="42">
        <v>32204.0</v>
      </c>
      <c r="E14" s="42">
        <v>518633.0</v>
      </c>
      <c r="F14" s="42">
        <v>566679.0</v>
      </c>
      <c r="G14" s="42">
        <v>1768077.0</v>
      </c>
      <c r="H14" s="42">
        <v>1123876.0</v>
      </c>
      <c r="I14" s="42">
        <v>9.6642916E7</v>
      </c>
      <c r="J14" s="42">
        <v>7.1679214E7</v>
      </c>
      <c r="K14" s="42">
        <v>2.66817623E8</v>
      </c>
      <c r="L14" s="42">
        <v>1.6976932E8</v>
      </c>
      <c r="M14" s="62">
        <v>8.506401646E9</v>
      </c>
      <c r="N14" s="63" t="s">
        <v>146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10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1176.0</v>
      </c>
      <c r="B17" s="42">
        <v>7164.0</v>
      </c>
      <c r="C17" s="42">
        <v>74143.0</v>
      </c>
      <c r="D17" s="42">
        <v>49493.0</v>
      </c>
      <c r="E17" s="42">
        <v>325926.0</v>
      </c>
      <c r="F17" s="42">
        <v>855480.0</v>
      </c>
      <c r="G17" s="42">
        <v>7054285.0</v>
      </c>
      <c r="H17" s="42">
        <v>3093485.0</v>
      </c>
      <c r="I17" s="42">
        <v>3.4484037E7</v>
      </c>
      <c r="J17" s="42">
        <v>6.2753662E7</v>
      </c>
      <c r="K17" s="51" t="s">
        <v>147</v>
      </c>
      <c r="L17" s="42">
        <v>6.36583283E8</v>
      </c>
      <c r="M17" s="42">
        <v>7.863821912E9</v>
      </c>
      <c r="N17" s="52">
        <v>2.382434212E9</v>
      </c>
    </row>
    <row r="18">
      <c r="A18" s="50">
        <v>1176.0</v>
      </c>
      <c r="B18" s="42">
        <v>7164.0</v>
      </c>
      <c r="C18" s="42">
        <v>74143.0</v>
      </c>
      <c r="D18" s="42">
        <v>49493.0</v>
      </c>
      <c r="E18" s="42">
        <v>325926.0</v>
      </c>
      <c r="F18" s="42">
        <v>855480.0</v>
      </c>
      <c r="G18" s="42">
        <v>7054285.0</v>
      </c>
      <c r="H18" s="42">
        <v>3093485.0</v>
      </c>
      <c r="I18" s="42">
        <v>3.4484037E7</v>
      </c>
      <c r="J18" s="42">
        <v>6.2753662E7</v>
      </c>
      <c r="K18" s="54" t="s">
        <v>148</v>
      </c>
      <c r="L18" s="42">
        <v>6.36583283E8</v>
      </c>
      <c r="M18" s="42">
        <v>7.863821912E9</v>
      </c>
      <c r="N18" s="52">
        <v>2.382434212E9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73</v>
      </c>
      <c r="C20" s="49">
        <v>0.5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8756.0</v>
      </c>
      <c r="B21" s="51" t="s">
        <v>149</v>
      </c>
      <c r="C21" s="42">
        <v>82809.0</v>
      </c>
      <c r="D21" s="42">
        <v>12714.0</v>
      </c>
      <c r="E21" s="42">
        <v>298197.0</v>
      </c>
      <c r="F21" s="42">
        <v>635181.0</v>
      </c>
      <c r="G21" s="42">
        <v>5121384.0</v>
      </c>
      <c r="H21" s="42">
        <v>3827691.0</v>
      </c>
      <c r="I21" s="42">
        <v>8.7115961E7</v>
      </c>
      <c r="J21" s="42">
        <v>1.7966705E7</v>
      </c>
      <c r="K21" s="42">
        <v>3.43938967E8</v>
      </c>
      <c r="L21" s="51" t="s">
        <v>150</v>
      </c>
      <c r="M21" s="42">
        <v>9.303339538E9</v>
      </c>
      <c r="N21" s="52">
        <v>5.702907293E9</v>
      </c>
    </row>
    <row r="22">
      <c r="A22" s="50">
        <v>8756.0</v>
      </c>
      <c r="B22" s="51" t="s">
        <v>149</v>
      </c>
      <c r="C22" s="42">
        <v>82809.0</v>
      </c>
      <c r="D22" s="42">
        <v>12714.0</v>
      </c>
      <c r="E22" s="42">
        <v>298197.0</v>
      </c>
      <c r="F22" s="42">
        <v>635181.0</v>
      </c>
      <c r="G22" s="42">
        <v>5121384.0</v>
      </c>
      <c r="H22" s="42">
        <v>3827691.0</v>
      </c>
      <c r="I22" s="22">
        <v>8.7115911E7</v>
      </c>
      <c r="J22" s="22">
        <v>1.79666705E8</v>
      </c>
      <c r="K22" s="16"/>
      <c r="L22" s="16"/>
      <c r="M22" s="16"/>
      <c r="N22" s="2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151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15</v>
      </c>
      <c r="C2" s="42">
        <v>0.5</v>
      </c>
      <c r="D2" s="41">
        <v>10.0</v>
      </c>
      <c r="E2" s="41">
        <v>13.0</v>
      </c>
      <c r="G2" s="1">
        <v>24.0</v>
      </c>
      <c r="H2" s="1" t="s">
        <v>25</v>
      </c>
      <c r="I2" s="11"/>
      <c r="J2" s="11"/>
      <c r="K2" s="11"/>
      <c r="L2" s="11"/>
      <c r="M2" s="11"/>
      <c r="N2" s="11"/>
    </row>
    <row r="3">
      <c r="A3" s="40" t="s">
        <v>43</v>
      </c>
      <c r="B3" s="41" t="s">
        <v>11</v>
      </c>
      <c r="C3" s="42">
        <v>0.5</v>
      </c>
      <c r="D3" s="41">
        <v>10.0</v>
      </c>
      <c r="E3" s="41">
        <v>12.0</v>
      </c>
      <c r="F3" s="11"/>
      <c r="G3" s="11"/>
      <c r="H3" s="11"/>
      <c r="I3" s="11"/>
      <c r="J3" s="11"/>
      <c r="K3" s="11"/>
      <c r="L3" s="11"/>
      <c r="M3" s="11"/>
      <c r="N3" s="11"/>
    </row>
    <row r="4">
      <c r="A4" s="40" t="s">
        <v>44</v>
      </c>
      <c r="B4" s="41" t="s">
        <v>11</v>
      </c>
      <c r="C4" s="42">
        <v>1.0</v>
      </c>
      <c r="D4" s="41">
        <v>10.0</v>
      </c>
      <c r="E4" s="41">
        <v>14.0</v>
      </c>
      <c r="F4" s="11"/>
      <c r="G4" s="11"/>
      <c r="H4" s="11"/>
      <c r="I4" s="11"/>
      <c r="J4" s="11"/>
      <c r="K4" s="11"/>
      <c r="L4" s="11"/>
      <c r="M4" s="11"/>
      <c r="N4" s="11"/>
    </row>
    <row r="5">
      <c r="A5" s="40" t="s">
        <v>45</v>
      </c>
      <c r="B5" s="41" t="s">
        <v>15</v>
      </c>
      <c r="C5" s="42">
        <v>1.0</v>
      </c>
      <c r="D5" s="41">
        <v>10.0</v>
      </c>
      <c r="E5" s="41">
        <v>13.0</v>
      </c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15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8248.0</v>
      </c>
      <c r="B9" s="42">
        <v>4938.0</v>
      </c>
      <c r="C9" s="42">
        <v>64632.0</v>
      </c>
      <c r="D9" s="42">
        <v>25660.0</v>
      </c>
      <c r="E9" s="51" t="s">
        <v>152</v>
      </c>
      <c r="F9" s="51" t="s">
        <v>153</v>
      </c>
      <c r="G9" s="42">
        <v>4927655.0</v>
      </c>
      <c r="H9" s="42">
        <v>2769257.0</v>
      </c>
      <c r="I9" s="42">
        <v>4.5484754E7</v>
      </c>
      <c r="J9" s="42">
        <v>2.952237E7</v>
      </c>
      <c r="K9" s="42">
        <v>4.41711443E8</v>
      </c>
      <c r="L9" s="42">
        <v>5.12020596E8</v>
      </c>
      <c r="M9" s="42">
        <v>2.212406808E9</v>
      </c>
      <c r="N9" s="52">
        <v>1.034923041E9</v>
      </c>
    </row>
    <row r="10">
      <c r="A10" s="50">
        <v>8248.0</v>
      </c>
      <c r="B10" s="42">
        <v>4938.0</v>
      </c>
      <c r="C10" s="42">
        <v>64632.0</v>
      </c>
      <c r="D10" s="42">
        <v>25660.0</v>
      </c>
      <c r="E10" s="51" t="s">
        <v>152</v>
      </c>
      <c r="F10" s="51" t="s">
        <v>153</v>
      </c>
      <c r="G10" s="42">
        <v>4927655.0</v>
      </c>
      <c r="H10" s="42">
        <v>2769257.0</v>
      </c>
      <c r="I10" s="42">
        <v>4.5484754E7</v>
      </c>
      <c r="J10" s="42">
        <v>2.952237E7</v>
      </c>
      <c r="K10" s="54">
        <v>4.41711403E8</v>
      </c>
      <c r="L10" s="42">
        <v>5.12020596E8</v>
      </c>
      <c r="M10" s="42">
        <v>2.212406808E9</v>
      </c>
      <c r="N10" s="52">
        <v>1.034923041E9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11</v>
      </c>
      <c r="C12" s="49">
        <v>0.5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1908.0</v>
      </c>
      <c r="B13" s="51" t="s">
        <v>154</v>
      </c>
      <c r="C13" s="42">
        <v>93684.0</v>
      </c>
      <c r="D13" s="42">
        <v>14782.0</v>
      </c>
      <c r="E13" s="42">
        <v>693000.0</v>
      </c>
      <c r="F13" s="42">
        <v>534672.0</v>
      </c>
      <c r="G13" s="42">
        <v>6532166.0</v>
      </c>
      <c r="H13" s="42">
        <v>2480044.0</v>
      </c>
      <c r="I13" s="42">
        <v>5.879433E7</v>
      </c>
      <c r="J13" s="42">
        <v>8.8294755E7</v>
      </c>
      <c r="K13" s="42">
        <v>7.63678307E8</v>
      </c>
      <c r="L13" s="42">
        <v>3.0464276E8</v>
      </c>
      <c r="M13" s="42">
        <v>8.898492198E9</v>
      </c>
      <c r="N13" s="52">
        <v>9.810603658E9</v>
      </c>
    </row>
    <row r="14">
      <c r="A14" s="50">
        <v>1908.0</v>
      </c>
      <c r="B14" s="51" t="s">
        <v>154</v>
      </c>
      <c r="C14" s="42">
        <v>93684.0</v>
      </c>
      <c r="D14" s="42">
        <v>14782.0</v>
      </c>
      <c r="E14" s="42">
        <v>693000.0</v>
      </c>
      <c r="F14" s="42">
        <v>534672.0</v>
      </c>
      <c r="G14" s="42">
        <v>6532166.0</v>
      </c>
      <c r="H14" s="42">
        <v>2480044.0</v>
      </c>
      <c r="I14" s="42">
        <v>5.879433E7</v>
      </c>
      <c r="J14" s="42">
        <v>8.8294755E7</v>
      </c>
      <c r="K14" s="42">
        <v>7.63678307E8</v>
      </c>
      <c r="L14" s="54">
        <v>3.0404276E8</v>
      </c>
      <c r="M14" s="42">
        <v>8.898492198E9</v>
      </c>
      <c r="N14" s="56">
        <v>9810603.0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11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4221.0</v>
      </c>
      <c r="B17" s="42">
        <v>4616.0</v>
      </c>
      <c r="C17" s="42">
        <v>24411.0</v>
      </c>
      <c r="D17" s="42">
        <v>51629.0</v>
      </c>
      <c r="E17" s="42">
        <v>280200.0</v>
      </c>
      <c r="F17" s="42">
        <v>442793.0</v>
      </c>
      <c r="G17" s="42">
        <v>5969571.0</v>
      </c>
      <c r="H17" s="51" t="s">
        <v>155</v>
      </c>
      <c r="I17" s="42">
        <v>1.0806213E7</v>
      </c>
      <c r="J17" s="42">
        <v>9.7177867E7</v>
      </c>
      <c r="K17" s="42">
        <v>2.04774739E8</v>
      </c>
      <c r="L17" s="42">
        <v>4.4599951E8</v>
      </c>
      <c r="M17" s="42">
        <v>5.641421892E9</v>
      </c>
      <c r="N17" s="52">
        <v>3.905099233E9</v>
      </c>
    </row>
    <row r="18">
      <c r="A18" s="50">
        <v>4221.0</v>
      </c>
      <c r="B18" s="42">
        <v>4616.0</v>
      </c>
      <c r="C18" s="42">
        <v>24411.0</v>
      </c>
      <c r="D18" s="42">
        <v>51629.0</v>
      </c>
      <c r="E18" s="42">
        <v>280200.0</v>
      </c>
      <c r="F18" s="42">
        <v>442793.0</v>
      </c>
      <c r="G18" s="42">
        <v>5969571.0</v>
      </c>
      <c r="H18" s="51" t="s">
        <v>155</v>
      </c>
      <c r="I18" s="42">
        <v>1.0806213E7</v>
      </c>
      <c r="J18" s="42">
        <v>9.7177867E7</v>
      </c>
      <c r="K18" s="42">
        <v>2.04774739E8</v>
      </c>
      <c r="L18" s="42">
        <v>4.4599951E8</v>
      </c>
      <c r="M18" s="42">
        <v>5.641421892E9</v>
      </c>
      <c r="N18" s="52">
        <v>3.905099233E9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15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4757.0</v>
      </c>
      <c r="B21" s="42">
        <v>1919.0</v>
      </c>
      <c r="C21" s="42">
        <v>85705.0</v>
      </c>
      <c r="D21" s="42">
        <v>48924.0</v>
      </c>
      <c r="E21" s="42">
        <v>240903.0</v>
      </c>
      <c r="F21" s="51" t="s">
        <v>156</v>
      </c>
      <c r="G21" s="42">
        <v>3955899.0</v>
      </c>
      <c r="H21" s="42">
        <v>9858078.0</v>
      </c>
      <c r="I21" s="42">
        <v>1.1643226E7</v>
      </c>
      <c r="J21" s="42">
        <v>2.8005214E7</v>
      </c>
      <c r="K21" s="42">
        <v>2.54355637E8</v>
      </c>
      <c r="L21" s="51" t="s">
        <v>157</v>
      </c>
      <c r="M21" s="42">
        <v>2.149776927E9</v>
      </c>
      <c r="N21" s="52">
        <v>5.046739968E9</v>
      </c>
    </row>
    <row r="22">
      <c r="A22" s="50">
        <v>4757.0</v>
      </c>
      <c r="B22" s="42">
        <v>1919.0</v>
      </c>
      <c r="C22" s="42">
        <v>85705.0</v>
      </c>
      <c r="D22" s="42">
        <v>48924.0</v>
      </c>
      <c r="E22" s="42">
        <v>240903.0</v>
      </c>
      <c r="F22" s="51" t="s">
        <v>156</v>
      </c>
      <c r="G22" s="42">
        <v>3955899.0</v>
      </c>
      <c r="H22" s="42">
        <v>9858078.0</v>
      </c>
      <c r="I22" s="42">
        <v>1.1643226E7</v>
      </c>
      <c r="J22" s="42">
        <v>2.8005214E7</v>
      </c>
      <c r="K22" s="42">
        <v>2.54355637E8</v>
      </c>
      <c r="L22" s="51" t="s">
        <v>157</v>
      </c>
      <c r="M22" s="22">
        <v>214977.0</v>
      </c>
      <c r="N22" s="52">
        <v>5.046739968E9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158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73</v>
      </c>
      <c r="C2" s="42">
        <v>0.5</v>
      </c>
      <c r="D2" s="41">
        <v>10.0</v>
      </c>
      <c r="E2" s="41">
        <v>11.0</v>
      </c>
      <c r="G2" s="1">
        <v>19.0</v>
      </c>
      <c r="H2" s="1" t="s">
        <v>159</v>
      </c>
      <c r="I2" s="41">
        <v>1.0</v>
      </c>
      <c r="J2" s="11"/>
      <c r="K2" s="11"/>
      <c r="L2" s="11"/>
      <c r="M2" s="11"/>
      <c r="N2" s="11"/>
    </row>
    <row r="3">
      <c r="A3" s="40" t="s">
        <v>43</v>
      </c>
      <c r="B3" s="41" t="s">
        <v>17</v>
      </c>
      <c r="C3" s="42">
        <v>1.0</v>
      </c>
      <c r="D3" s="41">
        <v>9.0</v>
      </c>
      <c r="E3" s="41">
        <v>11.0</v>
      </c>
      <c r="F3" s="11"/>
      <c r="G3" s="11"/>
      <c r="H3" s="11"/>
      <c r="I3" s="41">
        <v>3.0</v>
      </c>
      <c r="J3" s="11"/>
      <c r="K3" s="11"/>
      <c r="L3" s="11"/>
      <c r="M3" s="11"/>
      <c r="N3" s="11"/>
    </row>
    <row r="4">
      <c r="A4" s="40" t="s">
        <v>44</v>
      </c>
      <c r="B4" s="41" t="s">
        <v>17</v>
      </c>
      <c r="C4" s="42">
        <v>0.5</v>
      </c>
      <c r="D4" s="41">
        <v>9.0</v>
      </c>
      <c r="E4" s="41">
        <v>11.0</v>
      </c>
      <c r="F4" s="11"/>
      <c r="G4" s="11"/>
      <c r="H4" s="11"/>
      <c r="I4" s="41">
        <v>4.0</v>
      </c>
      <c r="J4" s="11"/>
      <c r="K4" s="11"/>
      <c r="L4" s="11"/>
      <c r="M4" s="11"/>
      <c r="N4" s="11"/>
    </row>
    <row r="5">
      <c r="A5" s="40" t="s">
        <v>45</v>
      </c>
      <c r="B5" s="41" t="s">
        <v>73</v>
      </c>
      <c r="C5" s="42">
        <v>1.0</v>
      </c>
      <c r="D5" s="41">
        <v>10.0</v>
      </c>
      <c r="E5" s="41">
        <v>12.0</v>
      </c>
      <c r="F5" s="11"/>
      <c r="G5" s="11"/>
      <c r="H5" s="11"/>
      <c r="I5" s="41">
        <v>2.0</v>
      </c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73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4866.0</v>
      </c>
      <c r="B9" s="42">
        <v>3166.0</v>
      </c>
      <c r="C9" s="42">
        <v>33847.0</v>
      </c>
      <c r="D9" s="42">
        <v>35349.0</v>
      </c>
      <c r="E9" s="42">
        <v>904395.0</v>
      </c>
      <c r="F9" s="42">
        <v>951994.0</v>
      </c>
      <c r="G9" s="51" t="s">
        <v>160</v>
      </c>
      <c r="H9" s="51" t="s">
        <v>161</v>
      </c>
      <c r="I9" s="42">
        <v>1.3026873E7</v>
      </c>
      <c r="J9" s="42">
        <v>7.7842539E7</v>
      </c>
      <c r="K9" s="42">
        <v>6.15098258E8</v>
      </c>
      <c r="L9" s="42">
        <v>1.46105821E8</v>
      </c>
      <c r="M9" s="42">
        <v>2.603051705E9</v>
      </c>
      <c r="N9" s="52">
        <v>9.044204357E9</v>
      </c>
    </row>
    <row r="10">
      <c r="A10" s="53">
        <v>4866.0</v>
      </c>
      <c r="B10" s="48">
        <v>3166.0</v>
      </c>
      <c r="C10" s="48">
        <v>33847.0</v>
      </c>
      <c r="D10" s="48">
        <v>35349.0</v>
      </c>
      <c r="E10" s="54">
        <v>905539.0</v>
      </c>
      <c r="F10" s="48">
        <v>951994.0</v>
      </c>
      <c r="G10" s="48">
        <v>928447.0</v>
      </c>
      <c r="H10" s="48">
        <v>800702.0</v>
      </c>
      <c r="I10" s="54">
        <v>1302872.0</v>
      </c>
      <c r="J10" s="48">
        <v>7.7842539E7</v>
      </c>
      <c r="K10" s="48">
        <v>6.15098258E8</v>
      </c>
      <c r="L10" s="48">
        <v>1.46105821E8</v>
      </c>
      <c r="M10" s="54">
        <v>2.68305175E9</v>
      </c>
      <c r="N10" s="38">
        <v>9.044204357E9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17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4381.0</v>
      </c>
      <c r="B13" s="42">
        <v>6429.0</v>
      </c>
      <c r="C13" s="42">
        <v>69044.0</v>
      </c>
      <c r="D13" s="42">
        <v>90971.0</v>
      </c>
      <c r="E13" s="42">
        <v>494910.0</v>
      </c>
      <c r="F13" s="42">
        <v>448366.0</v>
      </c>
      <c r="G13" s="51" t="s">
        <v>162</v>
      </c>
      <c r="H13" s="42">
        <v>8581282.0</v>
      </c>
      <c r="I13" s="42">
        <v>4.4004299E7</v>
      </c>
      <c r="J13" s="42">
        <v>9.6165058E7</v>
      </c>
      <c r="K13" s="42">
        <v>7.14375541E8</v>
      </c>
      <c r="L13" s="42">
        <v>2.1140695E8</v>
      </c>
      <c r="M13" s="42">
        <v>3.856607118E9</v>
      </c>
      <c r="N13" s="52">
        <v>1.673160765E9</v>
      </c>
    </row>
    <row r="14">
      <c r="A14" s="53">
        <v>4381.0</v>
      </c>
      <c r="B14" s="48">
        <v>6429.0</v>
      </c>
      <c r="C14" s="48">
        <v>69044.0</v>
      </c>
      <c r="D14" s="48">
        <v>90971.0</v>
      </c>
      <c r="E14" s="48">
        <v>494910.0</v>
      </c>
      <c r="F14" s="48">
        <v>448366.0</v>
      </c>
      <c r="G14" s="48">
        <v>602384.0</v>
      </c>
      <c r="H14" s="48">
        <v>8585282.0</v>
      </c>
      <c r="I14" s="54">
        <v>4.4004249E7</v>
      </c>
      <c r="J14" s="48">
        <v>9.6165058E7</v>
      </c>
      <c r="K14" s="48">
        <v>7.14375541E8</v>
      </c>
      <c r="L14" s="48">
        <v>2.1140695E8</v>
      </c>
      <c r="M14" s="54">
        <v>3.85660571E9</v>
      </c>
      <c r="N14" s="56">
        <v>1.673160165E9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17</v>
      </c>
      <c r="C16" s="49">
        <v>0.5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2908.0</v>
      </c>
      <c r="B17" s="42">
        <v>1832.0</v>
      </c>
      <c r="C17" s="42">
        <v>67196.0</v>
      </c>
      <c r="D17" s="42">
        <v>94807.0</v>
      </c>
      <c r="E17" s="42">
        <v>209475.0</v>
      </c>
      <c r="F17" s="51" t="s">
        <v>163</v>
      </c>
      <c r="G17" s="51" t="s">
        <v>164</v>
      </c>
      <c r="H17" s="42">
        <v>5386629.0</v>
      </c>
      <c r="I17" s="42">
        <v>6.2240664E7</v>
      </c>
      <c r="J17" s="42">
        <v>8.7250617E7</v>
      </c>
      <c r="K17" s="42">
        <v>7.07229387E8</v>
      </c>
      <c r="L17" s="42">
        <v>1.03030767E8</v>
      </c>
      <c r="M17" s="42">
        <v>1.44992439E9</v>
      </c>
      <c r="N17" s="52">
        <v>2.29329514E8</v>
      </c>
    </row>
    <row r="18">
      <c r="A18" s="53">
        <v>2908.0</v>
      </c>
      <c r="B18" s="48">
        <v>1832.0</v>
      </c>
      <c r="C18" s="48">
        <v>67196.0</v>
      </c>
      <c r="D18" s="48">
        <v>94807.0</v>
      </c>
      <c r="E18" s="48">
        <v>209475.0</v>
      </c>
      <c r="F18" s="48">
        <v>54404.0</v>
      </c>
      <c r="G18" s="48">
        <v>936887.0</v>
      </c>
      <c r="H18" s="48">
        <v>5386629.0</v>
      </c>
      <c r="I18" s="48">
        <v>6.2240664E7</v>
      </c>
      <c r="J18" s="48">
        <v>8.7250617E7</v>
      </c>
      <c r="K18" s="48">
        <v>7.07229387E8</v>
      </c>
      <c r="L18" s="54">
        <v>1.03026307E8</v>
      </c>
      <c r="M18" s="54">
        <v>1.44992431E9</v>
      </c>
      <c r="N18" s="64">
        <v>2932519.0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73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5647.0</v>
      </c>
      <c r="B21" s="42">
        <v>7050.0</v>
      </c>
      <c r="C21" s="42">
        <v>54835.0</v>
      </c>
      <c r="D21" s="42">
        <v>81653.0</v>
      </c>
      <c r="E21" s="42">
        <v>528536.0</v>
      </c>
      <c r="F21" s="42">
        <v>960740.0</v>
      </c>
      <c r="G21" s="42">
        <v>2102016.0</v>
      </c>
      <c r="H21" s="42">
        <v>6064290.0</v>
      </c>
      <c r="I21" s="42">
        <v>3.4084514E7</v>
      </c>
      <c r="J21" s="42">
        <v>1.6742949E7</v>
      </c>
      <c r="K21" s="42">
        <v>8.76045249E8</v>
      </c>
      <c r="L21" s="42">
        <v>6.67623836E8</v>
      </c>
      <c r="M21" s="42">
        <v>4.208579264E9</v>
      </c>
      <c r="N21" s="52">
        <v>2.725005972E9</v>
      </c>
    </row>
    <row r="22">
      <c r="A22" s="3">
        <v>5647.0</v>
      </c>
      <c r="B22" s="2">
        <v>7050.0</v>
      </c>
      <c r="C22" s="2">
        <v>54835.0</v>
      </c>
      <c r="D22" s="2">
        <v>81653.0</v>
      </c>
      <c r="E22" s="2">
        <v>528536.0</v>
      </c>
      <c r="F22" s="2">
        <v>960740.0</v>
      </c>
      <c r="G22" s="2">
        <v>2102016.0</v>
      </c>
      <c r="H22" s="2">
        <v>6064290.0</v>
      </c>
      <c r="I22" s="2">
        <v>3.4084514E7</v>
      </c>
      <c r="J22" s="2">
        <v>1.6742949E7</v>
      </c>
      <c r="K22" s="2">
        <v>8.76045249E8</v>
      </c>
      <c r="L22" s="22">
        <v>6.67624836E8</v>
      </c>
      <c r="M22" s="2">
        <v>4.208579264E9</v>
      </c>
      <c r="N22" s="35">
        <v>2.725005975E9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165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10</v>
      </c>
      <c r="C2" s="42">
        <v>0.5</v>
      </c>
      <c r="D2" s="41">
        <v>8.0</v>
      </c>
      <c r="E2" s="41">
        <v>9.0</v>
      </c>
      <c r="G2" s="1">
        <v>20.0</v>
      </c>
      <c r="H2" s="1" t="s">
        <v>159</v>
      </c>
      <c r="I2" s="41">
        <v>4.0</v>
      </c>
      <c r="J2" s="11"/>
      <c r="K2" s="11"/>
      <c r="L2" s="11"/>
      <c r="M2" s="11"/>
      <c r="N2" s="11"/>
    </row>
    <row r="3">
      <c r="A3" s="40" t="s">
        <v>43</v>
      </c>
      <c r="B3" s="41" t="s">
        <v>15</v>
      </c>
      <c r="C3" s="42">
        <v>1.0</v>
      </c>
      <c r="D3" s="41">
        <v>10.0</v>
      </c>
      <c r="E3" s="41">
        <v>13.0</v>
      </c>
      <c r="F3" s="11"/>
      <c r="G3" s="11"/>
      <c r="H3" s="11"/>
      <c r="I3" s="41">
        <v>1.0</v>
      </c>
      <c r="J3" s="11"/>
      <c r="K3" s="11"/>
      <c r="L3" s="11"/>
      <c r="M3" s="11"/>
      <c r="N3" s="11"/>
    </row>
    <row r="4">
      <c r="A4" s="40" t="s">
        <v>44</v>
      </c>
      <c r="B4" s="41" t="s">
        <v>10</v>
      </c>
      <c r="C4" s="42">
        <v>1.0</v>
      </c>
      <c r="D4" s="41">
        <v>10.0</v>
      </c>
      <c r="E4" s="41">
        <v>14.0</v>
      </c>
      <c r="F4" s="11"/>
      <c r="G4" s="11"/>
      <c r="H4" s="11"/>
      <c r="I4" s="41">
        <v>2.0</v>
      </c>
      <c r="J4" s="11"/>
      <c r="K4" s="11"/>
      <c r="L4" s="11"/>
      <c r="M4" s="11"/>
      <c r="N4" s="11"/>
    </row>
    <row r="5">
      <c r="A5" s="40" t="s">
        <v>45</v>
      </c>
      <c r="B5" s="41" t="s">
        <v>15</v>
      </c>
      <c r="C5" s="42">
        <v>0.5</v>
      </c>
      <c r="D5" s="41">
        <v>10.0</v>
      </c>
      <c r="E5" s="41">
        <v>14.0</v>
      </c>
      <c r="F5" s="11"/>
      <c r="G5" s="11"/>
      <c r="H5" s="11"/>
      <c r="I5" s="41">
        <v>3.0</v>
      </c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10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6202.0</v>
      </c>
      <c r="B9" s="42">
        <v>4738.0</v>
      </c>
      <c r="C9" s="42">
        <v>27818.0</v>
      </c>
      <c r="D9" s="42">
        <v>93605.0</v>
      </c>
      <c r="E9" s="42">
        <v>342679.0</v>
      </c>
      <c r="F9" s="51" t="s">
        <v>166</v>
      </c>
      <c r="G9" s="42">
        <v>5806797.0</v>
      </c>
      <c r="H9" s="42">
        <v>5507020.0</v>
      </c>
      <c r="I9" s="42">
        <v>6.8266845E7</v>
      </c>
      <c r="J9" s="42">
        <v>7.2401737E7</v>
      </c>
      <c r="K9" s="42">
        <v>3.16018369E8</v>
      </c>
      <c r="L9" s="51" t="s">
        <v>167</v>
      </c>
      <c r="M9" s="42">
        <v>1.307330547E9</v>
      </c>
      <c r="N9" s="52">
        <v>7.346324828E9</v>
      </c>
    </row>
    <row r="10">
      <c r="A10" s="53">
        <v>6202.0</v>
      </c>
      <c r="B10" s="48">
        <v>4738.0</v>
      </c>
      <c r="C10" s="48">
        <v>27818.0</v>
      </c>
      <c r="D10" s="48">
        <v>93605.0</v>
      </c>
      <c r="E10" s="48">
        <v>342679.0</v>
      </c>
      <c r="F10" s="48">
        <v>5333.0</v>
      </c>
      <c r="G10" s="48">
        <v>5806797.0</v>
      </c>
      <c r="H10" s="48">
        <v>5507020.0</v>
      </c>
      <c r="I10" s="48">
        <v>6.8266845E7</v>
      </c>
      <c r="J10" s="54">
        <v>7.2401731E7</v>
      </c>
      <c r="K10" s="54">
        <v>3.16018363E8</v>
      </c>
      <c r="L10" s="54">
        <v>1.8112255E7</v>
      </c>
      <c r="M10" s="39"/>
      <c r="N10" s="55"/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15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3254.0</v>
      </c>
      <c r="B13" s="42">
        <v>2724.0</v>
      </c>
      <c r="C13" s="42">
        <v>99374.0</v>
      </c>
      <c r="D13" s="42">
        <v>28333.0</v>
      </c>
      <c r="E13" s="42">
        <v>933178.0</v>
      </c>
      <c r="F13" s="42">
        <v>944038.0</v>
      </c>
      <c r="G13" s="42">
        <v>9900910.0</v>
      </c>
      <c r="H13" s="42">
        <v>9530368.0</v>
      </c>
      <c r="I13" s="42">
        <v>2.174148E7</v>
      </c>
      <c r="J13" s="42">
        <v>6.9254935E7</v>
      </c>
      <c r="K13" s="42">
        <v>5.83736757E8</v>
      </c>
      <c r="L13" s="42">
        <v>5.16778708E8</v>
      </c>
      <c r="M13" s="42">
        <v>5.637833941E9</v>
      </c>
      <c r="N13" s="52">
        <v>2.414215053E9</v>
      </c>
    </row>
    <row r="14">
      <c r="A14" s="53">
        <v>3254.0</v>
      </c>
      <c r="B14" s="48">
        <v>2724.0</v>
      </c>
      <c r="C14" s="48">
        <v>99374.0</v>
      </c>
      <c r="D14" s="48">
        <v>28333.0</v>
      </c>
      <c r="E14" s="48">
        <v>933178.0</v>
      </c>
      <c r="F14" s="48">
        <v>944038.0</v>
      </c>
      <c r="G14" s="48">
        <v>9900910.0</v>
      </c>
      <c r="H14" s="48">
        <v>9530368.0</v>
      </c>
      <c r="I14" s="48">
        <v>2.174148E7</v>
      </c>
      <c r="J14" s="48">
        <v>6.9254935E7</v>
      </c>
      <c r="K14" s="48">
        <v>5.83736757E8</v>
      </c>
      <c r="L14" s="48">
        <v>5.16778708E8</v>
      </c>
      <c r="M14" s="54">
        <v>5.687383941E9</v>
      </c>
      <c r="N14" s="38">
        <v>2.414215053E9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10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8721.0</v>
      </c>
      <c r="B17" s="42">
        <v>4595.0</v>
      </c>
      <c r="C17" s="42">
        <v>56351.0</v>
      </c>
      <c r="D17" s="51" t="s">
        <v>168</v>
      </c>
      <c r="E17" s="42">
        <v>239687.0</v>
      </c>
      <c r="F17" s="42">
        <v>660117.0</v>
      </c>
      <c r="G17" s="42">
        <v>7531214.0</v>
      </c>
      <c r="H17" s="42">
        <v>4007086.0</v>
      </c>
      <c r="I17" s="51" t="s">
        <v>169</v>
      </c>
      <c r="J17" s="42">
        <v>2.0537893E7</v>
      </c>
      <c r="K17" s="42">
        <v>6.05693474E8</v>
      </c>
      <c r="L17" s="42">
        <v>9.94371282E8</v>
      </c>
      <c r="M17" s="42">
        <v>7.35321708E9</v>
      </c>
      <c r="N17" s="61" t="s">
        <v>170</v>
      </c>
    </row>
    <row r="18">
      <c r="A18" s="53">
        <v>8721.0</v>
      </c>
      <c r="B18" s="48">
        <v>4595.0</v>
      </c>
      <c r="C18" s="48">
        <v>56351.0</v>
      </c>
      <c r="D18" s="48">
        <v>9857.0</v>
      </c>
      <c r="E18" s="48">
        <v>239687.0</v>
      </c>
      <c r="F18" s="48">
        <v>660117.0</v>
      </c>
      <c r="G18" s="48">
        <v>7531214.0</v>
      </c>
      <c r="H18" s="48">
        <v>4007086.0</v>
      </c>
      <c r="I18" s="48">
        <v>4220738.0</v>
      </c>
      <c r="J18" s="48">
        <v>2.0537893E7</v>
      </c>
      <c r="K18" s="48">
        <v>6.05693474E8</v>
      </c>
      <c r="L18" s="48">
        <v>9.94371282E8</v>
      </c>
      <c r="M18" s="48">
        <v>7.35321708E9</v>
      </c>
      <c r="N18" s="38">
        <v>6.0427182E8</v>
      </c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15</v>
      </c>
      <c r="C20" s="49">
        <v>0.5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5977.0</v>
      </c>
      <c r="B21" s="42">
        <v>1066.0</v>
      </c>
      <c r="C21" s="42">
        <v>83821.0</v>
      </c>
      <c r="D21" s="42">
        <v>91425.0</v>
      </c>
      <c r="E21" s="42">
        <v>254256.0</v>
      </c>
      <c r="F21" s="42">
        <v>661413.0</v>
      </c>
      <c r="G21" s="42">
        <v>1418197.0</v>
      </c>
      <c r="H21" s="42">
        <v>1636759.0</v>
      </c>
      <c r="I21" s="42">
        <v>5.5239667E7</v>
      </c>
      <c r="J21" s="42">
        <v>5.3927963E7</v>
      </c>
      <c r="K21" s="42">
        <v>5.64890633E8</v>
      </c>
      <c r="L21" s="42">
        <v>8.66530009E8</v>
      </c>
      <c r="M21" s="42">
        <v>9.519233171E9</v>
      </c>
      <c r="N21" s="52">
        <v>2.421830234E9</v>
      </c>
    </row>
    <row r="22">
      <c r="A22" s="3">
        <v>5977.0</v>
      </c>
      <c r="B22" s="2">
        <v>1066.0</v>
      </c>
      <c r="C22" s="2">
        <v>83821.0</v>
      </c>
      <c r="D22" s="2">
        <v>91425.0</v>
      </c>
      <c r="E22" s="2">
        <v>254256.0</v>
      </c>
      <c r="F22" s="2">
        <v>661413.0</v>
      </c>
      <c r="G22" s="2">
        <v>1418197.0</v>
      </c>
      <c r="H22" s="2">
        <v>1636759.0</v>
      </c>
      <c r="I22" s="2">
        <v>5.5239667E7</v>
      </c>
      <c r="J22" s="2">
        <v>5.3927963E7</v>
      </c>
      <c r="K22" s="2">
        <v>5.64800633E8</v>
      </c>
      <c r="L22" s="2">
        <v>8.66530009E8</v>
      </c>
      <c r="M22" s="2">
        <v>9.519233171E9</v>
      </c>
      <c r="N22" s="4">
        <v>2.421830234E9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171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10</v>
      </c>
      <c r="C2" s="42">
        <v>0.5</v>
      </c>
      <c r="D2" s="41">
        <v>8.0</v>
      </c>
      <c r="E2" s="41">
        <v>8.0</v>
      </c>
      <c r="G2" s="1">
        <v>21.0</v>
      </c>
      <c r="H2" s="1" t="s">
        <v>172</v>
      </c>
      <c r="I2" s="41">
        <v>2.0</v>
      </c>
      <c r="J2" s="11"/>
      <c r="K2" s="11"/>
      <c r="L2" s="11"/>
      <c r="M2" s="11"/>
      <c r="N2" s="11"/>
    </row>
    <row r="3">
      <c r="A3" s="40" t="s">
        <v>43</v>
      </c>
      <c r="B3" s="41" t="s">
        <v>11</v>
      </c>
      <c r="C3" s="42">
        <v>0.5</v>
      </c>
      <c r="D3" s="41">
        <v>9.0</v>
      </c>
      <c r="E3" s="41">
        <v>9.0</v>
      </c>
      <c r="F3" s="11"/>
      <c r="G3" s="11"/>
      <c r="H3" s="11"/>
      <c r="I3" s="41">
        <v>4.0</v>
      </c>
      <c r="J3" s="11"/>
      <c r="K3" s="11"/>
      <c r="L3" s="11"/>
      <c r="M3" s="11"/>
      <c r="N3" s="11"/>
    </row>
    <row r="4">
      <c r="A4" s="40" t="s">
        <v>44</v>
      </c>
      <c r="B4" s="41" t="s">
        <v>11</v>
      </c>
      <c r="C4" s="42">
        <v>1.0</v>
      </c>
      <c r="D4" s="41">
        <v>7.0</v>
      </c>
      <c r="E4" s="41">
        <v>8.0</v>
      </c>
      <c r="F4" s="11"/>
      <c r="G4" s="11"/>
      <c r="H4" s="11"/>
      <c r="I4" s="41">
        <v>3.0</v>
      </c>
      <c r="J4" s="11"/>
      <c r="K4" s="11"/>
      <c r="L4" s="11"/>
      <c r="M4" s="11"/>
      <c r="N4" s="11"/>
    </row>
    <row r="5">
      <c r="A5" s="40" t="s">
        <v>45</v>
      </c>
      <c r="B5" s="41" t="s">
        <v>10</v>
      </c>
      <c r="C5" s="42">
        <v>1.0</v>
      </c>
      <c r="D5" s="41">
        <v>7.0</v>
      </c>
      <c r="E5" s="41">
        <v>8.0</v>
      </c>
      <c r="F5" s="11"/>
      <c r="G5" s="11"/>
      <c r="H5" s="11"/>
      <c r="I5" s="41">
        <v>1.0</v>
      </c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10</v>
      </c>
      <c r="C8" s="49">
        <v>0.5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8737.0</v>
      </c>
      <c r="B9" s="42">
        <v>3499.0</v>
      </c>
      <c r="C9" s="42">
        <v>88362.0</v>
      </c>
      <c r="D9" s="42">
        <v>27035.0</v>
      </c>
      <c r="E9" s="42">
        <v>326235.0</v>
      </c>
      <c r="F9" s="42">
        <v>802548.0</v>
      </c>
      <c r="G9" s="42">
        <v>3344662.0</v>
      </c>
      <c r="H9" s="42">
        <v>2149300.0</v>
      </c>
      <c r="I9" s="51" t="s">
        <v>173</v>
      </c>
      <c r="J9" s="42">
        <v>3.6430577E7</v>
      </c>
      <c r="K9" s="42">
        <v>1.12845008E8</v>
      </c>
      <c r="L9" s="42">
        <v>3.39538237E8</v>
      </c>
      <c r="M9" s="42">
        <v>5.505831772E9</v>
      </c>
      <c r="N9" s="52">
        <v>1.450051565E9</v>
      </c>
    </row>
    <row r="10">
      <c r="A10" s="53">
        <v>8737.0</v>
      </c>
      <c r="B10" s="48">
        <v>3499.0</v>
      </c>
      <c r="C10" s="48">
        <v>88362.0</v>
      </c>
      <c r="D10" s="48">
        <v>27035.0</v>
      </c>
      <c r="E10" s="48">
        <v>326235.0</v>
      </c>
      <c r="F10" s="54">
        <v>8025048.0</v>
      </c>
      <c r="G10" s="48">
        <v>3344662.0</v>
      </c>
      <c r="H10" s="48">
        <v>2149300.0</v>
      </c>
      <c r="I10" s="54">
        <v>5234851.0</v>
      </c>
      <c r="J10" s="48">
        <v>3.6430577E7</v>
      </c>
      <c r="K10" s="54">
        <v>112804.0</v>
      </c>
      <c r="L10" s="54">
        <v>339528.0</v>
      </c>
      <c r="M10" s="39"/>
      <c r="N10" s="55"/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11</v>
      </c>
      <c r="C12" s="49">
        <v>0.5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4334.0</v>
      </c>
      <c r="B13" s="42">
        <v>9817.0</v>
      </c>
      <c r="C13" s="42">
        <v>30806.0</v>
      </c>
      <c r="D13" s="42">
        <v>14839.0</v>
      </c>
      <c r="E13" s="42">
        <v>231916.0</v>
      </c>
      <c r="F13" s="51" t="s">
        <v>174</v>
      </c>
      <c r="G13" s="42">
        <v>2662915.0</v>
      </c>
      <c r="H13" s="42">
        <v>9280029.0</v>
      </c>
      <c r="I13" s="42">
        <v>7.4736513E7</v>
      </c>
      <c r="J13" s="42">
        <v>3.3327206E7</v>
      </c>
      <c r="K13" s="42">
        <v>6.44095986E8</v>
      </c>
      <c r="L13" s="42">
        <v>6.18115642E8</v>
      </c>
      <c r="M13" s="42">
        <v>6.809368612E9</v>
      </c>
      <c r="N13" s="52">
        <v>7.628214039E9</v>
      </c>
    </row>
    <row r="14">
      <c r="A14" s="53">
        <v>4334.0</v>
      </c>
      <c r="B14" s="48">
        <v>9817.0</v>
      </c>
      <c r="C14" s="48">
        <v>30806.0</v>
      </c>
      <c r="D14" s="48">
        <v>14839.0</v>
      </c>
      <c r="E14" s="54">
        <v>231936.0</v>
      </c>
      <c r="F14" s="48">
        <v>16587.0</v>
      </c>
      <c r="G14" s="48">
        <v>2662915.0</v>
      </c>
      <c r="H14" s="48">
        <v>9280029.0</v>
      </c>
      <c r="I14" s="54">
        <v>7.4756513E7</v>
      </c>
      <c r="J14" s="48">
        <v>3.3327206E7</v>
      </c>
      <c r="K14" s="54">
        <v>6.4409486E7</v>
      </c>
      <c r="L14" s="48">
        <v>6.18115642E8</v>
      </c>
      <c r="M14" s="54">
        <v>6809368.0</v>
      </c>
      <c r="N14" s="56">
        <v>76.0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11</v>
      </c>
      <c r="C16" s="49">
        <v>1.0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0">
        <v>5566.0</v>
      </c>
      <c r="B17" s="42">
        <v>4612.0</v>
      </c>
      <c r="C17" s="42">
        <v>82479.0</v>
      </c>
      <c r="D17" s="42">
        <v>34013.0</v>
      </c>
      <c r="E17" s="42">
        <v>953208.0</v>
      </c>
      <c r="F17" s="42">
        <v>951214.0</v>
      </c>
      <c r="G17" s="42">
        <v>6784274.0</v>
      </c>
      <c r="H17" s="42">
        <v>6966968.0</v>
      </c>
      <c r="I17" s="42">
        <v>9.2433679E7</v>
      </c>
      <c r="J17" s="42">
        <v>1.6049412E7</v>
      </c>
      <c r="K17" s="42">
        <v>3.46924783E8</v>
      </c>
      <c r="L17" s="42">
        <v>8.92678182E8</v>
      </c>
      <c r="M17" s="51" t="s">
        <v>175</v>
      </c>
      <c r="N17" s="52">
        <v>3.002685128E9</v>
      </c>
    </row>
    <row r="18">
      <c r="A18" s="53">
        <v>5566.0</v>
      </c>
      <c r="B18" s="48">
        <v>4612.0</v>
      </c>
      <c r="C18" s="48">
        <v>82479.0</v>
      </c>
      <c r="D18" s="48">
        <v>34013.0</v>
      </c>
      <c r="E18" s="48">
        <v>953208.0</v>
      </c>
      <c r="F18" s="48">
        <v>951214.0</v>
      </c>
      <c r="G18" s="48">
        <v>6784274.0</v>
      </c>
      <c r="H18" s="48">
        <v>6966968.0</v>
      </c>
      <c r="I18" s="54">
        <v>9.2433676E7</v>
      </c>
      <c r="J18" s="54">
        <v>1.6049612E7</v>
      </c>
      <c r="K18" s="39"/>
      <c r="L18" s="39"/>
      <c r="M18" s="39"/>
      <c r="N18" s="55"/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10</v>
      </c>
      <c r="C20" s="49">
        <v>1.0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2943.0</v>
      </c>
      <c r="B21" s="42">
        <v>5078.0</v>
      </c>
      <c r="C21" s="42">
        <v>70755.0</v>
      </c>
      <c r="D21" s="42">
        <v>21633.0</v>
      </c>
      <c r="E21" s="42">
        <v>694296.0</v>
      </c>
      <c r="F21" s="42">
        <v>241011.0</v>
      </c>
      <c r="G21" s="42">
        <v>6174282.0</v>
      </c>
      <c r="H21" s="42">
        <v>7574847.0</v>
      </c>
      <c r="I21" s="42">
        <v>6.9767456E7</v>
      </c>
      <c r="J21" s="42">
        <v>8.9633401E7</v>
      </c>
      <c r="K21" s="42">
        <v>1.66401797E8</v>
      </c>
      <c r="L21" s="42">
        <v>8.95121466E8</v>
      </c>
      <c r="M21" s="42">
        <v>1.304438891E9</v>
      </c>
      <c r="N21" s="52">
        <v>5.839200697E9</v>
      </c>
    </row>
    <row r="22">
      <c r="A22" s="3">
        <v>2943.0</v>
      </c>
      <c r="B22" s="2">
        <v>5078.0</v>
      </c>
      <c r="C22" s="2">
        <v>70755.0</v>
      </c>
      <c r="D22" s="2">
        <v>21633.0</v>
      </c>
      <c r="E22" s="2">
        <v>694296.0</v>
      </c>
      <c r="F22" s="2">
        <v>241011.0</v>
      </c>
      <c r="G22" s="2">
        <v>6174282.0</v>
      </c>
      <c r="H22" s="2">
        <v>7574847.0</v>
      </c>
      <c r="I22" s="22">
        <v>6.9747465E7</v>
      </c>
      <c r="J22" s="22">
        <v>8964.0</v>
      </c>
      <c r="K22" s="16"/>
      <c r="L22" s="16"/>
      <c r="M22" s="16"/>
      <c r="N22" s="2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176</v>
      </c>
      <c r="B1" s="39" t="s">
        <v>37</v>
      </c>
      <c r="C1" s="39" t="s">
        <v>38</v>
      </c>
      <c r="D1" s="39" t="s">
        <v>39</v>
      </c>
      <c r="E1" s="11"/>
      <c r="F1" s="1" t="s">
        <v>40</v>
      </c>
      <c r="G1" s="2" t="s">
        <v>20</v>
      </c>
      <c r="H1" s="2" t="s">
        <v>21</v>
      </c>
      <c r="I1" s="11"/>
      <c r="J1" s="11"/>
      <c r="K1" s="11"/>
      <c r="L1" s="11"/>
      <c r="M1" s="11"/>
      <c r="N1" s="11"/>
    </row>
    <row r="2">
      <c r="A2" s="40" t="s">
        <v>42</v>
      </c>
      <c r="B2" s="41" t="s">
        <v>10</v>
      </c>
      <c r="C2" s="42">
        <v>1.0</v>
      </c>
      <c r="D2" s="41">
        <v>9.0</v>
      </c>
      <c r="E2" s="41">
        <v>11.0</v>
      </c>
      <c r="G2" s="1">
        <v>21.0</v>
      </c>
      <c r="H2" s="1" t="s">
        <v>159</v>
      </c>
      <c r="I2" s="41">
        <v>1.0</v>
      </c>
      <c r="J2" s="11"/>
      <c r="K2" s="11"/>
      <c r="L2" s="11"/>
      <c r="M2" s="11"/>
      <c r="N2" s="11"/>
    </row>
    <row r="3">
      <c r="A3" s="40" t="s">
        <v>43</v>
      </c>
      <c r="B3" s="41" t="s">
        <v>73</v>
      </c>
      <c r="C3" s="42">
        <v>1.0</v>
      </c>
      <c r="D3" s="41">
        <v>10.0</v>
      </c>
      <c r="E3" s="41">
        <v>12.0</v>
      </c>
      <c r="F3" s="11"/>
      <c r="G3" s="11"/>
      <c r="H3" s="11"/>
      <c r="I3" s="41">
        <v>2.0</v>
      </c>
      <c r="J3" s="11"/>
      <c r="K3" s="11"/>
      <c r="L3" s="11"/>
      <c r="M3" s="11"/>
      <c r="N3" s="11"/>
    </row>
    <row r="4">
      <c r="A4" s="40" t="s">
        <v>44</v>
      </c>
      <c r="B4" s="41" t="s">
        <v>10</v>
      </c>
      <c r="C4" s="42">
        <v>0.5</v>
      </c>
      <c r="D4" s="41">
        <v>8.0</v>
      </c>
      <c r="E4" s="41">
        <v>10.0</v>
      </c>
      <c r="F4" s="11"/>
      <c r="G4" s="11"/>
      <c r="H4" s="11"/>
      <c r="I4" s="41">
        <v>4.0</v>
      </c>
      <c r="J4" s="11"/>
      <c r="K4" s="11"/>
      <c r="L4" s="11"/>
      <c r="M4" s="11"/>
      <c r="N4" s="11"/>
    </row>
    <row r="5">
      <c r="A5" s="40" t="s">
        <v>45</v>
      </c>
      <c r="B5" s="41" t="s">
        <v>73</v>
      </c>
      <c r="C5" s="42">
        <v>0.5</v>
      </c>
      <c r="D5" s="41">
        <v>9.0</v>
      </c>
      <c r="E5" s="41">
        <v>9.0</v>
      </c>
      <c r="F5" s="11"/>
      <c r="G5" s="11"/>
      <c r="H5" s="11"/>
      <c r="I5" s="41">
        <v>3.0</v>
      </c>
      <c r="J5" s="11"/>
      <c r="K5" s="11"/>
      <c r="L5" s="11"/>
      <c r="M5" s="11"/>
      <c r="N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43"/>
      <c r="B7" s="44" t="s">
        <v>37</v>
      </c>
      <c r="C7" s="44" t="s">
        <v>38</v>
      </c>
      <c r="D7" s="44" t="s">
        <v>39</v>
      </c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42</v>
      </c>
      <c r="B8" s="48" t="s">
        <v>10</v>
      </c>
      <c r="C8" s="49">
        <v>1.0</v>
      </c>
      <c r="D8" s="39"/>
      <c r="E8" s="11"/>
      <c r="F8" s="11"/>
      <c r="G8" s="11"/>
      <c r="H8" s="11"/>
      <c r="I8" s="11"/>
      <c r="J8" s="11"/>
      <c r="K8" s="11"/>
      <c r="L8" s="11"/>
      <c r="M8" s="11"/>
      <c r="N8" s="40"/>
    </row>
    <row r="9">
      <c r="A9" s="50">
        <v>9463.0</v>
      </c>
      <c r="B9" s="51" t="s">
        <v>177</v>
      </c>
      <c r="C9" s="42">
        <v>47739.0</v>
      </c>
      <c r="D9" s="42">
        <v>27521.0</v>
      </c>
      <c r="E9" s="42">
        <v>393955.0</v>
      </c>
      <c r="F9" s="42">
        <v>265901.0</v>
      </c>
      <c r="G9" s="42">
        <v>2148623.0</v>
      </c>
      <c r="H9" s="42">
        <v>9954770.0</v>
      </c>
      <c r="I9" s="42">
        <v>8.3958733E7</v>
      </c>
      <c r="J9" s="42">
        <v>9.332371E7</v>
      </c>
      <c r="K9" s="51" t="s">
        <v>178</v>
      </c>
      <c r="L9" s="42">
        <v>3.20672905E8</v>
      </c>
      <c r="M9" s="42">
        <v>3.679627379E9</v>
      </c>
      <c r="N9" s="52">
        <v>1.571329463E9</v>
      </c>
    </row>
    <row r="10">
      <c r="A10" s="53">
        <v>9463.0</v>
      </c>
      <c r="B10" s="48">
        <v>157.0</v>
      </c>
      <c r="C10" s="48">
        <v>47739.0</v>
      </c>
      <c r="D10" s="48">
        <v>27521.0</v>
      </c>
      <c r="E10" s="48">
        <v>393955.0</v>
      </c>
      <c r="F10" s="48">
        <v>265901.0</v>
      </c>
      <c r="G10" s="48">
        <v>2148623.0</v>
      </c>
      <c r="H10" s="48">
        <v>9954770.0</v>
      </c>
      <c r="I10" s="48">
        <v>8.3958733E7</v>
      </c>
      <c r="J10" s="48">
        <v>9.332371E7</v>
      </c>
      <c r="K10" s="54">
        <v>820637.0</v>
      </c>
      <c r="L10" s="48">
        <v>3.20672905E8</v>
      </c>
      <c r="M10" s="54">
        <v>3.279627369E9</v>
      </c>
      <c r="N10" s="56">
        <v>1.572329463E9</v>
      </c>
    </row>
    <row r="11">
      <c r="A11" s="43"/>
      <c r="B11" s="44" t="s">
        <v>37</v>
      </c>
      <c r="C11" s="44" t="s">
        <v>38</v>
      </c>
      <c r="D11" s="44" t="s">
        <v>39</v>
      </c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2">
      <c r="A12" s="47" t="s">
        <v>43</v>
      </c>
      <c r="B12" s="48" t="s">
        <v>73</v>
      </c>
      <c r="C12" s="49">
        <v>1.0</v>
      </c>
      <c r="D12" s="39"/>
      <c r="E12" s="11"/>
      <c r="F12" s="11"/>
      <c r="G12" s="11"/>
      <c r="H12" s="11"/>
      <c r="I12" s="11"/>
      <c r="J12" s="11"/>
      <c r="K12" s="11"/>
      <c r="L12" s="11"/>
      <c r="M12" s="11"/>
      <c r="N12" s="40"/>
    </row>
    <row r="13">
      <c r="A13" s="50">
        <v>6156.0</v>
      </c>
      <c r="B13" s="42">
        <v>6417.0</v>
      </c>
      <c r="C13" s="42">
        <v>16016.0</v>
      </c>
      <c r="D13" s="42">
        <v>48719.0</v>
      </c>
      <c r="E13" s="42">
        <v>828486.0</v>
      </c>
      <c r="F13" s="42">
        <v>998618.0</v>
      </c>
      <c r="G13" s="42">
        <v>6227590.0</v>
      </c>
      <c r="H13" s="42">
        <v>7904971.0</v>
      </c>
      <c r="I13" s="42">
        <v>6.889594E7</v>
      </c>
      <c r="J13" s="42">
        <v>2.5410893E7</v>
      </c>
      <c r="K13" s="42">
        <v>3.84737553E8</v>
      </c>
      <c r="L13" s="42">
        <v>7.75344449E8</v>
      </c>
      <c r="M13" s="42">
        <v>4.767651755E9</v>
      </c>
      <c r="N13" s="52">
        <v>2.663847527E9</v>
      </c>
    </row>
    <row r="14">
      <c r="A14" s="53">
        <v>6156.0</v>
      </c>
      <c r="B14" s="48">
        <v>6417.0</v>
      </c>
      <c r="C14" s="48">
        <v>16016.0</v>
      </c>
      <c r="D14" s="48">
        <v>48719.0</v>
      </c>
      <c r="E14" s="48">
        <v>828486.0</v>
      </c>
      <c r="F14" s="48">
        <v>998618.0</v>
      </c>
      <c r="G14" s="48">
        <v>6227590.0</v>
      </c>
      <c r="H14" s="48">
        <v>7904971.0</v>
      </c>
      <c r="I14" s="54">
        <v>6.884594E7</v>
      </c>
      <c r="J14" s="48">
        <v>2.5410893E7</v>
      </c>
      <c r="K14" s="48">
        <v>3.84737553E8</v>
      </c>
      <c r="L14" s="48">
        <v>7.75344449E8</v>
      </c>
      <c r="M14" s="54">
        <v>4.767654711E9</v>
      </c>
      <c r="N14" s="38">
        <v>2.663847527E9</v>
      </c>
    </row>
    <row r="15">
      <c r="A15" s="43"/>
      <c r="B15" s="44" t="s">
        <v>37</v>
      </c>
      <c r="C15" s="44" t="s">
        <v>38</v>
      </c>
      <c r="D15" s="44" t="s">
        <v>39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</row>
    <row r="16">
      <c r="A16" s="47" t="s">
        <v>54</v>
      </c>
      <c r="B16" s="48" t="s">
        <v>10</v>
      </c>
      <c r="C16" s="49">
        <v>0.5</v>
      </c>
      <c r="D16" s="39"/>
      <c r="E16" s="11"/>
      <c r="F16" s="11"/>
      <c r="G16" s="11"/>
      <c r="H16" s="11"/>
      <c r="I16" s="11"/>
      <c r="J16" s="11"/>
      <c r="K16" s="11"/>
      <c r="L16" s="11"/>
      <c r="M16" s="11"/>
      <c r="N16" s="40"/>
    </row>
    <row r="17">
      <c r="A17" s="59" t="s">
        <v>179</v>
      </c>
      <c r="B17" s="42">
        <v>3657.0</v>
      </c>
      <c r="C17" s="42">
        <v>23065.0</v>
      </c>
      <c r="D17" s="42">
        <v>28013.0</v>
      </c>
      <c r="E17" s="42">
        <v>522336.0</v>
      </c>
      <c r="F17" s="42">
        <v>209250.0</v>
      </c>
      <c r="G17" s="51" t="s">
        <v>180</v>
      </c>
      <c r="H17" s="42">
        <v>1449741.0</v>
      </c>
      <c r="I17" s="42">
        <v>4.3747398E7</v>
      </c>
      <c r="J17" s="42">
        <v>7.1517793E7</v>
      </c>
      <c r="K17" s="42">
        <v>8.92265528E8</v>
      </c>
      <c r="L17" s="42">
        <v>8.53631603E8</v>
      </c>
      <c r="M17" s="42">
        <v>2.744755975E9</v>
      </c>
      <c r="N17" s="52">
        <v>3.414514854E9</v>
      </c>
    </row>
    <row r="18">
      <c r="A18" s="53">
        <v>992.0</v>
      </c>
      <c r="B18" s="48">
        <v>3657.0</v>
      </c>
      <c r="C18" s="48">
        <v>23065.0</v>
      </c>
      <c r="D18" s="48">
        <v>28013.0</v>
      </c>
      <c r="E18" s="48">
        <v>522336.0</v>
      </c>
      <c r="F18" s="48">
        <v>209250.0</v>
      </c>
      <c r="G18" s="48">
        <v>576962.0</v>
      </c>
      <c r="H18" s="48">
        <v>1449741.0</v>
      </c>
      <c r="I18" s="48">
        <v>4.3747398E7</v>
      </c>
      <c r="J18" s="48">
        <v>7.1517793E7</v>
      </c>
      <c r="K18" s="54">
        <v>7.92265228E8</v>
      </c>
      <c r="L18" s="54">
        <v>8.51631603E8</v>
      </c>
      <c r="M18" s="39"/>
      <c r="N18" s="55"/>
    </row>
    <row r="19">
      <c r="A19" s="43"/>
      <c r="B19" s="44" t="s">
        <v>37</v>
      </c>
      <c r="C19" s="44" t="s">
        <v>38</v>
      </c>
      <c r="D19" s="44" t="s">
        <v>39</v>
      </c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>
      <c r="A20" s="47" t="s">
        <v>45</v>
      </c>
      <c r="B20" s="48" t="s">
        <v>73</v>
      </c>
      <c r="C20" s="49">
        <v>0.5</v>
      </c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40"/>
    </row>
    <row r="21">
      <c r="A21" s="50">
        <v>8198.0</v>
      </c>
      <c r="B21" s="42">
        <v>6132.0</v>
      </c>
      <c r="C21" s="42">
        <v>45625.0</v>
      </c>
      <c r="D21" s="42">
        <v>42795.0</v>
      </c>
      <c r="E21" s="42">
        <v>830930.0</v>
      </c>
      <c r="F21" s="42">
        <v>493381.0</v>
      </c>
      <c r="G21" s="42">
        <v>3975498.0</v>
      </c>
      <c r="H21" s="42">
        <v>4252980.0</v>
      </c>
      <c r="I21" s="42">
        <v>6.7626183E7</v>
      </c>
      <c r="J21" s="42">
        <v>5.1391045E7</v>
      </c>
      <c r="K21" s="42">
        <v>8.27709252E8</v>
      </c>
      <c r="L21" s="51" t="s">
        <v>181</v>
      </c>
      <c r="M21" s="42">
        <v>6.716115487E9</v>
      </c>
      <c r="N21" s="52">
        <v>9.260329416E9</v>
      </c>
    </row>
    <row r="22">
      <c r="A22" s="3">
        <v>8198.0</v>
      </c>
      <c r="B22" s="2">
        <v>6132.0</v>
      </c>
      <c r="C22" s="2">
        <v>45625.0</v>
      </c>
      <c r="D22" s="2">
        <v>42795.0</v>
      </c>
      <c r="E22" s="2">
        <v>830930.0</v>
      </c>
      <c r="F22" s="2">
        <v>493381.0</v>
      </c>
      <c r="G22" s="2">
        <v>3975498.0</v>
      </c>
      <c r="H22" s="22">
        <v>4252908.0</v>
      </c>
      <c r="I22" s="2">
        <v>6.7626183E7</v>
      </c>
      <c r="J22" s="22">
        <v>5.7931045E7</v>
      </c>
      <c r="K22" s="2">
        <v>8.27709252E8</v>
      </c>
      <c r="L22" s="22">
        <v>7236273.0</v>
      </c>
      <c r="M22" s="22">
        <v>6.716115486E9</v>
      </c>
      <c r="N22" s="35">
        <v>9.260326416E9</v>
      </c>
    </row>
  </sheetData>
  <drawing r:id="rId1"/>
</worksheet>
</file>