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1" activeTab="20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Tower" sheetId="51" r:id="rId8"/>
    <sheet name="Back and Forth" sheetId="66" r:id="rId9"/>
    <sheet name="Maze" sheetId="52" r:id="rId10"/>
    <sheet name="Guard House" sheetId="53" r:id="rId11"/>
    <sheet name="Tower Top" sheetId="61" r:id="rId12"/>
    <sheet name="Temple" sheetId="55" r:id="rId13"/>
    <sheet name="Colonnade" sheetId="57" r:id="rId14"/>
    <sheet name="Snake Shrine" sheetId="58" r:id="rId15"/>
    <sheet name="Priest Quarters" sheetId="59" r:id="rId16"/>
    <sheet name="Altar of S" sheetId="60" r:id="rId17"/>
    <sheet name="Ruins" sheetId="54" r:id="rId18"/>
    <sheet name="Tomb" sheetId="63" r:id="rId19"/>
    <sheet name="Arena" sheetId="67" r:id="rId20"/>
    <sheet name="Portal1" sheetId="62" r:id="rId21"/>
    <sheet name="Final Room" sheetId="65" r:id="rId22"/>
    <sheet name="Tiles" sheetId="56" r:id="rId23"/>
  </sheets>
  <definedNames>
    <definedName name="_xlnm._FilterDatabase" localSheetId="22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56" l="1"/>
  <c r="J66" i="56"/>
  <c r="I67" i="56"/>
  <c r="J67" i="56"/>
  <c r="I68" i="56"/>
  <c r="J68" i="56"/>
  <c r="K68" i="56" s="1"/>
  <c r="I69" i="56"/>
  <c r="J69" i="56"/>
  <c r="K69" i="56" s="1"/>
  <c r="I70" i="56"/>
  <c r="J70" i="56"/>
  <c r="K74" i="56" s="1"/>
  <c r="I71" i="56"/>
  <c r="J71" i="56"/>
  <c r="K71" i="56" s="1"/>
  <c r="I72" i="56"/>
  <c r="J72" i="56"/>
  <c r="I73" i="56"/>
  <c r="J73" i="56"/>
  <c r="I74" i="56"/>
  <c r="J74" i="56"/>
  <c r="I75" i="56"/>
  <c r="J75" i="56"/>
  <c r="I76" i="56"/>
  <c r="J76" i="56"/>
  <c r="K76" i="56" s="1"/>
  <c r="K73" i="56" l="1"/>
  <c r="K70" i="56"/>
  <c r="K67" i="56"/>
  <c r="K72" i="56"/>
  <c r="K75" i="56"/>
  <c r="K66" i="56"/>
  <c r="Z20" i="65"/>
  <c r="Z19" i="65"/>
  <c r="Z18" i="65"/>
  <c r="Z17" i="65"/>
  <c r="Z16" i="65"/>
  <c r="Z15" i="65"/>
  <c r="Z14" i="65"/>
  <c r="Z13" i="65"/>
  <c r="Z12" i="65"/>
  <c r="Z11" i="65"/>
  <c r="Z10" i="65"/>
  <c r="Z9" i="65"/>
  <c r="Z8" i="65"/>
  <c r="Z7" i="65"/>
  <c r="Z6" i="65"/>
  <c r="Z5" i="65"/>
  <c r="Z4" i="65"/>
  <c r="Z3" i="65"/>
  <c r="Z2" i="65"/>
  <c r="Z1" i="65"/>
  <c r="Z20" i="62"/>
  <c r="Z19" i="62"/>
  <c r="Z18" i="62"/>
  <c r="Z17" i="62"/>
  <c r="Z16" i="62"/>
  <c r="Z15" i="62"/>
  <c r="Z14" i="62"/>
  <c r="Z13" i="62"/>
  <c r="Z12" i="62"/>
  <c r="Z11" i="62"/>
  <c r="Z10" i="62"/>
  <c r="Z9" i="62"/>
  <c r="Z8" i="62"/>
  <c r="Z7" i="62"/>
  <c r="Z6" i="62"/>
  <c r="Z5" i="62"/>
  <c r="Z4" i="62"/>
  <c r="Z3" i="62"/>
  <c r="Z2" i="62"/>
  <c r="Z1" i="62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A21" i="65"/>
  <c r="B21" i="62" l="1"/>
  <c r="C21" i="62"/>
  <c r="D21" i="62"/>
  <c r="E21" i="62"/>
  <c r="F21" i="62"/>
  <c r="G21" i="62"/>
  <c r="H21" i="62"/>
  <c r="I21" i="62"/>
  <c r="J21" i="62"/>
  <c r="K21" i="62"/>
  <c r="L21" i="62"/>
  <c r="M21" i="62"/>
  <c r="N21" i="62"/>
  <c r="O21" i="62"/>
  <c r="P21" i="62"/>
  <c r="Q21" i="62"/>
  <c r="R21" i="62"/>
  <c r="S21" i="62"/>
  <c r="T21" i="62"/>
  <c r="A21" i="62"/>
  <c r="AB1" i="67" l="1"/>
  <c r="AA25" i="67"/>
  <c r="AB25" i="67" s="1"/>
  <c r="AA24" i="67"/>
  <c r="AB24" i="67" s="1"/>
  <c r="AA23" i="67"/>
  <c r="AB23" i="67" s="1"/>
  <c r="AA22" i="67"/>
  <c r="AB22" i="67" s="1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C21" i="67"/>
  <c r="B21" i="67"/>
  <c r="A21" i="67"/>
  <c r="AA21" i="67" s="1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A3" i="62"/>
  <c r="AB3" i="62" s="1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60" i="56" l="1"/>
  <c r="K50" i="56"/>
  <c r="K42" i="56"/>
  <c r="K34" i="56"/>
  <c r="K26" i="56"/>
  <c r="K18" i="56"/>
  <c r="K10" i="56"/>
  <c r="K58" i="56"/>
  <c r="K49" i="56"/>
  <c r="K41" i="56"/>
  <c r="K33" i="56"/>
  <c r="K25" i="56"/>
  <c r="K17" i="56"/>
  <c r="K48" i="56"/>
  <c r="K40" i="56"/>
  <c r="K32" i="56"/>
  <c r="K24" i="56"/>
  <c r="K16" i="56"/>
  <c r="K8" i="56"/>
  <c r="K63" i="56"/>
  <c r="K39" i="56"/>
  <c r="K31" i="56"/>
  <c r="K23" i="56"/>
  <c r="K15" i="56"/>
  <c r="K7" i="56"/>
  <c r="K47" i="56"/>
  <c r="K54" i="56"/>
  <c r="K30" i="56"/>
  <c r="K22" i="56"/>
  <c r="K14" i="56"/>
  <c r="K6" i="56"/>
  <c r="K56" i="56"/>
  <c r="K62" i="56"/>
  <c r="K46" i="56"/>
  <c r="K53" i="56"/>
  <c r="K45" i="56"/>
  <c r="K37" i="56"/>
  <c r="K55" i="56"/>
  <c r="K44" i="56"/>
  <c r="K36" i="56"/>
  <c r="K28" i="56"/>
  <c r="K20" i="56"/>
  <c r="K12" i="56"/>
  <c r="K52" i="56"/>
  <c r="K59" i="56"/>
  <c r="K51" i="56"/>
  <c r="K43" i="56"/>
  <c r="K35" i="56"/>
  <c r="K27" i="56"/>
  <c r="K19" i="56"/>
  <c r="K9" i="56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<sst xmlns="http://schemas.openxmlformats.org/spreadsheetml/2006/main" count="8651" uniqueCount="247">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</sst>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\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217</v>
      </c>
      <c r="AB1" s="15" t="s">
        <v>195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218</v>
      </c>
      <c r="AB2" s="15" t="s">
        <v>196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219</v>
      </c>
      <c r="AB3" s="15" t="s">
        <v>197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220</v>
      </c>
      <c r="AB4" s="15" t="s">
        <v>198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216</v>
      </c>
      <c r="AB5" s="15" t="s">
        <v>199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221</v>
      </c>
      <c r="AB6" s="15" t="s">
        <v>200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222</v>
      </c>
      <c r="AB7" s="15" t="s">
        <v>201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223</v>
      </c>
      <c r="AB8" s="15" t="s">
        <v>202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224</v>
      </c>
      <c r="AB9" s="15" t="s">
        <v>203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225</v>
      </c>
      <c r="AB10" s="15" t="s">
        <v>204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226</v>
      </c>
      <c r="AB11" s="15" t="s">
        <v>203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227</v>
      </c>
      <c r="AB12" s="15" t="s">
        <v>205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228</v>
      </c>
      <c r="AB13" s="15" t="s">
        <v>206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221</v>
      </c>
      <c r="AB14" s="15" t="s">
        <v>207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222</v>
      </c>
      <c r="AB15" s="15" t="s">
        <v>208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216</v>
      </c>
      <c r="AB16" s="15" t="s">
        <v>209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229</v>
      </c>
      <c r="AB17" s="15" t="s">
        <v>210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230</v>
      </c>
      <c r="AB18" s="15" t="s">
        <v>211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231</v>
      </c>
      <c r="AB19" s="15" t="s">
        <v>212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215</v>
      </c>
      <c r="AB20" s="15" t="s">
        <v>213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3" priority="2">
      <formula>AND(COLUMN()&lt;=$B$26,ROW()&lt;=$B$27)</formula>
    </cfRule>
  </conditionalFormatting>
  <conditionalFormatting sqref="A1:Z25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j:-:j (:~.~~~</v>
      </c>
      <c r="AB6" t="str">
        <f t="shared" si="1"/>
        <v>'~~~~:) j:-:j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194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194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194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194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194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127</v>
      </c>
      <c r="I13" s="14" t="s">
        <v>12</v>
      </c>
      <c r="J13" s="7" t="s">
        <v>5</v>
      </c>
      <c r="K13" s="7" t="s">
        <v>11</v>
      </c>
      <c r="L13" s="7" t="s">
        <v>127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x/+\x  :~~~.~</v>
      </c>
      <c r="AB13" t="str">
        <f t="shared" si="1"/>
        <v>'.~~~:  x/+\x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11</v>
      </c>
      <c r="G14" s="7" t="s">
        <v>127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127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~~~~:\x:::::x/:~~~~~</v>
      </c>
      <c r="AB14" t="str">
        <f t="shared" si="1"/>
        <v>'~~~~:\x:::::x/:~~~~~',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194</v>
      </c>
      <c r="C10" s="14" t="s">
        <v>194</v>
      </c>
      <c r="D10" s="14" t="s">
        <v>194</v>
      </c>
      <c r="E10" s="14" t="s">
        <v>194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194</v>
      </c>
      <c r="M10" s="14" t="s">
        <v>194</v>
      </c>
      <c r="N10" s="14" t="s">
        <v>194</v>
      </c>
      <c r="O10" s="14" t="s">
        <v>194</v>
      </c>
      <c r="P10" s="14" t="s">
        <v>194</v>
      </c>
      <c r="Q10" s="14" t="s">
        <v>194</v>
      </c>
      <c r="R10" s="14" t="s">
        <v>194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194</v>
      </c>
      <c r="B11" s="14" t="s">
        <v>194</v>
      </c>
      <c r="C11" s="14" t="s">
        <v>194</v>
      </c>
      <c r="D11" s="14" t="s">
        <v>194</v>
      </c>
      <c r="E11" s="14" t="s">
        <v>194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194</v>
      </c>
      <c r="M11" s="14" t="s">
        <v>194</v>
      </c>
      <c r="N11" s="14" t="s">
        <v>194</v>
      </c>
      <c r="O11" s="14" t="s">
        <v>194</v>
      </c>
      <c r="P11" s="14" t="s">
        <v>194</v>
      </c>
      <c r="Q11" s="14" t="s">
        <v>194</v>
      </c>
      <c r="R11" s="14" t="s">
        <v>194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9" priority="2">
      <formula>AND(COLUMN()&lt;=$B$26,ROW()&lt;=$B$27)</formula>
    </cfRule>
  </conditionalFormatting>
  <conditionalFormatting sqref="A1:Z25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194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194</v>
      </c>
      <c r="C13" s="14" t="s">
        <v>194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194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194</v>
      </c>
      <c r="R9" s="14" t="s">
        <v>194</v>
      </c>
      <c r="S9" s="14" t="s">
        <v>194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194</v>
      </c>
      <c r="E10" s="14" t="s">
        <v>194</v>
      </c>
      <c r="F10" s="14" t="s">
        <v>194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194</v>
      </c>
      <c r="R10" s="14" t="s">
        <v>194</v>
      </c>
      <c r="S10" s="14" t="s">
        <v>194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194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194</v>
      </c>
      <c r="R11" s="14" t="s">
        <v>194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194</v>
      </c>
      <c r="R12" s="14" t="s">
        <v>194</v>
      </c>
      <c r="S12" s="14" t="s">
        <v>194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112</v>
      </c>
      <c r="E19" s="14" t="s">
        <v>2</v>
      </c>
      <c r="F19" s="14" t="s">
        <v>112</v>
      </c>
      <c r="G19" s="14" t="s">
        <v>6</v>
      </c>
      <c r="H19" s="14" t="s">
        <v>12</v>
      </c>
      <c r="I19" s="14" t="s">
        <v>2</v>
      </c>
      <c r="J19" s="14" t="s">
        <v>194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194</v>
      </c>
      <c r="K6" s="14" t="s">
        <v>2</v>
      </c>
      <c r="L6" s="14" t="s">
        <v>194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194</v>
      </c>
      <c r="K7" s="14" t="s">
        <v>7</v>
      </c>
      <c r="L7" s="14" t="s">
        <v>194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194</v>
      </c>
      <c r="K8" s="14" t="s">
        <v>2</v>
      </c>
      <c r="L8" s="14" t="s">
        <v>194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194</v>
      </c>
      <c r="C9" s="14" t="s">
        <v>194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194</v>
      </c>
      <c r="T9" s="7" t="s">
        <v>194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110</v>
      </c>
      <c r="C10" s="14" t="s">
        <v>194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194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194</v>
      </c>
      <c r="C11" s="14" t="s">
        <v>194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194</v>
      </c>
      <c r="T11" s="7" t="s">
        <v>194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194</v>
      </c>
      <c r="K13" s="14" t="s">
        <v>2</v>
      </c>
      <c r="L13" s="14" t="s">
        <v>194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194</v>
      </c>
      <c r="K14" s="14" t="s">
        <v>7</v>
      </c>
      <c r="L14" s="14" t="s">
        <v>194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194</v>
      </c>
      <c r="K15" s="14" t="s">
        <v>2</v>
      </c>
      <c r="L15" s="14" t="s">
        <v>194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194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194</v>
      </c>
      <c r="H6" s="14" t="s">
        <v>194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105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Z  : </v>
      </c>
      <c r="AB7" t="str">
        <f t="shared" si="1"/>
        <v>'\     /:) :w:  Z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105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Z    /:\   </v>
      </c>
      <c r="AB10" t="str">
        <f t="shared" si="1"/>
        <v>'::::  (: Z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105</v>
      </c>
      <c r="U12" s="8"/>
      <c r="V12" s="8"/>
      <c r="W12" s="8"/>
      <c r="X12" s="8"/>
      <c r="Y12" s="9"/>
      <c r="AA12" t="str">
        <f t="shared" si="0"/>
        <v>)  ::         :    Z</v>
      </c>
      <c r="AB12" t="str">
        <f t="shared" si="1"/>
        <v>')  ::         :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194</v>
      </c>
      <c r="K18" s="14" t="s">
        <v>6</v>
      </c>
      <c r="L18" s="14" t="s">
        <v>6</v>
      </c>
      <c r="M18" s="14" t="s">
        <v>6</v>
      </c>
      <c r="N18" s="14" t="s">
        <v>105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Z      </v>
      </c>
      <c r="AB18" t="str">
        <f t="shared" si="1"/>
        <v>'T    (   `   Z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194</v>
      </c>
      <c r="J19" s="14" t="s">
        <v>194</v>
      </c>
      <c r="K19" s="14" t="s">
        <v>194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194</v>
      </c>
      <c r="I20" s="14" t="s">
        <v>194</v>
      </c>
      <c r="J20" s="14" t="s">
        <v>18</v>
      </c>
      <c r="K20" s="14" t="s">
        <v>194</v>
      </c>
      <c r="L20" s="14" t="s">
        <v>194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105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:wwww:Z  (:</v>
      </c>
      <c r="AB2" t="str">
        <f t="shared" ref="AB2:AB25" si="1">"'"&amp;AA2&amp;"',"</f>
        <v>':   D    :wwww:Z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194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105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Z     www::w</v>
      </c>
      <c r="AB8" t="str">
        <f t="shared" si="1"/>
        <v>':M`:    Z     www::w',</v>
      </c>
    </row>
    <row r="9" spans="1:28" x14ac:dyDescent="0.25">
      <c r="A9" s="14" t="s">
        <v>2</v>
      </c>
      <c r="B9" s="14" t="s">
        <v>194</v>
      </c>
      <c r="C9" s="14" t="s">
        <v>194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194</v>
      </c>
      <c r="C10" s="14" t="s">
        <v>194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194</v>
      </c>
      <c r="R10" s="14" t="s">
        <v>194</v>
      </c>
      <c r="S10" s="14" t="s">
        <v>194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194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194</v>
      </c>
      <c r="R11" s="14" t="s">
        <v>194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194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194</v>
      </c>
      <c r="S12" s="14" t="s">
        <v>194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1" priority="2">
      <formula>AND(COLUMN()&lt;=$B$26,ROW()&lt;=$B$27)</formula>
    </cfRule>
  </conditionalFormatting>
  <conditionalFormatting sqref="A1:Z25">
    <cfRule type="cellIs" dxfId="6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25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14</v>
      </c>
      <c r="J1" s="14" t="s">
        <v>2</v>
      </c>
      <c r="K1" s="14" t="s">
        <v>112</v>
      </c>
      <c r="L1" s="14" t="s">
        <v>2</v>
      </c>
      <c r="M1" s="14" t="s">
        <v>13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25</v>
      </c>
      <c r="U1" s="4"/>
      <c r="V1" s="4"/>
      <c r="W1" s="4"/>
      <c r="X1" s="4"/>
      <c r="Y1" s="5"/>
      <c r="AA1" t="str">
        <f>CONCATENATE(A1,B1,C1,D1,E1,F1,G1,H1,I1,J1,K1,L1,M1,N1,O1,P1,Q1,R1,S1,T1,U1,V1,W1,X1,Y1)</f>
        <v>j       (:R:)      j</v>
      </c>
      <c r="AB1" t="str">
        <f>"'"&amp;AA1&amp;"',"</f>
        <v>'j       (:R:)      j',</v>
      </c>
    </row>
    <row r="2" spans="1:28" x14ac:dyDescent="0.25">
      <c r="A2" s="14" t="s">
        <v>106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14" t="s">
        <v>106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106</v>
      </c>
      <c r="U3" s="8"/>
      <c r="V3" s="8"/>
      <c r="W3" s="8"/>
      <c r="X3" s="8"/>
      <c r="Y3" s="9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14" t="s">
        <v>106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14</v>
      </c>
      <c r="U4" s="8"/>
      <c r="V4" s="8"/>
      <c r="W4" s="8"/>
      <c r="X4" s="8"/>
      <c r="Y4" s="9"/>
      <c r="AA4" t="str">
        <f t="shared" si="0"/>
        <v>!                  (</v>
      </c>
      <c r="AB4" t="str">
        <f t="shared" si="1"/>
        <v>'!                  (',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)                   </v>
      </c>
      <c r="AB5" t="str">
        <f t="shared" si="1"/>
        <v>')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106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106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!    !      </v>
      </c>
      <c r="AB6" t="str">
        <f t="shared" si="1"/>
        <v>'        !    !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106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12</v>
      </c>
      <c r="U7" s="8"/>
      <c r="V7" s="8"/>
      <c r="W7" s="8"/>
      <c r="X7" s="8"/>
      <c r="Y7" s="9"/>
      <c r="AA7" t="str">
        <f t="shared" si="0"/>
        <v xml:space="preserve">        !    !     /</v>
      </c>
      <c r="AB7" t="str">
        <f t="shared" si="1"/>
        <v>'        !    !     /',</v>
      </c>
    </row>
    <row r="8" spans="1:28" x14ac:dyDescent="0.25">
      <c r="A8" s="14" t="s">
        <v>11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106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\       !    !     :</v>
      </c>
      <c r="AB8" t="str">
        <f t="shared" si="1"/>
        <v>'\       !    !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11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:::\              /:</v>
      </c>
      <c r="AB9" t="str">
        <f t="shared" si="1"/>
        <v>':::\              /:',</v>
      </c>
    </row>
    <row r="10" spans="1:28" x14ac:dyDescent="0.25">
      <c r="A10" s="14" t="s">
        <v>2</v>
      </c>
      <c r="B10" s="14" t="s">
        <v>194</v>
      </c>
      <c r="C10" s="14" t="s">
        <v>194</v>
      </c>
      <c r="D10" s="14" t="s">
        <v>2</v>
      </c>
      <c r="E10" s="14">
        <v>8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>
        <v>8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:``:8            8::</v>
      </c>
      <c r="AB10" t="str">
        <f t="shared" si="1"/>
        <v>':``:8            8::',</v>
      </c>
    </row>
    <row r="11" spans="1:28" x14ac:dyDescent="0.25">
      <c r="A11" s="14" t="s">
        <v>22</v>
      </c>
      <c r="B11" s="14" t="s">
        <v>194</v>
      </c>
      <c r="C11" s="14" t="s">
        <v>194</v>
      </c>
      <c r="D11" s="14" t="s">
        <v>232</v>
      </c>
      <c r="E11" s="14">
        <v>8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>
        <v>8</v>
      </c>
      <c r="S11" s="14" t="s">
        <v>194</v>
      </c>
      <c r="T11" s="14" t="s">
        <v>23</v>
      </c>
      <c r="U11" s="8"/>
      <c r="V11" s="8"/>
      <c r="W11" s="8"/>
      <c r="X11" s="8"/>
      <c r="Y11" s="9"/>
      <c r="AA11" t="str">
        <f t="shared" si="0"/>
        <v>W``F8            8`E</v>
      </c>
      <c r="AB11" t="str">
        <f t="shared" si="1"/>
        <v>'W``F8            8`E',</v>
      </c>
    </row>
    <row r="12" spans="1:28" x14ac:dyDescent="0.25">
      <c r="A12" s="14" t="s">
        <v>2</v>
      </c>
      <c r="B12" s="14" t="s">
        <v>194</v>
      </c>
      <c r="C12" s="14" t="s">
        <v>194</v>
      </c>
      <c r="D12" s="14" t="s">
        <v>2</v>
      </c>
      <c r="E12" s="14">
        <v>8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>
        <v>8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:``:8            8::</v>
      </c>
      <c r="AB12" t="str">
        <f t="shared" si="1"/>
        <v>':``:8            8::',</v>
      </c>
    </row>
    <row r="13" spans="1:28" x14ac:dyDescent="0.25">
      <c r="A13" s="14" t="s">
        <v>2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>:::)              (:</v>
      </c>
      <c r="AB13" t="str">
        <f t="shared" si="1"/>
        <v>':::)              (:',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106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106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)       !    !     :</v>
      </c>
      <c r="AB14" t="str">
        <f t="shared" si="1"/>
        <v>')       !    ! 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106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106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14</v>
      </c>
      <c r="U15" s="8"/>
      <c r="V15" s="8"/>
      <c r="W15" s="8"/>
      <c r="X15" s="8"/>
      <c r="Y15" s="9"/>
      <c r="AA15" t="str">
        <f t="shared" si="0"/>
        <v xml:space="preserve">        !    !     (</v>
      </c>
      <c r="AB15" t="str">
        <f t="shared" si="1"/>
        <v>'        !    !     (',</v>
      </c>
    </row>
    <row r="16" spans="1:28" x14ac:dyDescent="0.25">
      <c r="A16" s="14" t="s">
        <v>11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106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106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\       !    !      </v>
      </c>
      <c r="AB16" t="str">
        <f t="shared" si="1"/>
        <v>'\       !    !      ',</v>
      </c>
    </row>
    <row r="17" spans="1:28" x14ac:dyDescent="0.25">
      <c r="A17" s="14" t="s">
        <v>106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!                   </v>
      </c>
      <c r="AB17" t="str">
        <f t="shared" si="1"/>
        <v>'!                   ',</v>
      </c>
    </row>
    <row r="18" spans="1:28" x14ac:dyDescent="0.25">
      <c r="A18" s="14" t="s">
        <v>106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!                   </v>
      </c>
      <c r="AB18" t="str">
        <f t="shared" si="1"/>
        <v>'!                   ',</v>
      </c>
    </row>
    <row r="19" spans="1:28" x14ac:dyDescent="0.25">
      <c r="A19" s="14" t="s">
        <v>106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12</v>
      </c>
      <c r="I19" s="14" t="s">
        <v>11</v>
      </c>
      <c r="J19" s="14" t="s">
        <v>6</v>
      </c>
      <c r="K19" s="14" t="s">
        <v>6</v>
      </c>
      <c r="L19" s="14" t="s">
        <v>12</v>
      </c>
      <c r="M19" s="14" t="s">
        <v>11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!      /\  /\       </v>
      </c>
      <c r="AB19" t="str">
        <f t="shared" si="1"/>
        <v>'!      /\  /\       ',</v>
      </c>
    </row>
    <row r="20" spans="1:28" x14ac:dyDescent="0.25">
      <c r="A20" s="14" t="s">
        <v>25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106</v>
      </c>
      <c r="G20" s="14" t="s">
        <v>106</v>
      </c>
      <c r="H20" s="14" t="s">
        <v>106</v>
      </c>
      <c r="I20" s="14" t="s">
        <v>2</v>
      </c>
      <c r="J20" s="14" t="s">
        <v>2</v>
      </c>
      <c r="K20" s="14" t="s">
        <v>112</v>
      </c>
      <c r="L20" s="14" t="s">
        <v>2</v>
      </c>
      <c r="M20" s="14" t="s">
        <v>106</v>
      </c>
      <c r="N20" s="14" t="s">
        <v>106</v>
      </c>
      <c r="O20" s="14" t="s">
        <v>106</v>
      </c>
      <c r="P20" s="14" t="s">
        <v>106</v>
      </c>
      <c r="Q20" s="14" t="s">
        <v>11</v>
      </c>
      <c r="R20" s="14" t="s">
        <v>6</v>
      </c>
      <c r="S20" s="14" t="s">
        <v>6</v>
      </c>
      <c r="T20" s="14" t="s">
        <v>25</v>
      </c>
      <c r="U20" s="8"/>
      <c r="V20" s="8"/>
      <c r="W20" s="8"/>
      <c r="X20" s="8"/>
      <c r="Y20" s="9"/>
      <c r="AA20" t="str">
        <f t="shared" si="0"/>
        <v>j   /!!!::R:!!!!\  j</v>
      </c>
      <c r="AB20" t="str">
        <f t="shared" si="1"/>
        <v>'j   /!!!::R:!!!!\  j',</v>
      </c>
    </row>
    <row r="21" spans="1:28" x14ac:dyDescent="0.25">
      <c r="A21" s="31">
        <f>COLUMN()</f>
        <v>1</v>
      </c>
      <c r="B21" s="31">
        <f>COLUMN()</f>
        <v>2</v>
      </c>
      <c r="C21" s="31">
        <f>COLUMN()</f>
        <v>3</v>
      </c>
      <c r="D21" s="31">
        <f>COLUMN()</f>
        <v>4</v>
      </c>
      <c r="E21" s="31">
        <f>COLUMN()</f>
        <v>5</v>
      </c>
      <c r="F21" s="31">
        <f>COLUMN()</f>
        <v>6</v>
      </c>
      <c r="G21" s="31">
        <f>COLUMN()</f>
        <v>7</v>
      </c>
      <c r="H21" s="31">
        <f>COLUMN()</f>
        <v>8</v>
      </c>
      <c r="I21" s="31">
        <f>COLUMN()</f>
        <v>9</v>
      </c>
      <c r="J21" s="31">
        <f>COLUMN()</f>
        <v>10</v>
      </c>
      <c r="K21" s="31">
        <f>COLUMN()</f>
        <v>11</v>
      </c>
      <c r="L21" s="31">
        <f>COLUMN()</f>
        <v>12</v>
      </c>
      <c r="M21" s="31">
        <f>COLUMN()</f>
        <v>13</v>
      </c>
      <c r="N21" s="31">
        <f>COLUMN()</f>
        <v>14</v>
      </c>
      <c r="O21" s="31">
        <f>COLUMN()</f>
        <v>15</v>
      </c>
      <c r="P21" s="31">
        <f>COLUMN()</f>
        <v>16</v>
      </c>
      <c r="Q21" s="31">
        <f>COLUMN()</f>
        <v>17</v>
      </c>
      <c r="R21" s="31">
        <f>COLUMN()</f>
        <v>18</v>
      </c>
      <c r="S21" s="31">
        <f>COLUMN()</f>
        <v>19</v>
      </c>
      <c r="T21" s="31">
        <f>COLUMN()</f>
        <v>20</v>
      </c>
      <c r="U21" s="8"/>
      <c r="V21" s="8"/>
      <c r="W21" s="8"/>
      <c r="X21" s="8"/>
      <c r="Y21" s="9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5" priority="4">
      <formula>AND(COLUMN()&lt;=$B$26,ROW()&lt;=$B$27)</formula>
    </cfRule>
  </conditionalFormatting>
  <conditionalFormatting sqref="A22:Z25 U21:Z21 A1:Z20">
    <cfRule type="cellIs" dxfId="14" priority="3" stopIfTrue="1" operator="equal">
      <formula>":"</formula>
    </cfRule>
  </conditionalFormatting>
  <conditionalFormatting sqref="A21:T21">
    <cfRule type="expression" dxfId="13" priority="2">
      <formula>AND(COLUMN()&lt;=$B$26,ROW()&lt;=$B$27)</formula>
    </cfRule>
  </conditionalFormatting>
  <conditionalFormatting sqref="A21:T21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J19" sqref="J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1"/>
      <c r="V1" s="4"/>
      <c r="W1" s="4"/>
      <c r="X1" s="4"/>
      <c r="Y1" s="5"/>
      <c r="Z1" s="31">
        <f>ROW()-1</f>
        <v>0</v>
      </c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194</v>
      </c>
      <c r="J2" s="14" t="s">
        <v>25</v>
      </c>
      <c r="K2" s="14" t="s">
        <v>194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31"/>
      <c r="V2" s="8"/>
      <c r="W2" s="8"/>
      <c r="X2" s="8"/>
      <c r="Y2" s="9"/>
      <c r="Z2" s="31">
        <f t="shared" ref="Z2:Z20" si="0">ROW()-1</f>
        <v>1</v>
      </c>
      <c r="AA2" t="str">
        <f t="shared" ref="AA2:AA25" si="1">CONCATENATE(A2,B2,C2,D2,E2,F2,G2,H2,I2,J2,K2,L2,M2,N2,O2,P2,Q2,R2,S2,T2,U2,V2,W2,X2,Y2)</f>
        <v>:)     :`j`:      (:</v>
      </c>
      <c r="AB2" t="str">
        <f t="shared" ref="AB2:AB25" si="2">"'"&amp;AA2&amp;"',"</f>
        <v>':)     :`j`: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194</v>
      </c>
      <c r="J3" s="14" t="s">
        <v>194</v>
      </c>
      <c r="K3" s="14" t="s">
        <v>194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31"/>
      <c r="V3" s="8"/>
      <c r="W3" s="8"/>
      <c r="X3" s="8"/>
      <c r="Y3" s="9"/>
      <c r="Z3" s="31">
        <f t="shared" si="0"/>
        <v>2</v>
      </c>
      <c r="AA3" t="str">
        <f t="shared" si="1"/>
        <v>:      :```:       :</v>
      </c>
      <c r="AB3" t="str">
        <f t="shared" si="2"/>
        <v>':      :```: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31"/>
      <c r="V4" s="8"/>
      <c r="W4" s="8"/>
      <c r="X4" s="8"/>
      <c r="Y4" s="9"/>
      <c r="Z4" s="31">
        <f t="shared" si="0"/>
        <v>3</v>
      </c>
      <c r="AA4" t="str">
        <f t="shared" si="1"/>
        <v>:      (:D:)       :</v>
      </c>
      <c r="AB4" t="str">
        <f t="shared" si="2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>
        <v>8</v>
      </c>
      <c r="J5" s="14">
        <v>8</v>
      </c>
      <c r="K5" s="14">
        <v>8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31"/>
      <c r="V5" s="8"/>
      <c r="W5" s="8"/>
      <c r="X5" s="8"/>
      <c r="Y5" s="9"/>
      <c r="Z5" s="31">
        <f t="shared" si="0"/>
        <v>4</v>
      </c>
      <c r="AA5" t="str">
        <f t="shared" si="1"/>
        <v>:       888        :</v>
      </c>
      <c r="AB5" t="str">
        <f t="shared" si="2"/>
        <v>':       888        :',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31"/>
      <c r="V6" s="8"/>
      <c r="W6" s="8"/>
      <c r="X6" s="8"/>
      <c r="Y6" s="9"/>
      <c r="Z6" s="31">
        <f t="shared" si="0"/>
        <v>5</v>
      </c>
      <c r="AA6" t="str">
        <f t="shared" si="1"/>
        <v>:R                 :</v>
      </c>
      <c r="AB6" t="str">
        <f t="shared" si="2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31"/>
      <c r="V7" s="8"/>
      <c r="W7" s="8"/>
      <c r="X7" s="8"/>
      <c r="Y7" s="9"/>
      <c r="Z7" s="31">
        <f t="shared" si="0"/>
        <v>6</v>
      </c>
      <c r="AA7" t="str">
        <f t="shared" si="1"/>
        <v>:B  B              :</v>
      </c>
      <c r="AB7" t="str">
        <f t="shared" si="2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194</v>
      </c>
      <c r="G8" s="14" t="s">
        <v>194</v>
      </c>
      <c r="H8" s="14" t="s">
        <v>194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31"/>
      <c r="V8" s="8"/>
      <c r="W8" s="8"/>
      <c r="X8" s="8"/>
      <c r="Y8" s="9"/>
      <c r="Z8" s="31">
        <f t="shared" si="0"/>
        <v>7</v>
      </c>
      <c r="AA8" t="str">
        <f t="shared" si="1"/>
        <v>:::::```     B:\   :</v>
      </c>
      <c r="AB8" t="str">
        <f t="shared" si="2"/>
        <v>':::::```     B:\   :',</v>
      </c>
    </row>
    <row r="9" spans="1:28" x14ac:dyDescent="0.25">
      <c r="A9" s="6" t="s">
        <v>2</v>
      </c>
      <c r="B9" s="14" t="s">
        <v>194</v>
      </c>
      <c r="C9" s="14" t="s">
        <v>194</v>
      </c>
      <c r="D9" s="14" t="s">
        <v>194</v>
      </c>
      <c r="E9" s="14" t="s">
        <v>194</v>
      </c>
      <c r="F9" s="14" t="s">
        <v>194</v>
      </c>
      <c r="G9" s="14" t="s">
        <v>214</v>
      </c>
      <c r="H9" s="14" t="s">
        <v>194</v>
      </c>
      <c r="I9" s="14" t="s">
        <v>194</v>
      </c>
      <c r="J9" s="14" t="s">
        <v>194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31"/>
      <c r="V9" s="8"/>
      <c r="W9" s="8"/>
      <c r="X9" s="8"/>
      <c r="Y9" s="9"/>
      <c r="Z9" s="31">
        <f t="shared" si="0"/>
        <v>8</v>
      </c>
      <c r="AA9" t="str">
        <f t="shared" si="1"/>
        <v>:`````¬```     (\ /:</v>
      </c>
      <c r="AB9" t="str">
        <f t="shared" si="2"/>
        <v>':`````¬```     (\ /:',</v>
      </c>
    </row>
    <row r="10" spans="1:28" x14ac:dyDescent="0.25">
      <c r="A10" s="6" t="s">
        <v>2</v>
      </c>
      <c r="B10" s="14" t="s">
        <v>194</v>
      </c>
      <c r="C10" s="14" t="s">
        <v>194</v>
      </c>
      <c r="D10" s="14" t="s">
        <v>194</v>
      </c>
      <c r="E10" s="14" t="s">
        <v>194</v>
      </c>
      <c r="F10" s="14" t="s">
        <v>214</v>
      </c>
      <c r="G10" s="14" t="s">
        <v>214</v>
      </c>
      <c r="H10" s="14" t="s">
        <v>194</v>
      </c>
      <c r="I10" s="14" t="s">
        <v>194</v>
      </c>
      <c r="J10" s="14" t="s">
        <v>194</v>
      </c>
      <c r="K10" s="14" t="s">
        <v>194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31"/>
      <c r="V10" s="8"/>
      <c r="W10" s="8"/>
      <c r="X10" s="8"/>
      <c r="Y10" s="9"/>
      <c r="Z10" s="31">
        <f t="shared" si="0"/>
        <v>9</v>
      </c>
      <c r="AA10" t="str">
        <f t="shared" si="1"/>
        <v>:````¬¬````     (:::</v>
      </c>
      <c r="AB10" t="str">
        <f t="shared" si="2"/>
        <v>':````¬¬````     (:::',</v>
      </c>
    </row>
    <row r="11" spans="1:28" x14ac:dyDescent="0.25">
      <c r="A11" s="6" t="s">
        <v>2</v>
      </c>
      <c r="B11" s="14" t="s">
        <v>194</v>
      </c>
      <c r="C11" s="14" t="s">
        <v>24</v>
      </c>
      <c r="D11" s="14" t="s">
        <v>194</v>
      </c>
      <c r="E11" s="14" t="s">
        <v>214</v>
      </c>
      <c r="F11" s="14" t="s">
        <v>214</v>
      </c>
      <c r="G11" s="14" t="s">
        <v>214</v>
      </c>
      <c r="H11" s="14" t="s">
        <v>214</v>
      </c>
      <c r="I11" s="14" t="s">
        <v>214</v>
      </c>
      <c r="J11" s="14" t="s">
        <v>214</v>
      </c>
      <c r="K11" s="14" t="s">
        <v>194</v>
      </c>
      <c r="L11" s="14" t="s">
        <v>194</v>
      </c>
      <c r="M11" s="14" t="s">
        <v>194</v>
      </c>
      <c r="N11" s="14" t="s">
        <v>194</v>
      </c>
      <c r="O11" s="14" t="s">
        <v>194</v>
      </c>
      <c r="P11" s="14" t="s">
        <v>194</v>
      </c>
      <c r="Q11" s="14" t="s">
        <v>194</v>
      </c>
      <c r="R11" s="14" t="s">
        <v>194</v>
      </c>
      <c r="S11" s="14" t="s">
        <v>194</v>
      </c>
      <c r="T11" s="7" t="s">
        <v>23</v>
      </c>
      <c r="U11" s="31"/>
      <c r="V11" s="8"/>
      <c r="W11" s="8"/>
      <c r="X11" s="8"/>
      <c r="Y11" s="9"/>
      <c r="Z11" s="31">
        <f t="shared" si="0"/>
        <v>10</v>
      </c>
      <c r="AA11" t="str">
        <f t="shared" si="1"/>
        <v>:`L`¬¬¬¬¬¬`````````E</v>
      </c>
      <c r="AB11" t="str">
        <f t="shared" si="2"/>
        <v>':`L`¬¬¬¬¬¬`````````E',</v>
      </c>
    </row>
    <row r="12" spans="1:28" x14ac:dyDescent="0.25">
      <c r="A12" s="6" t="s">
        <v>2</v>
      </c>
      <c r="B12" s="14" t="s">
        <v>194</v>
      </c>
      <c r="C12" s="14" t="s">
        <v>194</v>
      </c>
      <c r="D12" s="14" t="s">
        <v>194</v>
      </c>
      <c r="E12" s="14" t="s">
        <v>194</v>
      </c>
      <c r="F12" s="14" t="s">
        <v>214</v>
      </c>
      <c r="G12" s="14" t="s">
        <v>214</v>
      </c>
      <c r="H12" s="14" t="s">
        <v>194</v>
      </c>
      <c r="I12" s="14" t="s">
        <v>194</v>
      </c>
      <c r="J12" s="14" t="s">
        <v>194</v>
      </c>
      <c r="K12" s="14" t="s">
        <v>194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31"/>
      <c r="V12" s="8"/>
      <c r="W12" s="8"/>
      <c r="X12" s="8"/>
      <c r="Y12" s="9"/>
      <c r="Z12" s="31">
        <f t="shared" si="0"/>
        <v>11</v>
      </c>
      <c r="AA12" t="str">
        <f t="shared" si="1"/>
        <v>:````¬¬````     /:::</v>
      </c>
      <c r="AB12" t="str">
        <f t="shared" si="2"/>
        <v>':````¬¬````     /:::',</v>
      </c>
    </row>
    <row r="13" spans="1:28" x14ac:dyDescent="0.25">
      <c r="A13" s="6" t="s">
        <v>2</v>
      </c>
      <c r="B13" s="14" t="s">
        <v>194</v>
      </c>
      <c r="C13" s="14" t="s">
        <v>194</v>
      </c>
      <c r="D13" s="14" t="s">
        <v>194</v>
      </c>
      <c r="E13" s="14" t="s">
        <v>194</v>
      </c>
      <c r="F13" s="14" t="s">
        <v>194</v>
      </c>
      <c r="G13" s="14" t="s">
        <v>214</v>
      </c>
      <c r="H13" s="14" t="s">
        <v>194</v>
      </c>
      <c r="I13" s="14" t="s">
        <v>194</v>
      </c>
      <c r="J13" s="14" t="s">
        <v>194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31"/>
      <c r="V13" s="8"/>
      <c r="W13" s="8"/>
      <c r="X13" s="8"/>
      <c r="Y13" s="9"/>
      <c r="Z13" s="31">
        <f t="shared" si="0"/>
        <v>12</v>
      </c>
      <c r="AA13" t="str">
        <f t="shared" si="1"/>
        <v>:`````¬```     /) (:</v>
      </c>
      <c r="AB13" t="str">
        <f t="shared" si="2"/>
        <v>':`````¬```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194</v>
      </c>
      <c r="G14" s="14" t="s">
        <v>194</v>
      </c>
      <c r="H14" s="14" t="s">
        <v>194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31"/>
      <c r="V14" s="8"/>
      <c r="W14" s="8"/>
      <c r="X14" s="8"/>
      <c r="Y14" s="9"/>
      <c r="Z14" s="31">
        <f t="shared" si="0"/>
        <v>13</v>
      </c>
      <c r="AA14" t="str">
        <f t="shared" si="1"/>
        <v>:::::```     B:)   :</v>
      </c>
      <c r="AB14" t="str">
        <f t="shared" si="2"/>
        <v>':::::```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31"/>
      <c r="V15" s="8"/>
      <c r="W15" s="8"/>
      <c r="X15" s="8"/>
      <c r="Y15" s="9"/>
      <c r="Z15" s="31">
        <f t="shared" si="0"/>
        <v>14</v>
      </c>
      <c r="AA15" t="str">
        <f t="shared" si="1"/>
        <v>:B  B              :</v>
      </c>
      <c r="AB15" t="str">
        <f t="shared" si="2"/>
        <v>':B  B              :',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>
        <v>8</v>
      </c>
      <c r="J16" s="14">
        <v>8</v>
      </c>
      <c r="K16" s="14">
        <v>8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31"/>
      <c r="V16" s="8"/>
      <c r="W16" s="8"/>
      <c r="X16" s="8"/>
      <c r="Y16" s="9"/>
      <c r="Z16" s="31">
        <f t="shared" si="0"/>
        <v>15</v>
      </c>
      <c r="AA16" t="str">
        <f t="shared" si="1"/>
        <v>:x      888        :</v>
      </c>
      <c r="AB16" t="str">
        <f t="shared" si="2"/>
        <v>':x      888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31"/>
      <c r="V17" s="8"/>
      <c r="W17" s="8"/>
      <c r="X17" s="8"/>
      <c r="Y17" s="9"/>
      <c r="Z17" s="31">
        <f t="shared" si="0"/>
        <v>16</v>
      </c>
      <c r="AA17" t="str">
        <f t="shared" si="1"/>
        <v>:      /:D:\       :</v>
      </c>
      <c r="AB17" t="str">
        <f t="shared" si="2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194</v>
      </c>
      <c r="J18" s="14" t="s">
        <v>194</v>
      </c>
      <c r="K18" s="14" t="s">
        <v>194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31"/>
      <c r="V18" s="8"/>
      <c r="W18" s="8"/>
      <c r="X18" s="8"/>
      <c r="Y18" s="9"/>
      <c r="Z18" s="31">
        <f t="shared" si="0"/>
        <v>17</v>
      </c>
      <c r="AA18" t="str">
        <f t="shared" si="1"/>
        <v>:      :```:       :</v>
      </c>
      <c r="AB18" t="str">
        <f t="shared" si="2"/>
        <v>':      :```: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194</v>
      </c>
      <c r="J19" s="14" t="s">
        <v>194</v>
      </c>
      <c r="K19" s="14" t="s">
        <v>194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31"/>
      <c r="V19" s="8"/>
      <c r="W19" s="8"/>
      <c r="X19" s="8"/>
      <c r="Y19" s="9"/>
      <c r="Z19" s="31">
        <f t="shared" si="0"/>
        <v>18</v>
      </c>
      <c r="AA19" t="str">
        <f t="shared" si="1"/>
        <v>:\     :```:      /:</v>
      </c>
      <c r="AB19" t="str">
        <f t="shared" si="2"/>
        <v>':\     :```: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31"/>
      <c r="V20" s="8"/>
      <c r="W20" s="8"/>
      <c r="X20" s="8"/>
      <c r="Y20" s="9"/>
      <c r="Z20" s="31">
        <f t="shared" si="0"/>
        <v>19</v>
      </c>
      <c r="AA20" t="str">
        <f t="shared" si="1"/>
        <v>::::::::::::::::::::</v>
      </c>
      <c r="AB20" t="str">
        <f t="shared" si="2"/>
        <v>'::::::::::::::::::::',</v>
      </c>
    </row>
    <row r="21" spans="1:28" x14ac:dyDescent="0.25">
      <c r="A21" s="31">
        <f>COLUMN()-1</f>
        <v>0</v>
      </c>
      <c r="B21" s="31">
        <f t="shared" ref="B21:T21" si="3">COLUMN()-1</f>
        <v>1</v>
      </c>
      <c r="C21" s="31">
        <f t="shared" si="3"/>
        <v>2</v>
      </c>
      <c r="D21" s="31">
        <f t="shared" si="3"/>
        <v>3</v>
      </c>
      <c r="E21" s="31">
        <f t="shared" si="3"/>
        <v>4</v>
      </c>
      <c r="F21" s="31">
        <f t="shared" si="3"/>
        <v>5</v>
      </c>
      <c r="G21" s="31">
        <f t="shared" si="3"/>
        <v>6</v>
      </c>
      <c r="H21" s="31">
        <f t="shared" si="3"/>
        <v>7</v>
      </c>
      <c r="I21" s="31">
        <f t="shared" si="3"/>
        <v>8</v>
      </c>
      <c r="J21" s="31">
        <f t="shared" si="3"/>
        <v>9</v>
      </c>
      <c r="K21" s="31">
        <f t="shared" si="3"/>
        <v>10</v>
      </c>
      <c r="L21" s="31">
        <f t="shared" si="3"/>
        <v>11</v>
      </c>
      <c r="M21" s="31">
        <f t="shared" si="3"/>
        <v>12</v>
      </c>
      <c r="N21" s="31">
        <f t="shared" si="3"/>
        <v>13</v>
      </c>
      <c r="O21" s="31">
        <f t="shared" si="3"/>
        <v>14</v>
      </c>
      <c r="P21" s="31">
        <f t="shared" si="3"/>
        <v>15</v>
      </c>
      <c r="Q21" s="31">
        <f t="shared" si="3"/>
        <v>16</v>
      </c>
      <c r="R21" s="31">
        <f t="shared" si="3"/>
        <v>17</v>
      </c>
      <c r="S21" s="31">
        <f t="shared" si="3"/>
        <v>18</v>
      </c>
      <c r="T21" s="31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3">
      <formula>AND(COLUMN()&lt;=$B$26,ROW()&lt;=$B$27)</formula>
    </cfRule>
  </conditionalFormatting>
  <conditionalFormatting sqref="A1:Z25">
    <cfRule type="cellIs" dxfId="10" priority="2" stopIfTrue="1" operator="equal">
      <formula>":"</formula>
    </cfRule>
  </conditionalFormatting>
  <conditionalFormatting sqref="Z1:Z20">
    <cfRule type="expression" dxfId="9" priority="1">
      <formula>AND(COLUMN()&lt;=$B$26,ROW()&lt;=$B$27)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9" sqref="J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9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Z1" s="31">
        <f>ROW()-1</f>
        <v>0</v>
      </c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Z2" s="31">
        <f t="shared" ref="Z2:Z20" si="0">ROW()-1</f>
        <v>1</v>
      </c>
      <c r="AA2" t="str">
        <f t="shared" ref="AA2:AA25" si="1">CONCATENATE(A2,B2,C2,D2,E2,F2,G2,H2,I2,J2,K2,L2,M2,N2,O2,P2,Q2,R2,S2,T2,U2,V2,W2,X2,Y2)</f>
        <v>:)       :        (:</v>
      </c>
      <c r="AB2" t="str">
        <f t="shared" ref="AB2:AB25" si="2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Z3" s="31">
        <f t="shared" si="0"/>
        <v>2</v>
      </c>
      <c r="AA3" t="str">
        <f t="shared" si="1"/>
        <v>:        :         :</v>
      </c>
      <c r="AB3" t="str">
        <f t="shared" si="2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Z4" s="31">
        <f t="shared" si="0"/>
        <v>3</v>
      </c>
      <c r="AA4" t="str">
        <f t="shared" si="1"/>
        <v>:       /:\        :</v>
      </c>
      <c r="AB4" t="str">
        <f t="shared" si="2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29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Z5" s="31">
        <f t="shared" si="0"/>
        <v>4</v>
      </c>
      <c r="AA5" t="str">
        <f t="shared" si="1"/>
        <v>:     /::l::\      :</v>
      </c>
      <c r="AB5" t="str">
        <f t="shared" si="2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194</v>
      </c>
      <c r="J6" s="14" t="s">
        <v>214</v>
      </c>
      <c r="K6" s="14" t="s">
        <v>194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Z6" s="31">
        <f t="shared" si="0"/>
        <v>5</v>
      </c>
      <c r="AA6" t="str">
        <f t="shared" si="1"/>
        <v>:     : `¬` :      :</v>
      </c>
      <c r="AB6" t="str">
        <f t="shared" si="2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194</v>
      </c>
      <c r="J7" s="14" t="s">
        <v>214</v>
      </c>
      <c r="K7" s="14" t="s">
        <v>194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Z7" s="31">
        <f t="shared" si="0"/>
        <v>6</v>
      </c>
      <c r="AA7" t="str">
        <f t="shared" si="1"/>
        <v>:  B    `¬`     B  :</v>
      </c>
      <c r="AB7" t="str">
        <f t="shared" si="2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194</v>
      </c>
      <c r="J8" s="14" t="s">
        <v>214</v>
      </c>
      <c r="K8" s="14" t="s">
        <v>194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Z8" s="31">
        <f t="shared" si="0"/>
        <v>7</v>
      </c>
      <c r="AA8" t="str">
        <f t="shared" si="1"/>
        <v>:       `¬`        :</v>
      </c>
      <c r="AB8" t="str">
        <f t="shared" si="2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194</v>
      </c>
      <c r="J9" s="14" t="s">
        <v>214</v>
      </c>
      <c r="K9" s="14" t="s">
        <v>194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Z9" s="31">
        <f t="shared" si="0"/>
        <v>8</v>
      </c>
      <c r="AA9" t="str">
        <f t="shared" si="1"/>
        <v>:  B    `¬`     B  :</v>
      </c>
      <c r="AB9" t="str">
        <f t="shared" si="2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194</v>
      </c>
      <c r="J10" s="14" t="s">
        <v>214</v>
      </c>
      <c r="K10" s="14" t="s">
        <v>194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Z10" s="31">
        <f t="shared" si="0"/>
        <v>9</v>
      </c>
      <c r="AA10" t="str">
        <f t="shared" si="1"/>
        <v>:       `¬`        :</v>
      </c>
      <c r="AB10" t="str">
        <f t="shared" si="2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194</v>
      </c>
      <c r="J11" s="14" t="s">
        <v>214</v>
      </c>
      <c r="K11" s="14" t="s">
        <v>194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Z11" s="31">
        <f t="shared" si="0"/>
        <v>10</v>
      </c>
      <c r="AA11" t="str">
        <f t="shared" si="1"/>
        <v>:  B    `¬`     B  :</v>
      </c>
      <c r="AB11" t="str">
        <f t="shared" si="2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194</v>
      </c>
      <c r="J12" s="14" t="s">
        <v>214</v>
      </c>
      <c r="K12" s="14" t="s">
        <v>194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Z12" s="31">
        <f t="shared" si="0"/>
        <v>11</v>
      </c>
      <c r="AA12" t="str">
        <f t="shared" si="1"/>
        <v>:       `¬`        :</v>
      </c>
      <c r="AB12" t="str">
        <f t="shared" si="2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194</v>
      </c>
      <c r="J13" s="14" t="s">
        <v>214</v>
      </c>
      <c r="K13" s="14" t="s">
        <v>194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Z13" s="31">
        <f t="shared" si="0"/>
        <v>12</v>
      </c>
      <c r="AA13" t="str">
        <f t="shared" si="1"/>
        <v>:  B    `¬`     B  :</v>
      </c>
      <c r="AB13" t="str">
        <f t="shared" si="2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194</v>
      </c>
      <c r="J14" s="14" t="s">
        <v>214</v>
      </c>
      <c r="K14" s="14" t="s">
        <v>194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Z14" s="31">
        <f t="shared" si="0"/>
        <v>13</v>
      </c>
      <c r="AA14" t="str">
        <f t="shared" si="1"/>
        <v>:       `¬`        :</v>
      </c>
      <c r="AB14" t="str">
        <f t="shared" si="2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194</v>
      </c>
      <c r="J15" s="14" t="s">
        <v>214</v>
      </c>
      <c r="K15" s="14" t="s">
        <v>194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Z15" s="31">
        <f t="shared" si="0"/>
        <v>14</v>
      </c>
      <c r="AA15" t="str">
        <f t="shared" si="1"/>
        <v>:       `¬`        :</v>
      </c>
      <c r="AB15" t="str">
        <f t="shared" si="2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214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Z16" s="31">
        <f t="shared" si="0"/>
        <v>15</v>
      </c>
      <c r="AA16" t="str">
        <f t="shared" si="1"/>
        <v>:   /\   ¬   /\    :</v>
      </c>
      <c r="AB16" t="str">
        <f t="shared" si="2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214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Z17" s="31">
        <f t="shared" si="0"/>
        <v>16</v>
      </c>
      <c r="AA17" t="str">
        <f t="shared" si="1"/>
        <v>:   :    ¬    :    :</v>
      </c>
      <c r="AB17" t="str">
        <f t="shared" si="2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Z18" s="31">
        <f t="shared" si="0"/>
        <v>17</v>
      </c>
      <c r="AA18" t="str">
        <f t="shared" si="1"/>
        <v>:   :         :    :</v>
      </c>
      <c r="AB18" t="str">
        <f t="shared" si="2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129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Z19" s="31">
        <f t="shared" si="0"/>
        <v>18</v>
      </c>
      <c r="AA19" t="str">
        <f t="shared" si="1"/>
        <v>:\ /:    G    :\  /:</v>
      </c>
      <c r="AB19" t="str">
        <f t="shared" si="2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Z20" s="31">
        <f t="shared" si="0"/>
        <v>19</v>
      </c>
      <c r="AA20" t="str">
        <f t="shared" si="1"/>
        <v>::::::::::::::::::::</v>
      </c>
      <c r="AB20" t="str">
        <f t="shared" si="2"/>
        <v>'::::::::::::::::::::',</v>
      </c>
    </row>
    <row r="21" spans="1:28" x14ac:dyDescent="0.25">
      <c r="A21" s="31">
        <f>COLUMN()-1</f>
        <v>0</v>
      </c>
      <c r="B21" s="31">
        <f t="shared" ref="B21:T21" si="3">COLUMN()-1</f>
        <v>1</v>
      </c>
      <c r="C21" s="31">
        <f t="shared" si="3"/>
        <v>2</v>
      </c>
      <c r="D21" s="31">
        <f t="shared" si="3"/>
        <v>3</v>
      </c>
      <c r="E21" s="31">
        <f t="shared" si="3"/>
        <v>4</v>
      </c>
      <c r="F21" s="31">
        <f t="shared" si="3"/>
        <v>5</v>
      </c>
      <c r="G21" s="31">
        <f t="shared" si="3"/>
        <v>6</v>
      </c>
      <c r="H21" s="31">
        <f t="shared" si="3"/>
        <v>7</v>
      </c>
      <c r="I21" s="31">
        <f t="shared" si="3"/>
        <v>8</v>
      </c>
      <c r="J21" s="31">
        <f t="shared" si="3"/>
        <v>9</v>
      </c>
      <c r="K21" s="31">
        <f t="shared" si="3"/>
        <v>10</v>
      </c>
      <c r="L21" s="31">
        <f t="shared" si="3"/>
        <v>11</v>
      </c>
      <c r="M21" s="31">
        <f t="shared" si="3"/>
        <v>12</v>
      </c>
      <c r="N21" s="31">
        <f t="shared" si="3"/>
        <v>13</v>
      </c>
      <c r="O21" s="31">
        <f t="shared" si="3"/>
        <v>14</v>
      </c>
      <c r="P21" s="31">
        <f t="shared" si="3"/>
        <v>15</v>
      </c>
      <c r="Q21" s="31">
        <f t="shared" si="3"/>
        <v>16</v>
      </c>
      <c r="R21" s="31">
        <f t="shared" si="3"/>
        <v>17</v>
      </c>
      <c r="S21" s="31">
        <f t="shared" si="3"/>
        <v>18</v>
      </c>
      <c r="T21" s="31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8" priority="6">
      <formula>AND(COLUMN()&lt;=$B$26,ROW()&lt;=$B$27)</formula>
    </cfRule>
  </conditionalFormatting>
  <conditionalFormatting sqref="A1:Y20 A22:Z25 U21:Z21">
    <cfRule type="cellIs" dxfId="7" priority="5" stopIfTrue="1" operator="equal">
      <formula>":"</formula>
    </cfRule>
  </conditionalFormatting>
  <conditionalFormatting sqref="A21:T21">
    <cfRule type="expression" dxfId="6" priority="4">
      <formula>AND(COLUMN()&lt;=$B$26,ROW()&lt;=$B$27)</formula>
    </cfRule>
  </conditionalFormatting>
  <conditionalFormatting sqref="A21:T21">
    <cfRule type="cellIs" dxfId="5" priority="3" stopIfTrue="1" operator="equal">
      <formula>":"</formula>
    </cfRule>
  </conditionalFormatting>
  <conditionalFormatting sqref="Z1:Z20">
    <cfRule type="expression" dxfId="4" priority="2">
      <formula>AND(COLUMN()&lt;=$B$26,ROW()&lt;=$B$27)</formula>
    </cfRule>
  </conditionalFormatting>
  <conditionalFormatting sqref="Z1:Z20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pane ySplit="1" topLeftCell="A2" activePane="bottomLeft" state="frozen"/>
      <selection pane="bottomLeft" activeCell="H30" sqref="H30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134</v>
      </c>
      <c r="I3" t="str">
        <f t="shared" ref="I3:I66" si="2">TRIM(MID($H3,1,FIND("=",$H3)-1))</f>
        <v>BOMB</v>
      </c>
      <c r="J3" t="str">
        <f t="shared" ref="J3:J66" si="3">SUBSTITUTE(TRIM(MID($H3,FIND("=",$H3)+1,200)),"'","")</f>
        <v>q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135</v>
      </c>
      <c r="I4" t="str">
        <f t="shared" si="2"/>
        <v>BOMB_LIT</v>
      </c>
      <c r="J4" t="str">
        <f t="shared" si="3"/>
        <v>Q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233</v>
      </c>
      <c r="I5" t="str">
        <f t="shared" si="2"/>
        <v>BOSS_DOOR</v>
      </c>
      <c r="J5" t="str">
        <f t="shared" si="3"/>
        <v>F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234</v>
      </c>
      <c r="I6" t="str">
        <f t="shared" si="2"/>
        <v>BOSS_DOOR_OPEN</v>
      </c>
      <c r="J6" t="str">
        <f t="shared" si="3"/>
        <v>f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136</v>
      </c>
      <c r="I7" t="str">
        <f t="shared" si="2"/>
        <v>BRAZIER</v>
      </c>
      <c r="J7" t="str">
        <f t="shared" si="3"/>
        <v>B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137</v>
      </c>
      <c r="I8" t="str">
        <f t="shared" si="2"/>
        <v>DECORATION1</v>
      </c>
      <c r="J8" t="str">
        <f t="shared" si="3"/>
        <v>z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138</v>
      </c>
      <c r="I9" t="str">
        <f t="shared" si="2"/>
        <v>DECORATION2</v>
      </c>
      <c r="J9" t="str">
        <f t="shared" si="3"/>
        <v>Z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139</v>
      </c>
      <c r="I10" t="str">
        <f t="shared" si="2"/>
        <v>DOOR</v>
      </c>
      <c r="J10" t="str">
        <f t="shared" si="3"/>
        <v>D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235</v>
      </c>
      <c r="I11" t="str">
        <f t="shared" si="2"/>
        <v>DOOR_OPEN</v>
      </c>
      <c r="J11" t="str">
        <f t="shared" si="3"/>
        <v>d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140</v>
      </c>
      <c r="I12" t="str">
        <f t="shared" si="2"/>
        <v>DOT1</v>
      </c>
      <c r="J12" t="str">
        <f t="shared" si="3"/>
        <v>!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141</v>
      </c>
      <c r="I13" t="str">
        <f t="shared" si="2"/>
        <v>DOT2</v>
      </c>
      <c r="J13" t="str">
        <f t="shared" si="3"/>
        <v>£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142</v>
      </c>
      <c r="I14" t="str">
        <f t="shared" si="2"/>
        <v>DOWN</v>
      </c>
      <c r="J14" t="str">
        <f t="shared" si="3"/>
        <v>-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143</v>
      </c>
      <c r="I15" t="str">
        <f t="shared" si="2"/>
        <v>EAST</v>
      </c>
      <c r="J15" t="str">
        <f t="shared" si="3"/>
        <v>E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144</v>
      </c>
      <c r="I16" t="str">
        <f t="shared" si="2"/>
        <v>EMPTY</v>
      </c>
      <c r="J16" t="str">
        <f t="shared" si="3"/>
        <v xml:space="preserve"> 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145</v>
      </c>
      <c r="I17" t="str">
        <f t="shared" si="2"/>
        <v>EXIT_KEY</v>
      </c>
      <c r="J17" t="str">
        <f t="shared" si="3"/>
        <v>%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146</v>
      </c>
      <c r="I18" t="str">
        <f t="shared" si="2"/>
        <v>HEART</v>
      </c>
      <c r="J18" t="str">
        <f t="shared" si="3"/>
        <v>HP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236</v>
      </c>
      <c r="I19" t="str">
        <f t="shared" si="2"/>
        <v>REPLENISH</v>
      </c>
      <c r="J19" t="str">
        <f t="shared" si="3"/>
        <v>"H"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KEY</v>
      </c>
      <c r="J20" t="str">
        <f t="shared" si="3"/>
        <v>?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MAP</v>
      </c>
      <c r="J21" t="str">
        <f t="shared" si="3"/>
        <v>M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MONSTER1</v>
      </c>
      <c r="J22" t="str">
        <f t="shared" si="3"/>
        <v>1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MONSTER2</v>
      </c>
      <c r="J23" t="str">
        <f t="shared" si="3"/>
        <v>2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MONSTER3</v>
      </c>
      <c r="J24" t="str">
        <f t="shared" si="3"/>
        <v>3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237</v>
      </c>
      <c r="I25" t="str">
        <f t="shared" si="2"/>
        <v>BOSS</v>
      </c>
      <c r="J25" t="str">
        <f t="shared" si="3"/>
        <v>4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238</v>
      </c>
      <c r="I26" t="str">
        <f t="shared" si="2"/>
        <v>BOSS_KEY</v>
      </c>
      <c r="J26" t="str">
        <f t="shared" si="3"/>
        <v>K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152</v>
      </c>
      <c r="I27" t="str">
        <f t="shared" si="2"/>
        <v>NEXT_LEVEL</v>
      </c>
      <c r="J27" t="str">
        <f t="shared" si="3"/>
        <v>L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153</v>
      </c>
      <c r="I28" t="str">
        <f t="shared" si="2"/>
        <v>NORTH</v>
      </c>
      <c r="J28" t="str">
        <f t="shared" si="3"/>
        <v>N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154</v>
      </c>
      <c r="I29" t="str">
        <f t="shared" si="2"/>
        <v>PLAYER</v>
      </c>
      <c r="J29" t="str">
        <f t="shared" si="3"/>
        <v>P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239</v>
      </c>
      <c r="I30" t="str">
        <f t="shared" si="2"/>
        <v>PLAYER_ARMOUR</v>
      </c>
      <c r="J30" t="str">
        <f t="shared" si="3"/>
        <v>p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240</v>
      </c>
      <c r="I31" t="str">
        <f t="shared" si="2"/>
        <v>PLAYER_GOLD</v>
      </c>
      <c r="J31" t="str">
        <f t="shared" si="3"/>
        <v>g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241</v>
      </c>
      <c r="I32" t="str">
        <f t="shared" si="2"/>
        <v>PLAYER_SPIKE</v>
      </c>
      <c r="J32" t="str">
        <f t="shared" si="3"/>
        <v>A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242</v>
      </c>
      <c r="I33" t="str">
        <f t="shared" si="2"/>
        <v>NPC1</v>
      </c>
      <c r="J33" t="str">
        <f t="shared" si="3"/>
        <v>Y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243</v>
      </c>
      <c r="I34" t="str">
        <f t="shared" si="2"/>
        <v>NPC2</v>
      </c>
      <c r="J34" t="str">
        <f t="shared" si="3"/>
        <v>y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155</v>
      </c>
      <c r="I35" t="str">
        <f t="shared" si="2"/>
        <v>PREVIOUS_LEVEL</v>
      </c>
      <c r="J35" t="str">
        <f t="shared" si="3"/>
        <v>l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156</v>
      </c>
      <c r="I36" t="str">
        <f t="shared" si="2"/>
        <v>RED_POTION</v>
      </c>
      <c r="J36" t="str">
        <f t="shared" si="3"/>
        <v>R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157</v>
      </c>
      <c r="I37" t="str">
        <f t="shared" si="2"/>
        <v>RUNE</v>
      </c>
      <c r="J37" t="str">
        <f t="shared" si="3"/>
        <v>u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158</v>
      </c>
      <c r="I38" t="str">
        <f t="shared" si="2"/>
        <v>RUNE1</v>
      </c>
      <c r="J38" t="str">
        <f t="shared" si="3"/>
        <v>R1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159</v>
      </c>
      <c r="I39" t="str">
        <f t="shared" si="2"/>
        <v>RUNE2</v>
      </c>
      <c r="J39" t="str">
        <f t="shared" si="3"/>
        <v>R2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160</v>
      </c>
      <c r="I40" t="str">
        <f t="shared" si="2"/>
        <v>RUNE3</v>
      </c>
      <c r="J40" t="str">
        <f t="shared" si="3"/>
        <v>R3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161</v>
      </c>
      <c r="I41" t="str">
        <f t="shared" si="2"/>
        <v>RUNE4</v>
      </c>
      <c r="J41" t="str">
        <f t="shared" si="3"/>
        <v>R4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162</v>
      </c>
      <c r="I42" t="str">
        <f t="shared" si="2"/>
        <v>RUNE5</v>
      </c>
      <c r="J42" t="str">
        <f t="shared" si="3"/>
        <v>R5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163</v>
      </c>
      <c r="I43" t="str">
        <f t="shared" si="2"/>
        <v>SAFETY</v>
      </c>
      <c r="J43" t="str">
        <f t="shared" si="3"/>
        <v>8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164</v>
      </c>
      <c r="I44" t="str">
        <f t="shared" si="2"/>
        <v>SECRET_TREASURE</v>
      </c>
      <c r="J44" t="str">
        <f t="shared" si="3"/>
        <v>J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165</v>
      </c>
      <c r="I45" t="str">
        <f t="shared" si="2"/>
        <v>SECRET_WALL</v>
      </c>
      <c r="J45" t="str">
        <f t="shared" si="3"/>
        <v>;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166</v>
      </c>
      <c r="I46" t="str">
        <f t="shared" si="2"/>
        <v>SHIELD</v>
      </c>
      <c r="J46" t="str">
        <f t="shared" si="3"/>
        <v>O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167</v>
      </c>
      <c r="I47" t="str">
        <f t="shared" si="2"/>
        <v>SHOP</v>
      </c>
      <c r="J47" t="str">
        <f t="shared" si="3"/>
        <v>s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168</v>
      </c>
      <c r="I48" t="str">
        <f t="shared" si="2"/>
        <v>SHOP_KEEPER</v>
      </c>
      <c r="J48" t="str">
        <f t="shared" si="3"/>
        <v>SHOP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169</v>
      </c>
      <c r="I49" t="str">
        <f t="shared" si="2"/>
        <v>SOUTH</v>
      </c>
      <c r="J49" t="str">
        <f t="shared" si="3"/>
        <v>S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244</v>
      </c>
      <c r="I50" t="str">
        <f t="shared" si="2"/>
        <v>START_POSITION</v>
      </c>
      <c r="J50" t="str">
        <f t="shared" si="3"/>
        <v>=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170</v>
      </c>
      <c r="I51" t="str">
        <f t="shared" si="2"/>
        <v>SWITCH</v>
      </c>
      <c r="J51" t="str">
        <f t="shared" si="3"/>
        <v>,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171</v>
      </c>
      <c r="I52" t="str">
        <f t="shared" si="2"/>
        <v>SWITCH_LIT</v>
      </c>
      <c r="J52" t="str">
        <f t="shared" si="3"/>
        <v>&lt;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172</v>
      </c>
      <c r="I53" t="str">
        <f t="shared" si="2"/>
        <v>SWITCH_TILE</v>
      </c>
      <c r="J53" t="str">
        <f t="shared" si="3"/>
        <v>_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245</v>
      </c>
      <c r="I54" t="str">
        <f t="shared" si="2"/>
        <v>TILE1</v>
      </c>
      <c r="J54" t="str">
        <f t="shared" si="3"/>
        <v>`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193</v>
      </c>
      <c r="I55" t="str">
        <f t="shared" si="2"/>
        <v>TILE2</v>
      </c>
      <c r="J55" t="str">
        <f t="shared" si="3"/>
        <v>¬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191</v>
      </c>
      <c r="I56" t="str">
        <f t="shared" si="2"/>
        <v>TILE3</v>
      </c>
      <c r="J56" t="str">
        <f t="shared" si="3"/>
        <v>.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192</v>
      </c>
      <c r="I57" t="str">
        <f t="shared" si="2"/>
        <v>TILE4</v>
      </c>
      <c r="J57" t="str">
        <f t="shared" si="3"/>
        <v>~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173</v>
      </c>
      <c r="I58" t="str">
        <f t="shared" si="2"/>
        <v>TRAP1</v>
      </c>
      <c r="J58" t="str">
        <f t="shared" si="3"/>
        <v>^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174</v>
      </c>
      <c r="I59" t="str">
        <f t="shared" si="2"/>
        <v>TRAP2</v>
      </c>
      <c r="J59" t="str">
        <f t="shared" si="3"/>
        <v>&amp;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175</v>
      </c>
      <c r="I60" t="str">
        <f t="shared" si="2"/>
        <v>TRAP3</v>
      </c>
      <c r="J60" t="str">
        <f t="shared" si="3"/>
        <v>[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176</v>
      </c>
      <c r="I61" t="str">
        <f t="shared" si="2"/>
        <v>TREASURE</v>
      </c>
      <c r="J61" t="str">
        <f t="shared" si="3"/>
        <v>*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177</v>
      </c>
      <c r="I62" t="str">
        <f t="shared" si="2"/>
        <v>TREASURE_CHEST</v>
      </c>
      <c r="J62" t="str">
        <f t="shared" si="3"/>
        <v>j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178</v>
      </c>
      <c r="I63" t="str">
        <f t="shared" si="2"/>
        <v>TREASURE10</v>
      </c>
      <c r="J63" t="str">
        <f t="shared" si="3"/>
        <v>x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179</v>
      </c>
      <c r="I64" t="str">
        <f t="shared" si="2"/>
        <v>TREASURE25</v>
      </c>
      <c r="J64" t="str">
        <f t="shared" si="3"/>
        <v>X</v>
      </c>
      <c r="K64" s="20" t="b">
        <f t="shared" si="4"/>
        <v>0</v>
      </c>
    </row>
    <row r="65" spans="8:11" x14ac:dyDescent="0.25">
      <c r="H65" s="28" t="s">
        <v>180</v>
      </c>
      <c r="I65" t="str">
        <f t="shared" si="2"/>
        <v>TREE</v>
      </c>
      <c r="J65" t="str">
        <f t="shared" si="3"/>
        <v>T</v>
      </c>
      <c r="K65" s="20" t="b">
        <f t="shared" si="4"/>
        <v>0</v>
      </c>
    </row>
    <row r="66" spans="8:11" x14ac:dyDescent="0.25">
      <c r="H66" s="28" t="s">
        <v>181</v>
      </c>
      <c r="I66" t="str">
        <f t="shared" si="2"/>
        <v>TROPHY</v>
      </c>
      <c r="J66" t="str">
        <f t="shared" si="3"/>
        <v>G</v>
      </c>
      <c r="K66" s="20" t="b">
        <f t="shared" ref="K66:K76" si="6">SUMPRODUCT(--(EXACT(J:J,J66)))&gt;1</f>
        <v>0</v>
      </c>
    </row>
    <row r="67" spans="8:11" x14ac:dyDescent="0.25">
      <c r="H67" s="28" t="s">
        <v>182</v>
      </c>
      <c r="I67" t="str">
        <f t="shared" ref="I67:I76" si="7">TRIM(MID($H67,1,FIND("=",$H67)-1))</f>
        <v>UP</v>
      </c>
      <c r="J67" t="str">
        <f t="shared" ref="J67:J76" si="8">SUBSTITUTE(TRIM(MID($H67,FIND("=",$H67)+1,200)),"'","")</f>
        <v>+</v>
      </c>
      <c r="K67" s="20" t="b">
        <f t="shared" si="6"/>
        <v>0</v>
      </c>
    </row>
    <row r="68" spans="8:11" x14ac:dyDescent="0.25">
      <c r="H68" s="28" t="s">
        <v>183</v>
      </c>
      <c r="I68" t="str">
        <f t="shared" si="7"/>
        <v>WALL</v>
      </c>
      <c r="J68" t="str">
        <f t="shared" si="8"/>
        <v>:</v>
      </c>
      <c r="K68" s="20" t="b">
        <f t="shared" si="6"/>
        <v>0</v>
      </c>
    </row>
    <row r="69" spans="8:11" x14ac:dyDescent="0.25">
      <c r="H69" s="28" t="s">
        <v>184</v>
      </c>
      <c r="I69" t="str">
        <f t="shared" si="7"/>
        <v>WALL_BL</v>
      </c>
      <c r="J69" t="str">
        <f t="shared" si="8"/>
        <v>(</v>
      </c>
      <c r="K69" s="20" t="b">
        <f t="shared" si="6"/>
        <v>0</v>
      </c>
    </row>
    <row r="70" spans="8:11" x14ac:dyDescent="0.25">
      <c r="H70" s="28" t="s">
        <v>185</v>
      </c>
      <c r="I70" t="str">
        <f t="shared" si="7"/>
        <v>WALL_BR</v>
      </c>
      <c r="J70" t="str">
        <f t="shared" si="8"/>
        <v>)</v>
      </c>
      <c r="K70" s="20" t="b">
        <f t="shared" si="6"/>
        <v>0</v>
      </c>
    </row>
    <row r="71" spans="8:11" x14ac:dyDescent="0.25">
      <c r="H71" s="28" t="s">
        <v>186</v>
      </c>
      <c r="I71" t="str">
        <f t="shared" si="7"/>
        <v>WALL_TL</v>
      </c>
      <c r="J71" t="str">
        <f t="shared" si="8"/>
        <v>/</v>
      </c>
      <c r="K71" s="20" t="b">
        <f t="shared" si="6"/>
        <v>0</v>
      </c>
    </row>
    <row r="72" spans="8:11" x14ac:dyDescent="0.25">
      <c r="H72" s="28" t="s">
        <v>187</v>
      </c>
      <c r="I72" t="str">
        <f t="shared" si="7"/>
        <v>WALL_TR</v>
      </c>
      <c r="J72" t="str">
        <f t="shared" si="8"/>
        <v>\\</v>
      </c>
      <c r="K72" s="20" t="b">
        <f t="shared" si="6"/>
        <v>0</v>
      </c>
    </row>
    <row r="73" spans="8:11" x14ac:dyDescent="0.25">
      <c r="H73" s="28" t="s">
        <v>188</v>
      </c>
      <c r="I73" t="str">
        <f t="shared" si="7"/>
        <v>WALL2</v>
      </c>
      <c r="J73" t="str">
        <f t="shared" si="8"/>
        <v>w</v>
      </c>
      <c r="K73" s="20" t="b">
        <f t="shared" si="6"/>
        <v>0</v>
      </c>
    </row>
    <row r="74" spans="8:11" x14ac:dyDescent="0.25">
      <c r="H74" s="28" t="s">
        <v>246</v>
      </c>
      <c r="I74" t="str">
        <f t="shared" si="7"/>
        <v>WALL3</v>
      </c>
      <c r="J74" t="str">
        <f t="shared" si="8"/>
        <v>e</v>
      </c>
      <c r="K74" s="20" t="b">
        <f t="shared" si="6"/>
        <v>0</v>
      </c>
    </row>
    <row r="75" spans="8:11" x14ac:dyDescent="0.25">
      <c r="H75" s="28" t="s">
        <v>189</v>
      </c>
      <c r="I75" t="str">
        <f t="shared" si="7"/>
        <v>WEAPON</v>
      </c>
      <c r="J75" t="str">
        <f t="shared" si="8"/>
        <v>|</v>
      </c>
      <c r="K75" s="20" t="b">
        <f t="shared" si="6"/>
        <v>0</v>
      </c>
    </row>
    <row r="76" spans="8:11" x14ac:dyDescent="0.25">
      <c r="H76" s="28" t="s">
        <v>190</v>
      </c>
      <c r="I76" t="str">
        <f t="shared" si="7"/>
        <v>WEST</v>
      </c>
      <c r="J76" t="str">
        <f t="shared" si="8"/>
        <v>W</v>
      </c>
      <c r="K76" s="20" t="b">
        <f t="shared" si="6"/>
        <v>0</v>
      </c>
    </row>
  </sheetData>
  <autoFilter ref="C1:C64"/>
  <sortState ref="B2:D67">
    <sortCondition ref="B2:B67"/>
  </sortState>
  <conditionalFormatting sqref="D1:D1048576">
    <cfRule type="cellIs" dxfId="2" priority="2" operator="equal">
      <formula>TRUE</formula>
    </cfRule>
  </conditionalFormatting>
  <conditionalFormatting sqref="K2:K76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9" priority="2">
      <formula>AND(COLUMN()&lt;=$B$26,ROW()&lt;=$B$27)</formula>
    </cfRule>
  </conditionalFormatting>
  <conditionalFormatting sqref="A1:Z25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194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194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194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194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105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194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105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105</v>
      </c>
      <c r="J7" s="14" t="s">
        <v>194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4" t="s">
        <v>22</v>
      </c>
      <c r="B8" s="14" t="s">
        <v>194</v>
      </c>
      <c r="C8" s="14" t="s">
        <v>194</v>
      </c>
      <c r="D8" s="14" t="s">
        <v>194</v>
      </c>
      <c r="E8" s="14" t="s">
        <v>194</v>
      </c>
      <c r="F8" s="14" t="s">
        <v>194</v>
      </c>
      <c r="G8" s="14" t="s">
        <v>194</v>
      </c>
      <c r="H8" s="14" t="s">
        <v>194</v>
      </c>
      <c r="I8" s="14" t="s">
        <v>194</v>
      </c>
      <c r="J8" s="14" t="s">
        <v>194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194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194</v>
      </c>
      <c r="J10" s="14" t="s">
        <v>194</v>
      </c>
      <c r="K10" s="14" t="s">
        <v>194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194</v>
      </c>
      <c r="J11" s="14" t="s">
        <v>19</v>
      </c>
      <c r="K11" s="14" t="s">
        <v>194</v>
      </c>
      <c r="L11" s="14" t="s">
        <v>194</v>
      </c>
      <c r="M11" s="14" t="s">
        <v>194</v>
      </c>
      <c r="N11" s="14" t="s">
        <v>194</v>
      </c>
      <c r="O11" s="14" t="s">
        <v>194</v>
      </c>
      <c r="P11" s="14" t="s">
        <v>194</v>
      </c>
      <c r="Q11" s="14" t="s">
        <v>194</v>
      </c>
      <c r="R11" s="14" t="s">
        <v>194</v>
      </c>
      <c r="S11" s="14" t="s">
        <v>194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194</v>
      </c>
      <c r="J12" s="14" t="s">
        <v>194</v>
      </c>
      <c r="K12" s="14" t="s">
        <v>194</v>
      </c>
      <c r="L12" s="14" t="s">
        <v>6</v>
      </c>
      <c r="M12" s="14" t="s">
        <v>194</v>
      </c>
      <c r="N12" s="14" t="s">
        <v>105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30" t="s">
        <v>17</v>
      </c>
      <c r="W12" s="8"/>
      <c r="X12" s="8"/>
      <c r="Y12" s="9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194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105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194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194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194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194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194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194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194</v>
      </c>
      <c r="F18" s="14" t="s">
        <v>194</v>
      </c>
      <c r="G18" s="14" t="s">
        <v>194</v>
      </c>
      <c r="H18" s="14" t="s">
        <v>194</v>
      </c>
      <c r="I18" s="14" t="s">
        <v>194</v>
      </c>
      <c r="J18" s="14" t="s">
        <v>194</v>
      </c>
      <c r="K18" s="14" t="s">
        <v>194</v>
      </c>
      <c r="L18" s="14" t="s">
        <v>194</v>
      </c>
      <c r="M18" s="14" t="s">
        <v>194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194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57" priority="4">
      <formula>AND(COLUMN()&lt;=$B$26,ROW()&lt;=$B$27)</formula>
    </cfRule>
  </conditionalFormatting>
  <conditionalFormatting sqref="A1:Z13 A18:Z25 A14:C17 G14:Z17">
    <cfRule type="cellIs" dxfId="56" priority="3" stopIfTrue="1" operator="equal">
      <formula>":"</formula>
    </cfRule>
  </conditionalFormatting>
  <conditionalFormatting sqref="D14:F17">
    <cfRule type="expression" dxfId="55" priority="2">
      <formula>AND(COLUMN()&lt;=$B$26,ROW()&lt;=$B$27)</formula>
    </cfRule>
  </conditionalFormatting>
  <conditionalFormatting sqref="D14:F17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105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Z  </v>
      </c>
      <c r="AB3" t="str">
        <f t="shared" si="1"/>
        <v>'             T   Z  ',</v>
      </c>
    </row>
    <row r="4" spans="1:28" x14ac:dyDescent="0.25">
      <c r="A4" s="14" t="s">
        <v>10</v>
      </c>
      <c r="B4" s="14" t="s">
        <v>6</v>
      </c>
      <c r="C4" s="14" t="s">
        <v>105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Z  T /:D:\   T    </v>
      </c>
      <c r="AB4" t="str">
        <f t="shared" si="1"/>
        <v>'T Z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105</v>
      </c>
      <c r="H10" s="14" t="s">
        <v>6</v>
      </c>
      <c r="I10" s="14" t="s">
        <v>6</v>
      </c>
      <c r="J10" s="14" t="s">
        <v>194</v>
      </c>
      <c r="K10" s="14" t="s">
        <v>6</v>
      </c>
      <c r="L10" s="14" t="s">
        <v>6</v>
      </c>
      <c r="M10" s="14" t="s">
        <v>105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Z  `  Z  (:   </v>
      </c>
      <c r="AB10" t="str">
        <f t="shared" si="1"/>
        <v>'  :)  Z  `  Z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194</v>
      </c>
      <c r="J11" s="14" t="s">
        <v>16</v>
      </c>
      <c r="K11" s="14" t="s">
        <v>194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105</v>
      </c>
      <c r="H12" s="14" t="s">
        <v>6</v>
      </c>
      <c r="I12" s="14" t="s">
        <v>6</v>
      </c>
      <c r="J12" s="14" t="s">
        <v>194</v>
      </c>
      <c r="K12" s="14" t="s">
        <v>6</v>
      </c>
      <c r="L12" s="14" t="s">
        <v>6</v>
      </c>
      <c r="M12" s="14" t="s">
        <v>105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Z  `  Z  /:   </v>
      </c>
      <c r="AB12" t="str">
        <f t="shared" si="1"/>
        <v>'  :\  Z  `  Z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105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Z     </v>
      </c>
      <c r="AB16" t="str">
        <f t="shared" si="1"/>
        <v>'       :   :  Z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105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Z  :\ /:    T   </v>
      </c>
      <c r="AB17" t="str">
        <f t="shared" si="1"/>
        <v>' T  Z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105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Z                   </v>
      </c>
      <c r="AB19" t="str">
        <f t="shared" si="1"/>
        <v>'Z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194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105</v>
      </c>
      <c r="I3" s="14" t="s">
        <v>2</v>
      </c>
      <c r="J3" s="14" t="s">
        <v>194</v>
      </c>
      <c r="K3" s="14" t="s">
        <v>2</v>
      </c>
      <c r="L3" s="14" t="s">
        <v>105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Z:`:Z     (::</v>
      </c>
      <c r="AB3" t="str">
        <f t="shared" si="1"/>
        <v>'::)    Z:`:Z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105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Z       /::</v>
      </c>
      <c r="AB9" t="str">
        <f t="shared" si="1"/>
        <v>';:\      Z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194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194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105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:Z  /\        /\   :</v>
      </c>
      <c r="AB14" t="str">
        <f t="shared" si="1"/>
        <v>':Z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194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B37" sqref="B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121</v>
      </c>
      <c r="C2" s="14" t="s">
        <v>7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:,D     (:)        :</v>
      </c>
      <c r="AB2" t="str">
        <f t="shared" ref="AB2:AB25" si="1">"'"&amp;AA2&amp;"',"</f>
        <v>':,D     (:)        :',</v>
      </c>
    </row>
    <row r="3" spans="1:28" x14ac:dyDescent="0.25">
      <c r="A3" s="6" t="s">
        <v>2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:::                :</v>
      </c>
      <c r="AB3" t="str">
        <f t="shared" si="1"/>
        <v>':::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123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:\               _x:</v>
      </c>
      <c r="AB8" t="str">
        <f t="shared" si="1"/>
        <v>':\               _x:',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194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123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_j:</v>
      </c>
      <c r="AB10" t="str">
        <f t="shared" si="1"/>
        <v>'W`D  ::::::::::  _j:',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         :::</v>
      </c>
      <c r="AB11" t="str">
        <f t="shared" si="1"/>
        <v>':::      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123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_x:</v>
      </c>
      <c r="AB12" t="str">
        <f t="shared" si="1"/>
        <v>':)               _x:',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194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194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194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194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 :`j:</v>
      </c>
      <c r="AB19" t="str">
        <f t="shared" si="1"/>
        <v>':j`:   :\ /:    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49" priority="2">
      <formula>AND(COLUMN()&lt;=$B$27,ROW()&lt;=$B$28)</formula>
    </cfRule>
  </conditionalFormatting>
  <conditionalFormatting sqref="A1:Z26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194</v>
      </c>
      <c r="F10" s="7" t="s">
        <v>194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194</v>
      </c>
      <c r="F11" s="7" t="s">
        <v>194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194</v>
      </c>
      <c r="F12" s="7" t="s">
        <v>194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194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194</v>
      </c>
      <c r="C3" s="14" t="s">
        <v>194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194</v>
      </c>
      <c r="S18" s="14" t="s">
        <v>194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194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Reverser</vt:lpstr>
      <vt:lpstr>Blank</vt:lpstr>
      <vt:lpstr>Basic</vt:lpstr>
      <vt:lpstr>Start</vt:lpstr>
      <vt:lpstr>Chapel</vt:lpstr>
      <vt:lpstr>Crypt</vt:lpstr>
      <vt:lpstr>Library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Arena</vt:lpstr>
      <vt:lpstr>Portal1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2017-04-01T13:20:47Z</dcterms:modified>
</cp:coreProperties>
</file>