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19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Portal1" sheetId="62" r:id="rId8"/>
    <sheet name="Tower" sheetId="51" r:id="rId9"/>
    <sheet name="Maze" sheetId="52" r:id="rId10"/>
    <sheet name="Guard House" sheetId="53" r:id="rId11"/>
    <sheet name="Tower Top" sheetId="61" r:id="rId12"/>
    <sheet name="Temple" sheetId="55" r:id="rId13"/>
    <sheet name="Colonnade" sheetId="57" r:id="rId14"/>
    <sheet name="Snake Shrine" sheetId="58" r:id="rId15"/>
    <sheet name="Priest Quarters" sheetId="59" r:id="rId16"/>
    <sheet name="Altar of S" sheetId="60" r:id="rId17"/>
    <sheet name="Ruins" sheetId="54" r:id="rId18"/>
    <sheet name="Tomb" sheetId="63" r:id="rId19"/>
    <sheet name="Final Room" sheetId="65" r:id="rId20"/>
    <sheet name="Tiles" sheetId="56" r:id="rId21"/>
  </sheets>
  <definedNames>
    <definedName name="_xlnm._FilterDatabase" localSheetId="20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" i="65" l="1"/>
  <c r="AA25" i="65"/>
  <c r="AA24" i="65"/>
  <c r="AB24" i="65" s="1"/>
  <c r="AA23" i="65"/>
  <c r="AB23" i="65" s="1"/>
  <c r="AA22" i="65"/>
  <c r="AB22" i="65" s="1"/>
  <c r="AB21" i="65"/>
  <c r="AA21" i="65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B3" i="62"/>
  <c r="AA3" i="62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B13" i="61"/>
  <c r="AA13" i="6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AA2" i="33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B20" i="50"/>
  <c r="AA20" i="50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B12" i="50"/>
  <c r="AA12" i="50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B7" i="51"/>
  <c r="AB14" i="51"/>
  <c r="AB15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A8" i="51"/>
  <c r="AB8" i="51" s="1"/>
  <c r="AA7" i="5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<sst xmlns="http://schemas.openxmlformats.org/spreadsheetml/2006/main" count="7844" uniqueCount="217">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</sst>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52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\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198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199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200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201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202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203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204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205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206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207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206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208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209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210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211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212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213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214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215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216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2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25</v>
      </c>
      <c r="M6" s="7" t="s">
        <v>6</v>
      </c>
      <c r="N6" s="7" t="s">
        <v>2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~~~~:: j:-:j ::~.~~~</v>
      </c>
      <c r="AB6" t="str">
        <f t="shared" si="1"/>
        <v>'~~~~:: j:-:j ::~.~~~',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6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 :   :~~~~~</v>
      </c>
      <c r="AB7" t="str">
        <f t="shared" si="1"/>
        <v>'~.~~:   : 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6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 ::  :~~~.~</v>
      </c>
      <c r="AB8" t="str">
        <f t="shared" si="1"/>
        <v>'~~~~:  :: 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     :~~~~~</v>
      </c>
      <c r="AB9" t="str">
        <f t="shared" si="1"/>
        <v>'~~~~:     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6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     :~~.~~</v>
      </c>
      <c r="AB10" t="str">
        <f t="shared" si="1"/>
        <v>'~~~~:     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     :~~~~~</v>
      </c>
      <c r="AB11" t="str">
        <f t="shared" si="1"/>
        <v>'~~~~:     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110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127</v>
      </c>
      <c r="H13" s="7" t="s">
        <v>127</v>
      </c>
      <c r="I13" s="7" t="s">
        <v>2</v>
      </c>
      <c r="J13" s="7" t="s">
        <v>5</v>
      </c>
      <c r="K13" s="7" t="s">
        <v>2</v>
      </c>
      <c r="L13" s="7" t="s">
        <v>127</v>
      </c>
      <c r="M13" s="7" t="s">
        <v>127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xx:+:xx :~~~.~</v>
      </c>
      <c r="AB13" t="str">
        <f t="shared" si="1"/>
        <v>'.~~~: xx:+:xx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7" t="s">
        <v>2</v>
      </c>
      <c r="G14" s="7" t="s">
        <v>6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6</v>
      </c>
      <c r="N14" s="7" t="s">
        <v>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~~~~:: ::::: ::~~~~~</v>
      </c>
      <c r="AB14" t="str">
        <f t="shared" si="1"/>
        <v>'~~~~:: ::::: ::~~~~~',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AND(COLUMN()&lt;=$B$26,ROW()&lt;=$B$27)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Y33" sqref="Y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197</v>
      </c>
      <c r="M10" s="14" t="s">
        <v>197</v>
      </c>
      <c r="N10" s="14" t="s">
        <v>197</v>
      </c>
      <c r="O10" s="14" t="s">
        <v>197</v>
      </c>
      <c r="P10" s="14" t="s">
        <v>197</v>
      </c>
      <c r="Q10" s="14" t="s">
        <v>197</v>
      </c>
      <c r="R10" s="14" t="s">
        <v>197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197</v>
      </c>
      <c r="B11" s="14" t="s">
        <v>197</v>
      </c>
      <c r="C11" s="14" t="s">
        <v>197</v>
      </c>
      <c r="D11" s="14" t="s">
        <v>197</v>
      </c>
      <c r="E11" s="14" t="s">
        <v>197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 t="s">
        <v>6</v>
      </c>
      <c r="I12" s="14" t="s">
        <v>6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  (:::::::\  </v>
      </c>
      <c r="AB12" t="str">
        <f t="shared" si="1"/>
        <v>'::::D:   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 t="s">
        <v>6</v>
      </c>
      <c r="I13" s="14" t="s">
        <v>6</v>
      </c>
      <c r="J13" s="14" t="s">
        <v>6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   (::www::  </v>
      </c>
      <c r="AB13" t="str">
        <f t="shared" si="1"/>
        <v>'w::) (\   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      :ww ()   </v>
      </c>
      <c r="AB15" t="str">
        <f t="shared" si="1"/>
        <v>' w:\  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110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6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 (:)  (:)  (:)     </v>
      </c>
      <c r="AB12" t="str">
        <f t="shared" si="1"/>
        <v>': (:)  (:)  (:)     ',</v>
      </c>
    </row>
    <row r="13" spans="1:28" x14ac:dyDescent="0.25">
      <c r="A13" s="6" t="s">
        <v>22</v>
      </c>
      <c r="B13" s="14" t="s">
        <v>6</v>
      </c>
      <c r="C13" s="14" t="s">
        <v>6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  D         :   :\ </v>
      </c>
      <c r="AB13" t="str">
        <f t="shared" si="1"/>
        <v>'W  D         :   :\ ',</v>
      </c>
    </row>
    <row r="14" spans="1:28" x14ac:dyDescent="0.25">
      <c r="A14" s="6" t="s">
        <v>2</v>
      </c>
      <c r="B14" s="14" t="s">
        <v>6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 /:\        :   (::</v>
      </c>
      <c r="AB14" t="str">
        <f t="shared" si="1"/>
        <v>': 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130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2</v>
      </c>
      <c r="F5" s="14" t="s">
        <v>6</v>
      </c>
      <c r="G5" s="14" t="s">
        <v>6</v>
      </c>
      <c r="H5" s="14" t="s">
        <v>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   :   :     : (:::</v>
      </c>
      <c r="AB5" t="str">
        <f t="shared" si="1"/>
        <v>':   :   :     : (:::',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6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6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:::: ::::: :)    :</v>
      </c>
      <c r="AB6" t="str">
        <f t="shared" si="1"/>
        <v>': :::: ::::: 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           /::::</v>
      </c>
      <c r="AB8" t="str">
        <f t="shared" si="1"/>
        <v>':    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::::D:::\      :   :</v>
      </c>
      <c r="AB9" t="str">
        <f t="shared" si="1"/>
        <v>'::::D:::\      :   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:)     (:      :   :</v>
      </c>
      <c r="AB10" t="str">
        <f t="shared" si="1"/>
        <v>':)     (:      :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:          :</v>
      </c>
      <c r="AB11" t="str">
        <f t="shared" si="1"/>
        <v>':       :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   :</v>
      </c>
      <c r="AB12" t="str">
        <f t="shared" si="1"/>
        <v>':       :      :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    :</v>
      </c>
      <c r="AB17" t="str">
        <f t="shared" si="1"/>
        <v>':       : 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7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:     D    :</v>
      </c>
      <c r="AB18" t="str">
        <f t="shared" si="1"/>
        <v>':       :     D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12</v>
      </c>
      <c r="I19" s="14" t="s">
        <v>2</v>
      </c>
      <c r="J19" s="14" t="s">
        <v>6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 :  /: :\B/:    :</v>
      </c>
      <c r="AB19" t="str">
        <f t="shared" si="1"/>
        <v>':\  :  /: :\B/: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6</v>
      </c>
      <c r="K6" s="14" t="s">
        <v>2</v>
      </c>
      <c r="L6" s="14" t="s">
        <v>6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 : (B   (:w</v>
      </c>
      <c r="AB6" t="str">
        <f t="shared" si="1"/>
        <v>': :    B) : 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7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 D       :w</v>
      </c>
      <c r="AB7" t="str">
        <f t="shared" si="1"/>
        <v>':j:       D 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 :       (:</v>
      </c>
      <c r="AB8" t="str">
        <f t="shared" si="1"/>
        <v>'::)       :       (:',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6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 T  :::::  T    </v>
      </c>
      <c r="AB9" t="str">
        <f t="shared" si="1"/>
        <v>':    T  :::::  T    ',</v>
      </c>
    </row>
    <row r="10" spans="1:28" x14ac:dyDescent="0.25">
      <c r="A10" s="6" t="s">
        <v>2</v>
      </c>
      <c r="B10" s="14" t="s">
        <v>110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23</v>
      </c>
      <c r="U10" s="8"/>
      <c r="V10" s="8"/>
      <c r="W10" s="8"/>
      <c r="X10" s="8"/>
      <c r="Y10" s="9"/>
      <c r="AA10" t="str">
        <f t="shared" si="0"/>
        <v>:M      :www:      E</v>
      </c>
      <c r="AB10" t="str">
        <f t="shared" si="1"/>
        <v>':M      :www:      E',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6</v>
      </c>
      <c r="U11" s="8"/>
      <c r="V11" s="8"/>
      <c r="W11" s="8"/>
      <c r="X11" s="8"/>
      <c r="Y11" s="9"/>
      <c r="AA11" t="str">
        <f t="shared" si="0"/>
        <v xml:space="preserve">:       :www:       </v>
      </c>
      <c r="AB11" t="str">
        <f t="shared" si="1"/>
        <v>':       :www:       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 :       :w</v>
      </c>
      <c r="AB13" t="str">
        <f t="shared" si="1"/>
        <v>':j:       : 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7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 D      /:w</v>
      </c>
      <c r="AB14" t="str">
        <f t="shared" si="1"/>
        <v>': :       D 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6</v>
      </c>
      <c r="K15" s="14" t="s">
        <v>2</v>
      </c>
      <c r="L15" s="14" t="s">
        <v>6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 : /B   :ww</v>
      </c>
      <c r="AB15" t="str">
        <f t="shared" si="1"/>
        <v>':      B\ : 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:   </v>
      </c>
      <c r="AB2" t="str">
        <f t="shared" ref="AB2:AB25" si="1">"'"&amp;AA2&amp;"',"</f>
        <v>'                :   ',</v>
      </c>
    </row>
    <row r="3" spans="1:28" x14ac:dyDescent="0.25">
      <c r="A3" s="14" t="s">
        <v>6</v>
      </c>
      <c r="B3" s="14" t="s">
        <v>6</v>
      </c>
      <c r="C3" s="14" t="s">
        <v>10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T        T   :::\ </v>
      </c>
      <c r="AB3" t="str">
        <f t="shared" si="1"/>
        <v>'  T    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 -:   :T  T : </v>
      </c>
      <c r="AB5" t="str">
        <f t="shared" si="1"/>
        <v>'  T    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  :::::     : </v>
      </c>
      <c r="AB6" t="str">
        <f t="shared" si="1"/>
        <v>' T      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   : </v>
      </c>
      <c r="AB7" t="str">
        <f t="shared" si="1"/>
        <v>'\     /:) :w:   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T    /:\   </v>
      </c>
      <c r="AB10" t="str">
        <f t="shared" si="1"/>
        <v>'::::  (: T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)  ::         :     </v>
      </c>
      <c r="AB12" t="str">
        <f t="shared" si="1"/>
        <v>')  ::         :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    T   </v>
      </c>
      <c r="AB16" t="str">
        <f t="shared" si="1"/>
        <v>'  T  :)      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10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    T      </v>
      </c>
      <c r="AB18" t="str">
        <f t="shared" si="1"/>
        <v>'T    (       T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T  </v>
      </c>
      <c r="AB19" t="str">
        <f t="shared" si="1"/>
        <v>'           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S          </v>
      </c>
      <c r="AB20" t="str">
        <f t="shared" si="1"/>
        <v>'         S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9" sqref="AB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6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   (:</v>
      </c>
      <c r="AB2" t="str">
        <f t="shared" ref="AB2:AB25" si="1">"'"&amp;AA2&amp;"',"</f>
        <v>':   D    :wwww: 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110</v>
      </c>
      <c r="C8" s="14" t="s">
        <v>197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      www::w</v>
      </c>
      <c r="AB8" t="str">
        <f t="shared" si="1"/>
        <v>':M`:          www::w',</v>
      </c>
    </row>
    <row r="9" spans="1:28" x14ac:dyDescent="0.25">
      <c r="A9" s="14" t="s">
        <v>2</v>
      </c>
      <c r="B9" s="14" t="s">
        <v>197</v>
      </c>
      <c r="C9" s="14" t="s">
        <v>197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197</v>
      </c>
      <c r="R10" s="14" t="s">
        <v>197</v>
      </c>
      <c r="S10" s="14" t="s">
        <v>197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6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197</v>
      </c>
      <c r="R11" s="14" t="s">
        <v>197</v>
      </c>
      <c r="S11" s="14" t="s">
        <v>197</v>
      </c>
      <c r="T11" s="14" t="s">
        <v>2</v>
      </c>
      <c r="U11" s="8"/>
      <c r="V11" s="8"/>
      <c r="W11" s="8"/>
      <c r="X11" s="8"/>
      <c r="Y11" s="9"/>
      <c r="AA11" t="str">
        <f t="shared" si="0"/>
        <v>:D::  /: :\   ww```:</v>
      </c>
      <c r="AB11" t="str">
        <f t="shared" si="1"/>
        <v>':D::  /: :\   ww```:',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6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31</v>
      </c>
      <c r="Q12" s="14" t="s">
        <v>31</v>
      </c>
      <c r="R12" s="14" t="s">
        <v>197</v>
      </c>
      <c r="S12" s="14" t="s">
        <v>197</v>
      </c>
      <c r="T12" s="14" t="s">
        <v>2</v>
      </c>
      <c r="U12" s="8"/>
      <c r="V12" s="8"/>
      <c r="W12" s="8"/>
      <c r="X12" s="8"/>
      <c r="Y12" s="9"/>
      <c r="AA12" t="str">
        <f t="shared" si="0"/>
        <v>:  :   B B     ww``:</v>
      </c>
      <c r="AB12" t="str">
        <f t="shared" si="1"/>
        <v>':  :   B B     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 ww:::</v>
      </c>
      <c r="AB13" t="str">
        <f t="shared" si="1"/>
        <v>':  (:          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 :wwww</v>
      </c>
      <c r="AB14" t="str">
        <f t="shared" si="1"/>
        <v>':              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2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:::ww</v>
      </c>
      <c r="AB15" t="str">
        <f t="shared" si="1"/>
        <v>':              :::ww',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::www</v>
      </c>
      <c r="AB16" t="str">
        <f t="shared" si="1"/>
        <v>':      ::      ::www',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9" priority="2">
      <formula>AND(COLUMN()&lt;=$B$26,ROW()&lt;=$B$27)</formula>
    </cfRule>
  </conditionalFormatting>
  <conditionalFormatting sqref="A1:Z25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I7" sqref="I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:         :</v>
      </c>
      <c r="AB2" t="str">
        <f t="shared" ref="AB2:AB25" si="1">"'"&amp;AA2&amp;"',"</f>
        <v>':        :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:         :</v>
      </c>
      <c r="AB3" t="str">
        <f t="shared" si="1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/:\        :</v>
      </c>
      <c r="AB4" t="str">
        <f t="shared" si="1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24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L         :</v>
      </c>
      <c r="AB5" t="str">
        <f t="shared" si="1"/>
        <v>':        L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9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9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B     B      :</v>
      </c>
      <c r="AB7" t="str">
        <f t="shared" si="1"/>
        <v>':     B     B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9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9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B     B      :</v>
      </c>
      <c r="AB9" t="str">
        <f t="shared" si="1"/>
        <v>':     B     B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9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9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B     B      :</v>
      </c>
      <c r="AB11" t="str">
        <f t="shared" si="1"/>
        <v>':     B     B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197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`         :</v>
      </c>
      <c r="AB12" t="str">
        <f t="shared" si="1"/>
        <v>':        `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9</v>
      </c>
      <c r="H13" s="14" t="s">
        <v>6</v>
      </c>
      <c r="I13" s="14" t="s">
        <v>6</v>
      </c>
      <c r="J13" s="14" t="s">
        <v>197</v>
      </c>
      <c r="K13" s="14" t="s">
        <v>6</v>
      </c>
      <c r="L13" s="14" t="s">
        <v>6</v>
      </c>
      <c r="M13" s="14" t="s">
        <v>9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B  `  B      :</v>
      </c>
      <c r="AB13" t="str">
        <f t="shared" si="1"/>
        <v>':     B  `  B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197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`         :</v>
      </c>
      <c r="AB14" t="str">
        <f t="shared" si="1"/>
        <v>':        `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197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`         :</v>
      </c>
      <c r="AB15" t="str">
        <f t="shared" si="1"/>
        <v>':        `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12</v>
      </c>
      <c r="H16" s="14" t="s">
        <v>11</v>
      </c>
      <c r="I16" s="14" t="s">
        <v>6</v>
      </c>
      <c r="J16" s="14" t="s">
        <v>197</v>
      </c>
      <c r="K16" s="14" t="s">
        <v>6</v>
      </c>
      <c r="L16" s="14" t="s">
        <v>12</v>
      </c>
      <c r="M16" s="14" t="s">
        <v>11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/\ ` /\      :</v>
      </c>
      <c r="AB16" t="str">
        <f t="shared" si="1"/>
        <v>':     /\ ` /\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2</v>
      </c>
      <c r="H17" s="14" t="s">
        <v>197</v>
      </c>
      <c r="I17" s="14" t="s">
        <v>197</v>
      </c>
      <c r="J17" s="14" t="s">
        <v>197</v>
      </c>
      <c r="K17" s="14" t="s">
        <v>197</v>
      </c>
      <c r="L17" s="14" t="s">
        <v>197</v>
      </c>
      <c r="M17" s="14" t="s">
        <v>2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:`````:      :</v>
      </c>
      <c r="AB17" t="str">
        <f t="shared" si="1"/>
        <v>':     :`````: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2</v>
      </c>
      <c r="H18" s="14" t="s">
        <v>197</v>
      </c>
      <c r="I18" s="14" t="s">
        <v>197</v>
      </c>
      <c r="J18" s="14" t="s">
        <v>197</v>
      </c>
      <c r="K18" s="14" t="s">
        <v>197</v>
      </c>
      <c r="L18" s="14" t="s">
        <v>197</v>
      </c>
      <c r="M18" s="14" t="s">
        <v>2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:`````:      :</v>
      </c>
      <c r="AB18" t="str">
        <f t="shared" si="1"/>
        <v>':     :`````: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12</v>
      </c>
      <c r="G19" s="14" t="s">
        <v>2</v>
      </c>
      <c r="H19" s="14" t="s">
        <v>197</v>
      </c>
      <c r="I19" s="14" t="s">
        <v>197</v>
      </c>
      <c r="J19" s="14" t="s">
        <v>129</v>
      </c>
      <c r="K19" s="14" t="s">
        <v>197</v>
      </c>
      <c r="L19" s="14" t="s">
        <v>197</v>
      </c>
      <c r="M19" s="14" t="s">
        <v>2</v>
      </c>
      <c r="N19" s="14" t="s">
        <v>11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/:``G``:\     :</v>
      </c>
      <c r="AB19" t="str">
        <f t="shared" si="1"/>
        <v>':    /:``G``:\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20" activePane="bottomLeft" state="frozen"/>
      <selection pane="bottomLeft" activeCell="H4" sqref="H4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3" t="s">
        <v>100</v>
      </c>
      <c r="B1" s="23" t="s">
        <v>95</v>
      </c>
      <c r="C1" s="24" t="s">
        <v>96</v>
      </c>
      <c r="D1" s="24" t="s">
        <v>97</v>
      </c>
      <c r="E1" s="25" t="s">
        <v>131</v>
      </c>
      <c r="H1" t="s">
        <v>132</v>
      </c>
      <c r="K1" t="s">
        <v>97</v>
      </c>
    </row>
    <row r="2" spans="1:11" x14ac:dyDescent="0.25">
      <c r="B2" s="17" t="s">
        <v>32</v>
      </c>
      <c r="C2" s="21" t="s">
        <v>101</v>
      </c>
      <c r="D2" s="20" t="b">
        <f>SUMPRODUCT(--(EXACT(C:C,C2)))&gt;1</f>
        <v>0</v>
      </c>
      <c r="E2" t="str">
        <f t="shared" ref="E2:E33" si="0">B2&amp;"='"&amp;C2&amp;"'"</f>
        <v>BANG ='$'</v>
      </c>
      <c r="H2" s="27" t="s">
        <v>133</v>
      </c>
      <c r="I2" t="str">
        <f>TRIM(MID($H2,1,FIND("=",$H2)-1))</f>
        <v>BANG</v>
      </c>
      <c r="J2" t="str">
        <f>SUBSTITUTE(TRIM(MID($H2,FIND("=",$H2)+1,200)),"'","")</f>
        <v>$</v>
      </c>
      <c r="K2" s="20" t="b">
        <f>SUMPRODUCT(--(EXACT(J:J,J2)))&gt;1</f>
        <v>0</v>
      </c>
    </row>
    <row r="3" spans="1:11" x14ac:dyDescent="0.25">
      <c r="B3" s="19" t="s">
        <v>33</v>
      </c>
      <c r="C3" s="21" t="s">
        <v>98</v>
      </c>
      <c r="D3" s="20" t="b">
        <f t="shared" ref="D3:D64" si="1">SUMPRODUCT(--(EXACT(C:C,C3)))&gt;1</f>
        <v>0</v>
      </c>
      <c r="E3" t="str">
        <f t="shared" si="0"/>
        <v>BEACH ='b'</v>
      </c>
      <c r="H3" s="28" t="s">
        <v>196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20" t="b">
        <f t="shared" ref="K3:K65" si="4">SUMPRODUCT(--(EXACT(J:J,J3)))&gt;1</f>
        <v>0</v>
      </c>
    </row>
    <row r="4" spans="1:11" x14ac:dyDescent="0.25">
      <c r="B4" s="19" t="s">
        <v>72</v>
      </c>
      <c r="C4" s="21" t="s">
        <v>102</v>
      </c>
      <c r="D4" s="20" t="b">
        <f t="shared" si="1"/>
        <v>0</v>
      </c>
      <c r="E4" t="str">
        <f t="shared" si="0"/>
        <v>BOMB ='q'</v>
      </c>
      <c r="H4" s="28" t="s">
        <v>195</v>
      </c>
      <c r="I4" t="str">
        <f t="shared" si="2"/>
        <v>TILE2</v>
      </c>
      <c r="J4" t="str">
        <f t="shared" si="3"/>
        <v>¬</v>
      </c>
      <c r="K4" s="20" t="b">
        <f t="shared" si="4"/>
        <v>0</v>
      </c>
    </row>
    <row r="5" spans="1:11" x14ac:dyDescent="0.25">
      <c r="B5" s="19" t="s">
        <v>73</v>
      </c>
      <c r="C5" s="21" t="s">
        <v>103</v>
      </c>
      <c r="D5" s="20" t="b">
        <f t="shared" si="1"/>
        <v>0</v>
      </c>
      <c r="E5" t="str">
        <f t="shared" si="0"/>
        <v>BOMB_LIT ='Q'</v>
      </c>
      <c r="H5" s="28" t="s">
        <v>193</v>
      </c>
      <c r="I5" t="str">
        <f t="shared" si="2"/>
        <v>TILE3</v>
      </c>
      <c r="J5" t="str">
        <f t="shared" si="3"/>
        <v>.</v>
      </c>
      <c r="K5" s="20" t="b">
        <f t="shared" si="4"/>
        <v>0</v>
      </c>
    </row>
    <row r="6" spans="1:11" x14ac:dyDescent="0.25">
      <c r="B6" s="19" t="s">
        <v>34</v>
      </c>
      <c r="C6" s="21" t="s">
        <v>104</v>
      </c>
      <c r="D6" s="20" t="b">
        <f t="shared" si="1"/>
        <v>0</v>
      </c>
      <c r="E6" t="str">
        <f t="shared" si="0"/>
        <v>BOSS_DOOR ='d'</v>
      </c>
      <c r="H6" s="28" t="s">
        <v>194</v>
      </c>
      <c r="I6" t="str">
        <f t="shared" si="2"/>
        <v>TILE4</v>
      </c>
      <c r="J6" t="str">
        <f t="shared" si="3"/>
        <v>~</v>
      </c>
      <c r="K6" s="20" t="b">
        <f t="shared" si="4"/>
        <v>0</v>
      </c>
    </row>
    <row r="7" spans="1:11" x14ac:dyDescent="0.25">
      <c r="B7" s="19" t="s">
        <v>35</v>
      </c>
      <c r="C7" s="21" t="s">
        <v>9</v>
      </c>
      <c r="D7" s="20" t="b">
        <f t="shared" si="1"/>
        <v>0</v>
      </c>
      <c r="E7" t="str">
        <f t="shared" si="0"/>
        <v>BRAZIER ='B'</v>
      </c>
      <c r="H7" s="28" t="s">
        <v>134</v>
      </c>
      <c r="I7" t="str">
        <f t="shared" si="2"/>
        <v>BOMB</v>
      </c>
      <c r="J7" t="str">
        <f t="shared" si="3"/>
        <v>q</v>
      </c>
      <c r="K7" s="20" t="b">
        <f t="shared" si="4"/>
        <v>0</v>
      </c>
    </row>
    <row r="8" spans="1:11" x14ac:dyDescent="0.25">
      <c r="B8" s="19" t="s">
        <v>51</v>
      </c>
      <c r="C8" s="21" t="s">
        <v>27</v>
      </c>
      <c r="D8" s="20" t="b">
        <f t="shared" si="1"/>
        <v>0</v>
      </c>
      <c r="E8" t="str">
        <f t="shared" si="0"/>
        <v>CLOUD ='.'</v>
      </c>
      <c r="H8" s="28" t="s">
        <v>135</v>
      </c>
      <c r="I8" t="str">
        <f t="shared" si="2"/>
        <v>BOMB_LIT</v>
      </c>
      <c r="J8" t="str">
        <f t="shared" si="3"/>
        <v>Q</v>
      </c>
      <c r="K8" s="20" t="b">
        <f t="shared" si="4"/>
        <v>0</v>
      </c>
    </row>
    <row r="9" spans="1:11" x14ac:dyDescent="0.25">
      <c r="B9" s="19" t="s">
        <v>37</v>
      </c>
      <c r="C9" s="21" t="s">
        <v>17</v>
      </c>
      <c r="D9" s="20" t="b">
        <f t="shared" si="1"/>
        <v>0</v>
      </c>
      <c r="E9" t="str">
        <f t="shared" si="0"/>
        <v>DECORATION1 ='z'</v>
      </c>
      <c r="H9" s="28" t="s">
        <v>136</v>
      </c>
      <c r="I9" t="str">
        <f t="shared" si="2"/>
        <v>BOSS_DOOR</v>
      </c>
      <c r="J9" t="str">
        <f t="shared" si="3"/>
        <v>d</v>
      </c>
      <c r="K9" s="20" t="b">
        <f t="shared" si="4"/>
        <v>0</v>
      </c>
    </row>
    <row r="10" spans="1:11" x14ac:dyDescent="0.25">
      <c r="B10" s="19" t="s">
        <v>38</v>
      </c>
      <c r="C10" s="21" t="s">
        <v>105</v>
      </c>
      <c r="D10" s="20" t="b">
        <f t="shared" si="1"/>
        <v>0</v>
      </c>
      <c r="E10" t="str">
        <f t="shared" si="0"/>
        <v>DECORATION2 ='Z'</v>
      </c>
      <c r="H10" s="28" t="s">
        <v>137</v>
      </c>
      <c r="I10" t="str">
        <f t="shared" si="2"/>
        <v>BRAZIER</v>
      </c>
      <c r="J10" t="str">
        <f t="shared" si="3"/>
        <v>B</v>
      </c>
      <c r="K10" s="20" t="b">
        <f t="shared" si="4"/>
        <v>0</v>
      </c>
    </row>
    <row r="11" spans="1:11" x14ac:dyDescent="0.25">
      <c r="B11" s="19" t="s">
        <v>36</v>
      </c>
      <c r="C11" s="21" t="s">
        <v>7</v>
      </c>
      <c r="D11" s="20" t="b">
        <f t="shared" si="1"/>
        <v>0</v>
      </c>
      <c r="E11" t="str">
        <f t="shared" si="0"/>
        <v>DOOR ='D'</v>
      </c>
      <c r="H11" s="28" t="s">
        <v>138</v>
      </c>
      <c r="I11" t="str">
        <f t="shared" si="2"/>
        <v>DECORATION1</v>
      </c>
      <c r="J11" t="str">
        <f t="shared" si="3"/>
        <v>z</v>
      </c>
      <c r="K11" s="20" t="b">
        <f t="shared" si="4"/>
        <v>0</v>
      </c>
    </row>
    <row r="12" spans="1:11" x14ac:dyDescent="0.25">
      <c r="B12" s="19" t="s">
        <v>79</v>
      </c>
      <c r="C12" s="21" t="s">
        <v>106</v>
      </c>
      <c r="D12" s="20" t="b">
        <f t="shared" si="1"/>
        <v>0</v>
      </c>
      <c r="E12" t="str">
        <f t="shared" si="0"/>
        <v>DOT1 ='!'</v>
      </c>
      <c r="H12" s="28" t="s">
        <v>139</v>
      </c>
      <c r="I12" t="str">
        <f t="shared" si="2"/>
        <v>DECORATION2</v>
      </c>
      <c r="J12" t="str">
        <f t="shared" si="3"/>
        <v>Z</v>
      </c>
      <c r="K12" s="20" t="b">
        <f t="shared" si="4"/>
        <v>0</v>
      </c>
    </row>
    <row r="13" spans="1:11" x14ac:dyDescent="0.25">
      <c r="B13" s="19" t="s">
        <v>80</v>
      </c>
      <c r="C13" s="21" t="s">
        <v>107</v>
      </c>
      <c r="D13" s="20" t="b">
        <f t="shared" si="1"/>
        <v>0</v>
      </c>
      <c r="E13" t="str">
        <f t="shared" si="0"/>
        <v>DOT2 ='£'</v>
      </c>
      <c r="H13" s="28" t="s">
        <v>140</v>
      </c>
      <c r="I13" t="str">
        <f t="shared" si="2"/>
        <v>DOOR</v>
      </c>
      <c r="J13" t="str">
        <f t="shared" si="3"/>
        <v>D</v>
      </c>
      <c r="K13" s="20" t="b">
        <f t="shared" si="4"/>
        <v>0</v>
      </c>
    </row>
    <row r="14" spans="1:11" x14ac:dyDescent="0.25">
      <c r="B14" s="19" t="s">
        <v>92</v>
      </c>
      <c r="C14" s="21" t="s">
        <v>16</v>
      </c>
      <c r="D14" s="20" t="b">
        <f t="shared" si="1"/>
        <v>0</v>
      </c>
      <c r="E14" t="str">
        <f t="shared" si="0"/>
        <v>DOWN ='-'</v>
      </c>
      <c r="H14" s="28" t="s">
        <v>141</v>
      </c>
      <c r="I14" t="str">
        <f t="shared" si="2"/>
        <v>DOT1</v>
      </c>
      <c r="J14" t="str">
        <f t="shared" si="3"/>
        <v>!</v>
      </c>
      <c r="K14" s="20" t="b">
        <f t="shared" si="4"/>
        <v>0</v>
      </c>
    </row>
    <row r="15" spans="1:11" x14ac:dyDescent="0.25">
      <c r="B15" s="19" t="s">
        <v>93</v>
      </c>
      <c r="C15" s="21" t="s">
        <v>23</v>
      </c>
      <c r="D15" s="20" t="b">
        <f t="shared" si="1"/>
        <v>0</v>
      </c>
      <c r="E15" t="str">
        <f t="shared" si="0"/>
        <v>EAST ='E'</v>
      </c>
      <c r="H15" s="28" t="s">
        <v>142</v>
      </c>
      <c r="I15" t="str">
        <f t="shared" si="2"/>
        <v>DOT2</v>
      </c>
      <c r="J15" t="str">
        <f t="shared" si="3"/>
        <v>£</v>
      </c>
      <c r="K15" s="20" t="b">
        <f t="shared" si="4"/>
        <v>0</v>
      </c>
    </row>
    <row r="16" spans="1:11" x14ac:dyDescent="0.25">
      <c r="B16" s="19" t="s">
        <v>39</v>
      </c>
      <c r="C16" s="21" t="s">
        <v>6</v>
      </c>
      <c r="D16" s="20" t="b">
        <f t="shared" si="1"/>
        <v>0</v>
      </c>
      <c r="E16" t="str">
        <f t="shared" si="0"/>
        <v>EMPTY =' '</v>
      </c>
      <c r="H16" s="28" t="s">
        <v>143</v>
      </c>
      <c r="I16" t="str">
        <f t="shared" si="2"/>
        <v>DOWN</v>
      </c>
      <c r="J16" t="str">
        <f t="shared" si="3"/>
        <v>-</v>
      </c>
      <c r="K16" s="20" t="b">
        <f t="shared" si="4"/>
        <v>0</v>
      </c>
    </row>
    <row r="17" spans="2:11" x14ac:dyDescent="0.25">
      <c r="B17" s="19" t="s">
        <v>43</v>
      </c>
      <c r="C17" s="21" t="s">
        <v>108</v>
      </c>
      <c r="D17" s="20" t="b">
        <f t="shared" si="1"/>
        <v>0</v>
      </c>
      <c r="E17" t="str">
        <f t="shared" si="0"/>
        <v>EXIT_KEY ='%'</v>
      </c>
      <c r="H17" s="28" t="s">
        <v>144</v>
      </c>
      <c r="I17" t="str">
        <f t="shared" si="2"/>
        <v>EAST</v>
      </c>
      <c r="J17" t="str">
        <f t="shared" si="3"/>
        <v>E</v>
      </c>
      <c r="K17" s="20" t="b">
        <f t="shared" si="4"/>
        <v>0</v>
      </c>
    </row>
    <row r="18" spans="2:11" x14ac:dyDescent="0.25">
      <c r="B18" s="19" t="s">
        <v>81</v>
      </c>
      <c r="C18" s="21" t="s">
        <v>109</v>
      </c>
      <c r="D18" s="20" t="b">
        <f t="shared" si="1"/>
        <v>0</v>
      </c>
      <c r="E18" t="str">
        <f t="shared" si="0"/>
        <v>HEART ='HP'</v>
      </c>
      <c r="H18" s="28" t="s">
        <v>145</v>
      </c>
      <c r="I18" t="str">
        <f t="shared" si="2"/>
        <v>EMPTY</v>
      </c>
      <c r="J18" t="str">
        <f t="shared" si="3"/>
        <v xml:space="preserve"> </v>
      </c>
      <c r="K18" s="20" t="b">
        <f t="shared" si="4"/>
        <v>0</v>
      </c>
    </row>
    <row r="19" spans="2:11" x14ac:dyDescent="0.25">
      <c r="B19" s="19" t="s">
        <v>45</v>
      </c>
      <c r="C19" s="21" t="s">
        <v>8</v>
      </c>
      <c r="D19" s="20" t="b">
        <f t="shared" si="1"/>
        <v>0</v>
      </c>
      <c r="E19" t="str">
        <f t="shared" si="0"/>
        <v>KEY ='?'</v>
      </c>
      <c r="H19" s="28" t="s">
        <v>146</v>
      </c>
      <c r="I19" t="str">
        <f t="shared" si="2"/>
        <v>EXIT_KEY</v>
      </c>
      <c r="J19" t="str">
        <f t="shared" si="3"/>
        <v>%</v>
      </c>
      <c r="K19" s="20" t="b">
        <f t="shared" si="4"/>
        <v>0</v>
      </c>
    </row>
    <row r="20" spans="2:11" x14ac:dyDescent="0.25">
      <c r="B20" s="19" t="s">
        <v>46</v>
      </c>
      <c r="C20" s="21" t="s">
        <v>110</v>
      </c>
      <c r="D20" s="20" t="b">
        <f t="shared" si="1"/>
        <v>0</v>
      </c>
      <c r="E20" t="str">
        <f t="shared" si="0"/>
        <v>MAP ='M'</v>
      </c>
      <c r="H20" s="28" t="s">
        <v>147</v>
      </c>
      <c r="I20" t="str">
        <f t="shared" si="2"/>
        <v>HEART</v>
      </c>
      <c r="J20" t="str">
        <f t="shared" si="3"/>
        <v>HP</v>
      </c>
      <c r="K20" s="20" t="b">
        <f t="shared" si="4"/>
        <v>0</v>
      </c>
    </row>
    <row r="21" spans="2:11" x14ac:dyDescent="0.25">
      <c r="B21" s="19" t="s">
        <v>74</v>
      </c>
      <c r="C21" s="21">
        <v>1</v>
      </c>
      <c r="D21" s="20" t="b">
        <f t="shared" si="1"/>
        <v>0</v>
      </c>
      <c r="E21" t="str">
        <f t="shared" si="0"/>
        <v>MONSTER1 ='1'</v>
      </c>
      <c r="H21" s="28" t="s">
        <v>148</v>
      </c>
      <c r="I21" t="str">
        <f t="shared" si="2"/>
        <v>KEY</v>
      </c>
      <c r="J21" t="str">
        <f t="shared" si="3"/>
        <v>?</v>
      </c>
      <c r="K21" s="20" t="b">
        <f t="shared" si="4"/>
        <v>0</v>
      </c>
    </row>
    <row r="22" spans="2:11" x14ac:dyDescent="0.25">
      <c r="B22" s="19" t="s">
        <v>75</v>
      </c>
      <c r="C22" s="21">
        <v>2</v>
      </c>
      <c r="D22" s="20" t="b">
        <f t="shared" si="1"/>
        <v>0</v>
      </c>
      <c r="E22" t="str">
        <f t="shared" si="0"/>
        <v>MONSTER2 ='2'</v>
      </c>
      <c r="H22" s="28" t="s">
        <v>149</v>
      </c>
      <c r="I22" t="str">
        <f t="shared" si="2"/>
        <v>MAP</v>
      </c>
      <c r="J22" t="str">
        <f t="shared" si="3"/>
        <v>M</v>
      </c>
      <c r="K22" s="20" t="b">
        <f t="shared" si="4"/>
        <v>0</v>
      </c>
    </row>
    <row r="23" spans="2:11" x14ac:dyDescent="0.25">
      <c r="B23" s="19" t="s">
        <v>76</v>
      </c>
      <c r="C23" s="21">
        <v>3</v>
      </c>
      <c r="D23" s="20" t="b">
        <f t="shared" si="1"/>
        <v>0</v>
      </c>
      <c r="E23" t="str">
        <f t="shared" si="0"/>
        <v>MONSTER3 ='3'</v>
      </c>
      <c r="H23" s="28" t="s">
        <v>150</v>
      </c>
      <c r="I23" t="str">
        <f t="shared" si="2"/>
        <v>MONSTER1</v>
      </c>
      <c r="J23" t="str">
        <f t="shared" si="3"/>
        <v>1</v>
      </c>
      <c r="K23" s="20" t="b">
        <f t="shared" si="4"/>
        <v>0</v>
      </c>
    </row>
    <row r="24" spans="2:11" x14ac:dyDescent="0.25">
      <c r="B24" s="19" t="s">
        <v>41</v>
      </c>
      <c r="C24" s="21" t="s">
        <v>24</v>
      </c>
      <c r="D24" s="20" t="b">
        <f t="shared" si="1"/>
        <v>0</v>
      </c>
      <c r="E24" t="str">
        <f t="shared" si="0"/>
        <v>NEXT_LEVEL ='L'</v>
      </c>
      <c r="H24" s="28" t="s">
        <v>151</v>
      </c>
      <c r="I24" t="str">
        <f t="shared" si="2"/>
        <v>MONSTER2</v>
      </c>
      <c r="J24" t="str">
        <f t="shared" si="3"/>
        <v>2</v>
      </c>
      <c r="K24" s="20" t="b">
        <f t="shared" si="4"/>
        <v>0</v>
      </c>
    </row>
    <row r="25" spans="2:11" x14ac:dyDescent="0.25">
      <c r="B25" s="19" t="s">
        <v>89</v>
      </c>
      <c r="C25" s="21" t="s">
        <v>20</v>
      </c>
      <c r="D25" s="20" t="b">
        <f t="shared" si="1"/>
        <v>0</v>
      </c>
      <c r="E25" t="str">
        <f t="shared" si="0"/>
        <v>NORTH ='N'</v>
      </c>
      <c r="H25" s="28" t="s">
        <v>152</v>
      </c>
      <c r="I25" t="str">
        <f t="shared" si="2"/>
        <v>MONSTER3</v>
      </c>
      <c r="J25" t="str">
        <f t="shared" si="3"/>
        <v>3</v>
      </c>
      <c r="K25" s="20" t="b">
        <f t="shared" si="4"/>
        <v>0</v>
      </c>
    </row>
    <row r="26" spans="2:11" x14ac:dyDescent="0.25">
      <c r="B26" s="19" t="s">
        <v>77</v>
      </c>
      <c r="C26" s="21" t="s">
        <v>111</v>
      </c>
      <c r="D26" s="20" t="b">
        <f t="shared" si="1"/>
        <v>0</v>
      </c>
      <c r="E26" t="str">
        <f t="shared" si="0"/>
        <v>PLAYER ='P'</v>
      </c>
      <c r="H26" s="28" t="s">
        <v>153</v>
      </c>
      <c r="I26" t="str">
        <f t="shared" si="2"/>
        <v>NEXT_LEVEL</v>
      </c>
      <c r="J26" t="str">
        <f t="shared" si="3"/>
        <v>L</v>
      </c>
      <c r="K26" s="20" t="b">
        <f t="shared" si="4"/>
        <v>0</v>
      </c>
    </row>
    <row r="27" spans="2:11" x14ac:dyDescent="0.25">
      <c r="B27" s="19" t="s">
        <v>42</v>
      </c>
      <c r="C27" s="21" t="s">
        <v>29</v>
      </c>
      <c r="D27" s="20" t="b">
        <f t="shared" si="1"/>
        <v>0</v>
      </c>
      <c r="E27" t="str">
        <f t="shared" si="0"/>
        <v>PREVIOUS_LEVEL ='l'</v>
      </c>
      <c r="H27" s="28" t="s">
        <v>154</v>
      </c>
      <c r="I27" t="str">
        <f t="shared" si="2"/>
        <v>NORTH</v>
      </c>
      <c r="J27" t="str">
        <f t="shared" si="3"/>
        <v>N</v>
      </c>
      <c r="K27" s="20" t="b">
        <f t="shared" si="4"/>
        <v>0</v>
      </c>
    </row>
    <row r="28" spans="2:11" x14ac:dyDescent="0.25">
      <c r="B28" s="19" t="s">
        <v>78</v>
      </c>
      <c r="C28" s="21" t="s">
        <v>112</v>
      </c>
      <c r="D28" s="20" t="b">
        <f t="shared" si="1"/>
        <v>0</v>
      </c>
      <c r="E28" t="str">
        <f t="shared" si="0"/>
        <v>RED_POTION ='R'</v>
      </c>
      <c r="H28" s="28" t="s">
        <v>155</v>
      </c>
      <c r="I28" t="str">
        <f t="shared" si="2"/>
        <v>PLAYER</v>
      </c>
      <c r="J28" t="str">
        <f t="shared" si="3"/>
        <v>P</v>
      </c>
      <c r="K28" s="20" t="b">
        <f t="shared" si="4"/>
        <v>0</v>
      </c>
    </row>
    <row r="29" spans="2:11" x14ac:dyDescent="0.25">
      <c r="B29" s="19" t="s">
        <v>83</v>
      </c>
      <c r="C29" s="21" t="s">
        <v>113</v>
      </c>
      <c r="D29" s="20" t="b">
        <f t="shared" si="1"/>
        <v>0</v>
      </c>
      <c r="E29" t="str">
        <f t="shared" si="0"/>
        <v>RUNE ='u'</v>
      </c>
      <c r="H29" s="28" t="s">
        <v>156</v>
      </c>
      <c r="I29" t="str">
        <f t="shared" si="2"/>
        <v>PREVIOUS_LEVEL</v>
      </c>
      <c r="J29" t="str">
        <f t="shared" si="3"/>
        <v>l</v>
      </c>
      <c r="K29" s="20" t="b">
        <f t="shared" si="4"/>
        <v>0</v>
      </c>
    </row>
    <row r="30" spans="2:11" x14ac:dyDescent="0.25">
      <c r="B30" s="19" t="s">
        <v>84</v>
      </c>
      <c r="C30" s="21" t="s">
        <v>114</v>
      </c>
      <c r="D30" s="20" t="b">
        <f t="shared" si="1"/>
        <v>0</v>
      </c>
      <c r="E30" t="str">
        <f t="shared" si="0"/>
        <v>RUNE1 ='R1'</v>
      </c>
      <c r="H30" s="28" t="s">
        <v>157</v>
      </c>
      <c r="I30" t="str">
        <f t="shared" si="2"/>
        <v>RED_POTION</v>
      </c>
      <c r="J30" t="str">
        <f t="shared" si="3"/>
        <v>R</v>
      </c>
      <c r="K30" s="20" t="b">
        <f t="shared" si="4"/>
        <v>0</v>
      </c>
    </row>
    <row r="31" spans="2:11" x14ac:dyDescent="0.25">
      <c r="B31" s="19" t="s">
        <v>85</v>
      </c>
      <c r="C31" s="21" t="s">
        <v>115</v>
      </c>
      <c r="D31" s="20" t="b">
        <f t="shared" si="1"/>
        <v>0</v>
      </c>
      <c r="E31" t="str">
        <f t="shared" si="0"/>
        <v>RUNE2 ='R2'</v>
      </c>
      <c r="H31" s="28" t="s">
        <v>158</v>
      </c>
      <c r="I31" t="str">
        <f t="shared" si="2"/>
        <v>RUNE</v>
      </c>
      <c r="J31" t="str">
        <f t="shared" si="3"/>
        <v>u</v>
      </c>
      <c r="K31" s="20" t="b">
        <f t="shared" si="4"/>
        <v>0</v>
      </c>
    </row>
    <row r="32" spans="2:11" x14ac:dyDescent="0.25">
      <c r="B32" s="19" t="s">
        <v>86</v>
      </c>
      <c r="C32" s="21" t="s">
        <v>116</v>
      </c>
      <c r="D32" s="20" t="b">
        <f t="shared" si="1"/>
        <v>0</v>
      </c>
      <c r="E32" t="str">
        <f t="shared" si="0"/>
        <v>RUNE3 ='R3'</v>
      </c>
      <c r="H32" s="28" t="s">
        <v>159</v>
      </c>
      <c r="I32" t="str">
        <f t="shared" si="2"/>
        <v>RUNE1</v>
      </c>
      <c r="J32" t="str">
        <f t="shared" si="3"/>
        <v>R1</v>
      </c>
      <c r="K32" s="20" t="b">
        <f t="shared" si="4"/>
        <v>0</v>
      </c>
    </row>
    <row r="33" spans="2:11" x14ac:dyDescent="0.25">
      <c r="B33" s="19" t="s">
        <v>87</v>
      </c>
      <c r="C33" s="21" t="s">
        <v>117</v>
      </c>
      <c r="D33" s="20" t="b">
        <f t="shared" si="1"/>
        <v>0</v>
      </c>
      <c r="E33" t="str">
        <f t="shared" si="0"/>
        <v>RUNE4 ='R4'</v>
      </c>
      <c r="H33" s="28" t="s">
        <v>160</v>
      </c>
      <c r="I33" t="str">
        <f t="shared" si="2"/>
        <v>RUNE2</v>
      </c>
      <c r="J33" t="str">
        <f t="shared" si="3"/>
        <v>R2</v>
      </c>
      <c r="K33" s="20" t="b">
        <f t="shared" si="4"/>
        <v>0</v>
      </c>
    </row>
    <row r="34" spans="2:11" x14ac:dyDescent="0.25">
      <c r="B34" s="19" t="s">
        <v>88</v>
      </c>
      <c r="C34" s="21" t="s">
        <v>118</v>
      </c>
      <c r="D34" s="20" t="b">
        <f t="shared" si="1"/>
        <v>0</v>
      </c>
      <c r="E34" t="str">
        <f t="shared" ref="E34:E64" si="5">B34&amp;"='"&amp;C34&amp;"'"</f>
        <v>RUNE5 ='R5'</v>
      </c>
      <c r="H34" s="28" t="s">
        <v>161</v>
      </c>
      <c r="I34" t="str">
        <f t="shared" si="2"/>
        <v>RUNE3</v>
      </c>
      <c r="J34" t="str">
        <f t="shared" si="3"/>
        <v>R3</v>
      </c>
      <c r="K34" s="20" t="b">
        <f t="shared" si="4"/>
        <v>0</v>
      </c>
    </row>
    <row r="35" spans="2:11" x14ac:dyDescent="0.25">
      <c r="B35" s="19" t="s">
        <v>47</v>
      </c>
      <c r="C35" s="21">
        <v>8</v>
      </c>
      <c r="D35" s="20" t="b">
        <f t="shared" si="1"/>
        <v>0</v>
      </c>
      <c r="E35" t="str">
        <f t="shared" si="5"/>
        <v>SAFETY ='8'</v>
      </c>
      <c r="H35" s="28" t="s">
        <v>162</v>
      </c>
      <c r="I35" t="str">
        <f t="shared" si="2"/>
        <v>RUNE4</v>
      </c>
      <c r="J35" t="str">
        <f t="shared" si="3"/>
        <v>R4</v>
      </c>
      <c r="K35" s="20" t="b">
        <f t="shared" si="4"/>
        <v>0</v>
      </c>
    </row>
    <row r="36" spans="2:11" x14ac:dyDescent="0.25">
      <c r="B36" s="19" t="s">
        <v>55</v>
      </c>
      <c r="C36" s="21" t="s">
        <v>119</v>
      </c>
      <c r="D36" s="20" t="b">
        <f t="shared" si="1"/>
        <v>0</v>
      </c>
      <c r="E36" t="str">
        <f t="shared" si="5"/>
        <v>SECRET_TREASURE ='J'</v>
      </c>
      <c r="H36" s="28" t="s">
        <v>163</v>
      </c>
      <c r="I36" t="str">
        <f t="shared" si="2"/>
        <v>RUNE5</v>
      </c>
      <c r="J36" t="str">
        <f t="shared" si="3"/>
        <v>R5</v>
      </c>
      <c r="K36" s="20" t="b">
        <f t="shared" si="4"/>
        <v>0</v>
      </c>
    </row>
    <row r="37" spans="2:11" x14ac:dyDescent="0.25">
      <c r="B37" s="19" t="s">
        <v>48</v>
      </c>
      <c r="C37" s="21" t="s">
        <v>15</v>
      </c>
      <c r="D37" s="20" t="b">
        <f t="shared" si="1"/>
        <v>0</v>
      </c>
      <c r="E37" t="str">
        <f t="shared" si="5"/>
        <v>SECRET_WALL =';'</v>
      </c>
      <c r="H37" s="28" t="s">
        <v>164</v>
      </c>
      <c r="I37" t="str">
        <f t="shared" si="2"/>
        <v>SAFETY</v>
      </c>
      <c r="J37" t="str">
        <f t="shared" si="3"/>
        <v>8</v>
      </c>
      <c r="K37" s="20" t="b">
        <f t="shared" si="4"/>
        <v>0</v>
      </c>
    </row>
    <row r="38" spans="2:11" x14ac:dyDescent="0.25">
      <c r="B38" s="19" t="s">
        <v>71</v>
      </c>
      <c r="C38" s="21" t="s">
        <v>28</v>
      </c>
      <c r="D38" s="20" t="b">
        <f t="shared" si="1"/>
        <v>0</v>
      </c>
      <c r="E38" t="str">
        <f t="shared" si="5"/>
        <v>SHIELD ='O'</v>
      </c>
      <c r="H38" s="28" t="s">
        <v>165</v>
      </c>
      <c r="I38" t="str">
        <f t="shared" si="2"/>
        <v>SECRET_TREASURE</v>
      </c>
      <c r="J38" t="str">
        <f t="shared" si="3"/>
        <v>J</v>
      </c>
      <c r="K38" s="20" t="b">
        <f t="shared" si="4"/>
        <v>0</v>
      </c>
    </row>
    <row r="39" spans="2:11" x14ac:dyDescent="0.25">
      <c r="B39" s="19" t="s">
        <v>49</v>
      </c>
      <c r="C39" s="21" t="s">
        <v>21</v>
      </c>
      <c r="D39" s="20" t="b">
        <f t="shared" si="1"/>
        <v>0</v>
      </c>
      <c r="E39" t="str">
        <f t="shared" si="5"/>
        <v>SHOP ='s'</v>
      </c>
      <c r="H39" s="28" t="s">
        <v>166</v>
      </c>
      <c r="I39" t="str">
        <f t="shared" si="2"/>
        <v>SECRET_WALL</v>
      </c>
      <c r="J39" t="str">
        <f t="shared" si="3"/>
        <v>;</v>
      </c>
      <c r="K39" s="20" t="b">
        <f t="shared" si="4"/>
        <v>0</v>
      </c>
    </row>
    <row r="40" spans="2:11" x14ac:dyDescent="0.25">
      <c r="B40" s="19" t="s">
        <v>82</v>
      </c>
      <c r="C40" s="21" t="s">
        <v>120</v>
      </c>
      <c r="D40" s="20" t="b">
        <f t="shared" si="1"/>
        <v>0</v>
      </c>
      <c r="E40" t="str">
        <f t="shared" si="5"/>
        <v>SHOP_KEEPER ='SHOP'</v>
      </c>
      <c r="H40" s="28" t="s">
        <v>167</v>
      </c>
      <c r="I40" t="str">
        <f t="shared" si="2"/>
        <v>SHIELD</v>
      </c>
      <c r="J40" t="str">
        <f t="shared" si="3"/>
        <v>O</v>
      </c>
      <c r="K40" s="20" t="b">
        <f t="shared" si="4"/>
        <v>0</v>
      </c>
    </row>
    <row r="41" spans="2:11" x14ac:dyDescent="0.25">
      <c r="B41" s="19" t="s">
        <v>50</v>
      </c>
      <c r="C41" s="21" t="s">
        <v>26</v>
      </c>
      <c r="D41" s="20" t="b">
        <f t="shared" si="1"/>
        <v>0</v>
      </c>
      <c r="E41" t="str">
        <f t="shared" si="5"/>
        <v>SKY ='~'</v>
      </c>
      <c r="H41" s="28" t="s">
        <v>168</v>
      </c>
      <c r="I41" t="str">
        <f t="shared" si="2"/>
        <v>SHOP</v>
      </c>
      <c r="J41" t="str">
        <f t="shared" si="3"/>
        <v>s</v>
      </c>
      <c r="K41" s="20" t="b">
        <f t="shared" si="4"/>
        <v>0</v>
      </c>
    </row>
    <row r="42" spans="2:11" x14ac:dyDescent="0.25">
      <c r="B42" s="19" t="s">
        <v>90</v>
      </c>
      <c r="C42" s="21" t="s">
        <v>18</v>
      </c>
      <c r="D42" s="20" t="b">
        <f t="shared" si="1"/>
        <v>0</v>
      </c>
      <c r="E42" t="str">
        <f t="shared" si="5"/>
        <v>SOUTH ='S'</v>
      </c>
      <c r="H42" s="28" t="s">
        <v>169</v>
      </c>
      <c r="I42" t="str">
        <f t="shared" si="2"/>
        <v>SHOP_KEEPER</v>
      </c>
      <c r="J42" t="str">
        <f t="shared" si="3"/>
        <v>SHOP</v>
      </c>
      <c r="K42" s="20" t="b">
        <f t="shared" si="4"/>
        <v>0</v>
      </c>
    </row>
    <row r="43" spans="2:11" x14ac:dyDescent="0.25">
      <c r="B43" s="19" t="s">
        <v>40</v>
      </c>
      <c r="C43" s="22" t="s">
        <v>19</v>
      </c>
      <c r="D43" s="20" t="b">
        <f t="shared" si="1"/>
        <v>0</v>
      </c>
      <c r="E43" t="str">
        <f t="shared" si="5"/>
        <v>START_POSITON ='='</v>
      </c>
      <c r="H43" s="28" t="s">
        <v>170</v>
      </c>
      <c r="I43" t="str">
        <f t="shared" si="2"/>
        <v>SOUTH</v>
      </c>
      <c r="J43" t="str">
        <f t="shared" si="3"/>
        <v>S</v>
      </c>
      <c r="K43" s="20" t="b">
        <f t="shared" si="4"/>
        <v>0</v>
      </c>
    </row>
    <row r="44" spans="2:11" x14ac:dyDescent="0.25">
      <c r="B44" s="19" t="s">
        <v>52</v>
      </c>
      <c r="C44" s="21" t="s">
        <v>121</v>
      </c>
      <c r="D44" s="20" t="b">
        <f t="shared" si="1"/>
        <v>0</v>
      </c>
      <c r="E44" t="str">
        <f t="shared" si="5"/>
        <v>SWITCH =','</v>
      </c>
      <c r="H44" s="28" t="s">
        <v>171</v>
      </c>
      <c r="I44" t="str">
        <f t="shared" si="2"/>
        <v>START_POSITON</v>
      </c>
      <c r="J44" t="str">
        <f t="shared" si="3"/>
        <v>=</v>
      </c>
      <c r="K44" s="20" t="b">
        <f t="shared" si="4"/>
        <v>0</v>
      </c>
    </row>
    <row r="45" spans="2:11" x14ac:dyDescent="0.25">
      <c r="B45" s="19" t="s">
        <v>53</v>
      </c>
      <c r="C45" s="21" t="s">
        <v>122</v>
      </c>
      <c r="D45" s="20" t="b">
        <f t="shared" si="1"/>
        <v>0</v>
      </c>
      <c r="E45" t="str">
        <f t="shared" si="5"/>
        <v>SWITCH_LIT ='&lt;'</v>
      </c>
      <c r="H45" s="28" t="s">
        <v>172</v>
      </c>
      <c r="I45" t="str">
        <f t="shared" si="2"/>
        <v>SWITCH</v>
      </c>
      <c r="J45" t="str">
        <f t="shared" si="3"/>
        <v>,</v>
      </c>
      <c r="K45" s="20" t="b">
        <f t="shared" si="4"/>
        <v>0</v>
      </c>
    </row>
    <row r="46" spans="2:11" x14ac:dyDescent="0.25">
      <c r="B46" s="19" t="s">
        <v>54</v>
      </c>
      <c r="C46" s="21" t="s">
        <v>123</v>
      </c>
      <c r="D46" s="20" t="b">
        <f t="shared" si="1"/>
        <v>0</v>
      </c>
      <c r="E46" t="str">
        <f t="shared" si="5"/>
        <v>SWITCH_TILE ='_'</v>
      </c>
      <c r="H46" s="28" t="s">
        <v>173</v>
      </c>
      <c r="I46" t="str">
        <f t="shared" si="2"/>
        <v>SWITCH_LIT</v>
      </c>
      <c r="J46" t="str">
        <f t="shared" si="3"/>
        <v>&lt;</v>
      </c>
      <c r="K46" s="20" t="b">
        <f t="shared" si="4"/>
        <v>0</v>
      </c>
    </row>
    <row r="47" spans="2:11" x14ac:dyDescent="0.25">
      <c r="B47" s="19" t="s">
        <v>56</v>
      </c>
      <c r="C47" s="21" t="s">
        <v>124</v>
      </c>
      <c r="D47" s="20" t="b">
        <f t="shared" si="1"/>
        <v>0</v>
      </c>
      <c r="E47" t="str">
        <f t="shared" si="5"/>
        <v>TRAP1 ='^'</v>
      </c>
      <c r="H47" s="28" t="s">
        <v>174</v>
      </c>
      <c r="I47" t="str">
        <f t="shared" si="2"/>
        <v>SWITCH_TILE</v>
      </c>
      <c r="J47" t="str">
        <f t="shared" si="3"/>
        <v>_</v>
      </c>
      <c r="K47" s="20" t="b">
        <f t="shared" si="4"/>
        <v>0</v>
      </c>
    </row>
    <row r="48" spans="2:11" x14ac:dyDescent="0.25">
      <c r="B48" s="19" t="s">
        <v>57</v>
      </c>
      <c r="C48" s="21" t="s">
        <v>125</v>
      </c>
      <c r="D48" s="20" t="b">
        <f t="shared" si="1"/>
        <v>0</v>
      </c>
      <c r="E48" t="str">
        <f t="shared" si="5"/>
        <v>TRAP2 ='&amp;'</v>
      </c>
      <c r="H48" s="28" t="s">
        <v>175</v>
      </c>
      <c r="I48" t="str">
        <f t="shared" si="2"/>
        <v>TRAP1</v>
      </c>
      <c r="J48" t="str">
        <f t="shared" si="3"/>
        <v>^</v>
      </c>
      <c r="K48" s="20" t="b">
        <f t="shared" si="4"/>
        <v>0</v>
      </c>
    </row>
    <row r="49" spans="2:11" x14ac:dyDescent="0.25">
      <c r="B49" s="19" t="s">
        <v>58</v>
      </c>
      <c r="C49" s="21" t="s">
        <v>99</v>
      </c>
      <c r="D49" s="20" t="b">
        <f t="shared" si="1"/>
        <v>0</v>
      </c>
      <c r="E49" t="str">
        <f t="shared" si="5"/>
        <v>TRAP3 ='['</v>
      </c>
      <c r="H49" s="28" t="s">
        <v>176</v>
      </c>
      <c r="I49" t="str">
        <f t="shared" si="2"/>
        <v>TRAP2</v>
      </c>
      <c r="J49" t="str">
        <f t="shared" si="3"/>
        <v>&amp;</v>
      </c>
      <c r="K49" s="20" t="b">
        <f t="shared" si="4"/>
        <v>0</v>
      </c>
    </row>
    <row r="50" spans="2:11" x14ac:dyDescent="0.25">
      <c r="B50" s="19" t="s">
        <v>59</v>
      </c>
      <c r="C50" s="21" t="s">
        <v>126</v>
      </c>
      <c r="D50" s="20" t="b">
        <f t="shared" si="1"/>
        <v>0</v>
      </c>
      <c r="E50" t="str">
        <f t="shared" si="5"/>
        <v>TREASURE ='*'</v>
      </c>
      <c r="H50" s="28" t="s">
        <v>177</v>
      </c>
      <c r="I50" t="str">
        <f t="shared" si="2"/>
        <v>TRAP3</v>
      </c>
      <c r="J50" t="str">
        <f t="shared" si="3"/>
        <v>[</v>
      </c>
      <c r="K50" s="20" t="b">
        <f t="shared" si="4"/>
        <v>0</v>
      </c>
    </row>
    <row r="51" spans="2:11" x14ac:dyDescent="0.25">
      <c r="B51" s="19" t="s">
        <v>62</v>
      </c>
      <c r="C51" s="21" t="s">
        <v>25</v>
      </c>
      <c r="D51" s="20" t="b">
        <f t="shared" si="1"/>
        <v>0</v>
      </c>
      <c r="E51" t="str">
        <f t="shared" si="5"/>
        <v>TREASURE_CHEST ='j'</v>
      </c>
      <c r="H51" s="28" t="s">
        <v>178</v>
      </c>
      <c r="I51" t="str">
        <f t="shared" si="2"/>
        <v>TREASURE</v>
      </c>
      <c r="J51" t="str">
        <f t="shared" si="3"/>
        <v>*</v>
      </c>
      <c r="K51" s="20" t="b">
        <f t="shared" si="4"/>
        <v>0</v>
      </c>
    </row>
    <row r="52" spans="2:11" x14ac:dyDescent="0.25">
      <c r="B52" s="19" t="s">
        <v>60</v>
      </c>
      <c r="C52" s="21" t="s">
        <v>127</v>
      </c>
      <c r="D52" s="20" t="b">
        <f t="shared" si="1"/>
        <v>0</v>
      </c>
      <c r="E52" t="str">
        <f t="shared" si="5"/>
        <v>TREASURE10 ='x'</v>
      </c>
      <c r="H52" s="28" t="s">
        <v>179</v>
      </c>
      <c r="I52" t="str">
        <f t="shared" si="2"/>
        <v>TREASURE_CHEST</v>
      </c>
      <c r="J52" t="str">
        <f t="shared" si="3"/>
        <v>j</v>
      </c>
      <c r="K52" s="20" t="b">
        <f t="shared" si="4"/>
        <v>0</v>
      </c>
    </row>
    <row r="53" spans="2:11" x14ac:dyDescent="0.25">
      <c r="B53" s="19" t="s">
        <v>61</v>
      </c>
      <c r="C53" s="21" t="s">
        <v>128</v>
      </c>
      <c r="D53" s="20" t="b">
        <f t="shared" si="1"/>
        <v>0</v>
      </c>
      <c r="E53" t="str">
        <f t="shared" si="5"/>
        <v>TREASURE25 ='X'</v>
      </c>
      <c r="H53" s="28" t="s">
        <v>180</v>
      </c>
      <c r="I53" t="str">
        <f t="shared" si="2"/>
        <v>TREASURE10</v>
      </c>
      <c r="J53" t="str">
        <f t="shared" si="3"/>
        <v>x</v>
      </c>
      <c r="K53" s="20" t="b">
        <f t="shared" si="4"/>
        <v>0</v>
      </c>
    </row>
    <row r="54" spans="2:11" x14ac:dyDescent="0.25">
      <c r="B54" s="19" t="s">
        <v>63</v>
      </c>
      <c r="C54" s="21" t="s">
        <v>10</v>
      </c>
      <c r="D54" s="20" t="b">
        <f t="shared" si="1"/>
        <v>0</v>
      </c>
      <c r="E54" t="str">
        <f t="shared" si="5"/>
        <v>TREE ='T'</v>
      </c>
      <c r="H54" s="28" t="s">
        <v>181</v>
      </c>
      <c r="I54" t="str">
        <f t="shared" si="2"/>
        <v>TREASURE25</v>
      </c>
      <c r="J54" t="str">
        <f t="shared" si="3"/>
        <v>X</v>
      </c>
      <c r="K54" s="20" t="b">
        <f t="shared" si="4"/>
        <v>0</v>
      </c>
    </row>
    <row r="55" spans="2:11" x14ac:dyDescent="0.25">
      <c r="B55" s="19" t="s">
        <v>44</v>
      </c>
      <c r="C55" s="21" t="s">
        <v>129</v>
      </c>
      <c r="D55" s="20" t="b">
        <f t="shared" si="1"/>
        <v>0</v>
      </c>
      <c r="E55" t="str">
        <f t="shared" si="5"/>
        <v>TROPHY ='G'</v>
      </c>
      <c r="H55" s="28" t="s">
        <v>182</v>
      </c>
      <c r="I55" t="str">
        <f t="shared" si="2"/>
        <v>TREE</v>
      </c>
      <c r="J55" t="str">
        <f t="shared" si="3"/>
        <v>T</v>
      </c>
      <c r="K55" s="20" t="b">
        <f t="shared" si="4"/>
        <v>0</v>
      </c>
    </row>
    <row r="56" spans="2:11" x14ac:dyDescent="0.25">
      <c r="B56" s="19" t="s">
        <v>91</v>
      </c>
      <c r="C56" s="21" t="s">
        <v>5</v>
      </c>
      <c r="D56" s="20" t="b">
        <f t="shared" si="1"/>
        <v>0</v>
      </c>
      <c r="E56" t="str">
        <f t="shared" si="5"/>
        <v>UP ='+'</v>
      </c>
      <c r="H56" s="28" t="s">
        <v>183</v>
      </c>
      <c r="I56" t="str">
        <f t="shared" si="2"/>
        <v>TROPHY</v>
      </c>
      <c r="J56" t="str">
        <f t="shared" si="3"/>
        <v>G</v>
      </c>
      <c r="K56" s="20" t="b">
        <f t="shared" si="4"/>
        <v>0</v>
      </c>
    </row>
    <row r="57" spans="2:11" x14ac:dyDescent="0.25">
      <c r="B57" s="19" t="s">
        <v>64</v>
      </c>
      <c r="C57" s="21" t="s">
        <v>2</v>
      </c>
      <c r="D57" s="20" t="b">
        <f t="shared" si="1"/>
        <v>0</v>
      </c>
      <c r="E57" t="str">
        <f t="shared" si="5"/>
        <v>WALL =':'</v>
      </c>
      <c r="H57" s="28" t="s">
        <v>184</v>
      </c>
      <c r="I57" t="str">
        <f t="shared" si="2"/>
        <v>UP</v>
      </c>
      <c r="J57" t="str">
        <f t="shared" si="3"/>
        <v>+</v>
      </c>
      <c r="K57" s="20" t="b">
        <f t="shared" si="4"/>
        <v>0</v>
      </c>
    </row>
    <row r="58" spans="2:11" x14ac:dyDescent="0.25">
      <c r="B58" s="19" t="s">
        <v>67</v>
      </c>
      <c r="C58" s="21" t="s">
        <v>14</v>
      </c>
      <c r="D58" s="20" t="b">
        <f t="shared" si="1"/>
        <v>0</v>
      </c>
      <c r="E58" t="str">
        <f t="shared" si="5"/>
        <v>WALL_BL ='('</v>
      </c>
      <c r="H58" s="28" t="s">
        <v>185</v>
      </c>
      <c r="I58" t="str">
        <f t="shared" si="2"/>
        <v>WALL</v>
      </c>
      <c r="J58" t="str">
        <f t="shared" si="3"/>
        <v>:</v>
      </c>
      <c r="K58" s="20" t="b">
        <f t="shared" si="4"/>
        <v>0</v>
      </c>
    </row>
    <row r="59" spans="2:11" x14ac:dyDescent="0.25">
      <c r="B59" s="19" t="s">
        <v>68</v>
      </c>
      <c r="C59" s="21" t="s">
        <v>13</v>
      </c>
      <c r="D59" s="20" t="b">
        <f t="shared" si="1"/>
        <v>0</v>
      </c>
      <c r="E59" t="str">
        <f t="shared" si="5"/>
        <v>WALL_BR =')'</v>
      </c>
      <c r="H59" s="28" t="s">
        <v>186</v>
      </c>
      <c r="I59" t="str">
        <f t="shared" si="2"/>
        <v>WALL_BL</v>
      </c>
      <c r="J59" t="str">
        <f t="shared" si="3"/>
        <v>(</v>
      </c>
      <c r="K59" s="20" t="b">
        <f t="shared" si="4"/>
        <v>0</v>
      </c>
    </row>
    <row r="60" spans="2:11" x14ac:dyDescent="0.25">
      <c r="B60" s="19" t="s">
        <v>65</v>
      </c>
      <c r="C60" s="21" t="s">
        <v>12</v>
      </c>
      <c r="D60" s="20" t="b">
        <f t="shared" si="1"/>
        <v>0</v>
      </c>
      <c r="E60" t="str">
        <f t="shared" si="5"/>
        <v>WALL_TL ='/'</v>
      </c>
      <c r="H60" s="28" t="s">
        <v>187</v>
      </c>
      <c r="I60" t="str">
        <f t="shared" si="2"/>
        <v>WALL_BR</v>
      </c>
      <c r="J60" t="str">
        <f t="shared" si="3"/>
        <v>)</v>
      </c>
      <c r="K60" s="20" t="b">
        <f t="shared" si="4"/>
        <v>0</v>
      </c>
    </row>
    <row r="61" spans="2:11" x14ac:dyDescent="0.25">
      <c r="B61" s="19" t="s">
        <v>66</v>
      </c>
      <c r="C61" s="21" t="s">
        <v>130</v>
      </c>
      <c r="D61" s="20" t="b">
        <f t="shared" si="1"/>
        <v>0</v>
      </c>
      <c r="E61" t="str">
        <f t="shared" si="5"/>
        <v>WALL_TR ='\\'</v>
      </c>
      <c r="H61" s="28" t="s">
        <v>188</v>
      </c>
      <c r="I61" t="str">
        <f t="shared" si="2"/>
        <v>WALL_TL</v>
      </c>
      <c r="J61" t="str">
        <f t="shared" si="3"/>
        <v>/</v>
      </c>
      <c r="K61" s="20" t="b">
        <f t="shared" si="4"/>
        <v>0</v>
      </c>
    </row>
    <row r="62" spans="2:11" x14ac:dyDescent="0.25">
      <c r="B62" s="19" t="s">
        <v>69</v>
      </c>
      <c r="C62" s="21" t="s">
        <v>31</v>
      </c>
      <c r="D62" s="20" t="b">
        <f t="shared" si="1"/>
        <v>0</v>
      </c>
      <c r="E62" t="str">
        <f t="shared" si="5"/>
        <v>WATER ='w'</v>
      </c>
      <c r="H62" s="28" t="s">
        <v>189</v>
      </c>
      <c r="I62" t="str">
        <f t="shared" si="2"/>
        <v>WALL_TR</v>
      </c>
      <c r="J62" t="str">
        <f t="shared" si="3"/>
        <v>\\</v>
      </c>
      <c r="K62" s="20" t="b">
        <f t="shared" si="4"/>
        <v>0</v>
      </c>
    </row>
    <row r="63" spans="2:11" x14ac:dyDescent="0.25">
      <c r="B63" s="19" t="s">
        <v>70</v>
      </c>
      <c r="C63" s="21" t="s">
        <v>30</v>
      </c>
      <c r="D63" s="20" t="b">
        <f t="shared" si="1"/>
        <v>0</v>
      </c>
      <c r="E63" t="str">
        <f t="shared" si="5"/>
        <v>WEAPON ='|'</v>
      </c>
      <c r="H63" s="28" t="s">
        <v>190</v>
      </c>
      <c r="I63" t="str">
        <f t="shared" si="2"/>
        <v>WALL2</v>
      </c>
      <c r="J63" t="str">
        <f t="shared" si="3"/>
        <v>w</v>
      </c>
      <c r="K63" s="20" t="b">
        <f t="shared" si="4"/>
        <v>0</v>
      </c>
    </row>
    <row r="64" spans="2:11" x14ac:dyDescent="0.25">
      <c r="B64" s="19" t="s">
        <v>94</v>
      </c>
      <c r="C64" s="21" t="s">
        <v>22</v>
      </c>
      <c r="D64" s="20" t="b">
        <f t="shared" si="1"/>
        <v>0</v>
      </c>
      <c r="E64" t="str">
        <f t="shared" si="5"/>
        <v>WEST ='W'</v>
      </c>
      <c r="H64" s="28" t="s">
        <v>191</v>
      </c>
      <c r="I64" t="str">
        <f t="shared" si="2"/>
        <v>WEAPON</v>
      </c>
      <c r="J64" t="str">
        <f t="shared" si="3"/>
        <v>|</v>
      </c>
      <c r="K64" s="20" t="b">
        <f t="shared" si="4"/>
        <v>0</v>
      </c>
    </row>
    <row r="65" spans="8:11" x14ac:dyDescent="0.25">
      <c r="H65" s="28" t="s">
        <v>192</v>
      </c>
      <c r="I65" t="str">
        <f t="shared" si="2"/>
        <v>WEST</v>
      </c>
      <c r="J65" t="str">
        <f t="shared" si="3"/>
        <v>W</v>
      </c>
      <c r="K65" s="20" t="b">
        <f t="shared" si="4"/>
        <v>0</v>
      </c>
    </row>
  </sheetData>
  <autoFilter ref="C1:C64"/>
  <sortState ref="B2:D67">
    <sortCondition ref="B2:B67"/>
  </sortState>
  <conditionalFormatting sqref="D1:D1048576">
    <cfRule type="cellIs" dxfId="3" priority="2" operator="equal">
      <formula>TRUE</formula>
    </cfRule>
  </conditionalFormatting>
  <conditionalFormatting sqref="K2:K65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7" priority="2">
      <formula>AND(COLUMN()&lt;=$B$26,ROW()&lt;=$B$27)</formula>
    </cfRule>
  </conditionalFormatting>
  <conditionalFormatting sqref="A1:Z25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   T       </v>
      </c>
      <c r="AB3" t="str">
        <f t="shared" si="1"/>
        <v>'    T     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           </v>
      </c>
      <c r="AB4" t="str">
        <f t="shared" si="1"/>
        <v>' T      T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T   </v>
      </c>
      <c r="AB5" t="str">
        <f t="shared" si="1"/>
        <v>'                T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           </v>
      </c>
      <c r="AB6" t="str">
        <f t="shared" si="1"/>
        <v>'    T               ',</v>
      </c>
    </row>
    <row r="7" spans="1:28" x14ac:dyDescent="0.25">
      <c r="A7" s="14" t="s">
        <v>6</v>
      </c>
      <c r="B7" s="14" t="s">
        <v>6</v>
      </c>
      <c r="C7" s="14" t="s">
        <v>10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10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T      T          </v>
      </c>
      <c r="AB7" t="str">
        <f t="shared" si="1"/>
        <v>'  T      T          ',</v>
      </c>
    </row>
    <row r="8" spans="1:28" x14ac:dyDescent="0.25">
      <c r="A8" s="14" t="s">
        <v>22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                   </v>
      </c>
      <c r="AB8" t="str">
        <f t="shared" si="1"/>
        <v>'W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T     T </v>
      </c>
      <c r="AB9" t="str">
        <f t="shared" si="1"/>
        <v>'          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            </v>
      </c>
      <c r="AB10" t="str">
        <f t="shared" si="1"/>
        <v>'T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19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 =         E</v>
      </c>
      <c r="AB11" t="str">
        <f t="shared" si="1"/>
        <v>'    T    =         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T    </v>
      </c>
      <c r="AB13" t="str">
        <f t="shared" si="1"/>
        <v>'               T    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T /:\              </v>
      </c>
      <c r="AB14" t="str">
        <f t="shared" si="1"/>
        <v>' T /:\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        </v>
      </c>
      <c r="AB15" t="str">
        <f t="shared" si="1"/>
        <v>'   :s:    T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9</v>
      </c>
      <c r="E16" s="14">
        <v>8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B8B              </v>
      </c>
      <c r="AB16" t="str">
        <f t="shared" si="1"/>
        <v>'   B8B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>
        <v>8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888  T    T   T  </v>
      </c>
      <c r="AB17" t="str">
        <f t="shared" si="1"/>
        <v>'   888  T    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                </v>
      </c>
      <c r="AB18" t="str">
        <f t="shared" si="1"/>
        <v>' T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S          </v>
      </c>
      <c r="AB20" t="str">
        <f t="shared" si="1"/>
        <v>'         S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45" priority="4">
      <formula>AND(COLUMN()&lt;=$B$26,ROW()&lt;=$B$27)</formula>
    </cfRule>
  </conditionalFormatting>
  <conditionalFormatting sqref="A1:Z13 A18:Z25 A14:C17 G14:Z17">
    <cfRule type="cellIs" dxfId="44" priority="3" stopIfTrue="1" operator="equal">
      <formula>":"</formula>
    </cfRule>
  </conditionalFormatting>
  <conditionalFormatting sqref="D14:F17">
    <cfRule type="expression" dxfId="43" priority="2">
      <formula>AND(COLUMN()&lt;=$B$26,ROW()&lt;=$B$27)</formula>
    </cfRule>
  </conditionalFormatting>
  <conditionalFormatting sqref="D14:F17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T  </v>
      </c>
      <c r="AB3" t="str">
        <f t="shared" si="1"/>
        <v>'             T   T  ',</v>
      </c>
    </row>
    <row r="4" spans="1:28" x14ac:dyDescent="0.25">
      <c r="A4" s="14" t="s">
        <v>10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   T /:D:\   T    </v>
      </c>
      <c r="AB4" t="str">
        <f t="shared" si="1"/>
        <v>'T  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9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9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B     B  (:   </v>
      </c>
      <c r="AB10" t="str">
        <f t="shared" si="1"/>
        <v>'  :)  B     B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 -      D   </v>
      </c>
      <c r="AB11" t="str">
        <f t="shared" si="1"/>
        <v>'  D      - 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9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9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B     B  /:   </v>
      </c>
      <c r="AB12" t="str">
        <f t="shared" si="1"/>
        <v>'  :\  B     B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      </v>
      </c>
      <c r="AB16" t="str">
        <f t="shared" si="1"/>
        <v>'       :   :   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   :\ /:    T   </v>
      </c>
      <c r="AB17" t="str">
        <f t="shared" si="1"/>
        <v>' T   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T                   </v>
      </c>
      <c r="AB19" t="str">
        <f t="shared" si="1"/>
        <v>'T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1" priority="2">
      <formula>AND(COLUMN()&lt;=$B$26,ROW()&lt;=$B$27)</formula>
    </cfRule>
  </conditionalFormatting>
  <conditionalFormatting sqref="A1:Z25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K18" sqref="K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 :     B:z:</v>
      </c>
      <c r="AB2" t="str">
        <f t="shared" ref="AB2:AB25" si="1">"'"&amp;AA2&amp;"',"</f>
        <v>':z:B    : 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9</v>
      </c>
      <c r="I3" s="14" t="s">
        <v>2</v>
      </c>
      <c r="J3" s="14" t="s">
        <v>6</v>
      </c>
      <c r="K3" s="14" t="s">
        <v>2</v>
      </c>
      <c r="L3" s="14" t="s">
        <v>9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B: :B     (::</v>
      </c>
      <c r="AB3" t="str">
        <f t="shared" si="1"/>
        <v>'::)    B: :B     (::',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9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::\      B       /::</v>
      </c>
      <c r="AB9" t="str">
        <f t="shared" si="1"/>
        <v>'::\      B       /::',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:::     /:\     /:):</v>
      </c>
      <c r="AB10" t="str">
        <f t="shared" si="1"/>
        <v>':::     /:\     /:):',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6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 ?:</v>
      </c>
      <c r="AB11" t="str">
        <f t="shared" si="1"/>
        <v>':j:    B:+:B    ; ?:',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14</v>
      </c>
      <c r="J12" s="14" t="s">
        <v>7</v>
      </c>
      <c r="K12" s="14" t="s">
        <v>13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 :     (:\:</v>
      </c>
      <c r="AB12" t="str">
        <f t="shared" si="1"/>
        <v>':::     : :     (:\:',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/\        /\   :</v>
      </c>
      <c r="AB14" t="str">
        <f t="shared" si="1"/>
        <v>': 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12</v>
      </c>
      <c r="J18" s="14" t="s">
        <v>6</v>
      </c>
      <c r="K18" s="14" t="s">
        <v>12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  / /:\    /::</v>
      </c>
      <c r="AB18" t="str">
        <f t="shared" si="1"/>
        <v>'::\     / /:\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6</v>
      </c>
      <c r="E19" s="14" t="s">
        <v>6</v>
      </c>
      <c r="F19" s="14" t="s">
        <v>6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9" priority="2">
      <formula>AND(COLUMN()&lt;=$B$26,ROW()&lt;=$B$27)</formula>
    </cfRule>
  </conditionalFormatting>
  <conditionalFormatting sqref="A1:Z25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S12" sqref="S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:?                ?:</v>
      </c>
      <c r="AB2" t="str">
        <f t="shared" ref="AB2:AB25" si="1">"'"&amp;AA2&amp;"',"</f>
        <v>':?                ?:',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B::::::::::B   :</v>
      </c>
      <c r="AB6" t="str">
        <f t="shared" si="1"/>
        <v>':   B::::::::::B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7</v>
      </c>
      <c r="S8" s="14" t="s">
        <v>127</v>
      </c>
      <c r="T8" s="7" t="s">
        <v>2</v>
      </c>
      <c r="U8" s="8"/>
      <c r="V8" s="8"/>
      <c r="W8" s="8"/>
      <c r="X8" s="8"/>
      <c r="Y8" s="9"/>
      <c r="AA8" t="str">
        <f t="shared" si="0"/>
        <v>:                Dx:</v>
      </c>
      <c r="AB8" t="str">
        <f t="shared" si="1"/>
        <v>':                Dx:',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6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7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 D  ::::::::::  Dj:</v>
      </c>
      <c r="AB10" t="str">
        <f t="shared" si="1"/>
        <v>'W D  ::::::::::  Dj:',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:        :::</v>
      </c>
      <c r="AB11" t="str">
        <f t="shared" si="1"/>
        <v>':::     :        :::',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7</v>
      </c>
      <c r="S12" s="14" t="s">
        <v>127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Dx:</v>
      </c>
      <c r="AB12" t="str">
        <f t="shared" si="1"/>
        <v>':                Dx:',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 :</v>
      </c>
      <c r="AB14" t="str">
        <f t="shared" si="1"/>
        <v>':   B::::::::::B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6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6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 \ /::   ::\  / ::</v>
      </c>
      <c r="AB18" t="str">
        <f t="shared" si="1"/>
        <v>':: \ /::   ::\  / ::',</v>
      </c>
    </row>
    <row r="19" spans="1:28" x14ac:dyDescent="0.25">
      <c r="A19" s="6" t="s">
        <v>2</v>
      </c>
      <c r="B19" s="14" t="s">
        <v>25</v>
      </c>
      <c r="C19" s="14" t="s">
        <v>6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 : :z:\=/:z:  : j:</v>
      </c>
      <c r="AB19" t="str">
        <f t="shared" si="1"/>
        <v>':j : :z:\=/:z:  : 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37" priority="2">
      <formula>AND(COLUMN()&lt;=$B$27,ROW()&lt;=$B$28)</formula>
    </cfRule>
  </conditionalFormatting>
  <conditionalFormatting sqref="A1:Z26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6</v>
      </c>
      <c r="J2" s="14" t="s">
        <v>25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 j :      (:</v>
      </c>
      <c r="AB2" t="str">
        <f t="shared" ref="AB2:AB25" si="1">"'"&amp;AA2&amp;"',"</f>
        <v>':)     : j :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:   :       :</v>
      </c>
      <c r="AB3" t="str">
        <f t="shared" si="1"/>
        <v>':      :   :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(:D:)       :</v>
      </c>
      <c r="AB4" t="str">
        <f t="shared" si="1"/>
        <v>':      (:D:)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112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:R                 :</v>
      </c>
      <c r="AB6" t="str">
        <f t="shared" si="1"/>
        <v>':R                 :',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:B  B              :</v>
      </c>
      <c r="AB7" t="str">
        <f t="shared" si="1"/>
        <v>':B  B              :',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:::::        B:\   :</v>
      </c>
      <c r="AB8" t="str">
        <f t="shared" si="1"/>
        <v>':::::        B:\   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197</v>
      </c>
      <c r="E9" s="14" t="s">
        <v>197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8"/>
      <c r="V9" s="8"/>
      <c r="W9" s="8"/>
      <c r="X9" s="8"/>
      <c r="Y9" s="9"/>
      <c r="AA9" t="str">
        <f t="shared" si="0"/>
        <v>:````          (\ /:</v>
      </c>
      <c r="AB9" t="str">
        <f t="shared" si="1"/>
        <v>':````          (\ /:',</v>
      </c>
    </row>
    <row r="10" spans="1:28" x14ac:dyDescent="0.25">
      <c r="A10" s="6" t="s">
        <v>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:````           (:::</v>
      </c>
      <c r="AB10" t="str">
        <f t="shared" si="1"/>
        <v>':````           (:::',</v>
      </c>
    </row>
    <row r="11" spans="1:28" x14ac:dyDescent="0.25">
      <c r="A11" s="6" t="s">
        <v>2</v>
      </c>
      <c r="B11" s="14" t="s">
        <v>197</v>
      </c>
      <c r="C11" s="14" t="s">
        <v>24</v>
      </c>
      <c r="D11" s="14" t="s">
        <v>197</v>
      </c>
      <c r="E11" s="14" t="s">
        <v>197</v>
      </c>
      <c r="F11" s="14" t="s">
        <v>19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>
        <v>8</v>
      </c>
      <c r="S11" s="14">
        <v>8</v>
      </c>
      <c r="T11" s="7" t="s">
        <v>23</v>
      </c>
      <c r="U11" s="8"/>
      <c r="V11" s="8"/>
      <c r="W11" s="8"/>
      <c r="X11" s="8"/>
      <c r="Y11" s="9"/>
      <c r="AA11" t="str">
        <f t="shared" si="0"/>
        <v>:`L``=           88E</v>
      </c>
      <c r="AB11" t="str">
        <f t="shared" si="1"/>
        <v>':`L``=           88E',</v>
      </c>
    </row>
    <row r="12" spans="1:28" x14ac:dyDescent="0.25">
      <c r="A12" s="6" t="s">
        <v>2</v>
      </c>
      <c r="B12" s="14" t="s">
        <v>197</v>
      </c>
      <c r="C12" s="14" t="s">
        <v>197</v>
      </c>
      <c r="D12" s="14" t="s">
        <v>197</v>
      </c>
      <c r="E12" s="14" t="s">
        <v>197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:````           /:::</v>
      </c>
      <c r="AB12" t="str">
        <f t="shared" si="1"/>
        <v>':````           /:::',</v>
      </c>
    </row>
    <row r="13" spans="1:28" x14ac:dyDescent="0.25">
      <c r="A13" s="6" t="s">
        <v>2</v>
      </c>
      <c r="B13" s="14" t="s">
        <v>197</v>
      </c>
      <c r="C13" s="14" t="s">
        <v>197</v>
      </c>
      <c r="D13" s="14" t="s">
        <v>197</v>
      </c>
      <c r="E13" s="14" t="s">
        <v>197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8"/>
      <c r="V13" s="8"/>
      <c r="W13" s="8"/>
      <c r="X13" s="8"/>
      <c r="Y13" s="9"/>
      <c r="AA13" t="str">
        <f t="shared" si="0"/>
        <v>:````          /) (:</v>
      </c>
      <c r="AB13" t="str">
        <f t="shared" si="1"/>
        <v>':````          /) (:',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:::::        B:)   :</v>
      </c>
      <c r="AB14" t="str">
        <f t="shared" si="1"/>
        <v>':::::        B:)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B              :</v>
      </c>
      <c r="AB15" t="str">
        <f t="shared" si="1"/>
        <v>':B  B              :',</v>
      </c>
    </row>
    <row r="16" spans="1:28" x14ac:dyDescent="0.25">
      <c r="A16" s="6" t="s">
        <v>2</v>
      </c>
      <c r="B16" s="14" t="s">
        <v>127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:x                 :</v>
      </c>
      <c r="AB16" t="str">
        <f t="shared" si="1"/>
        <v>':x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/:D:\       :</v>
      </c>
      <c r="AB17" t="str">
        <f t="shared" si="1"/>
        <v>':      /:D:\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:   :       :</v>
      </c>
      <c r="AB18" t="str">
        <f t="shared" si="1"/>
        <v>':      :   :   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6</v>
      </c>
      <c r="J19" s="14" t="s">
        <v>25</v>
      </c>
      <c r="K19" s="14" t="s">
        <v>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    : j :      /:</v>
      </c>
      <c r="AB19" t="str">
        <f t="shared" si="1"/>
        <v>':\     : j :    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5" priority="2">
      <formula>AND(COLUMN()&lt;=$B$26,ROW()&lt;=$B$27)</formula>
    </cfRule>
  </conditionalFormatting>
  <conditionalFormatting sqref="A1:Z25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7" t="s">
        <v>2</v>
      </c>
      <c r="K5" s="7" t="s">
        <v>2</v>
      </c>
      <c r="L5" s="7" t="s">
        <v>2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:::   T   T</v>
      </c>
      <c r="AB5" t="str">
        <f t="shared" si="1"/>
        <v>' T       :::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2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:::::     T </v>
      </c>
      <c r="AB6" t="str">
        <f t="shared" si="1"/>
        <v>'T   T   :::::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7" t="s">
        <v>2</v>
      </c>
      <c r="I7" s="7" t="s">
        <v>2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::   ::   TT </v>
      </c>
      <c r="AB7" t="str">
        <f t="shared" si="1"/>
        <v>'T      ::   ::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7" t="s">
        <v>2</v>
      </c>
      <c r="H8" s="7" t="s">
        <v>2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2</v>
      </c>
      <c r="O8" s="7" t="s">
        <v>2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::     ::    T</v>
      </c>
      <c r="AB8" t="str">
        <f t="shared" si="1"/>
        <v>' TT   ::     ::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:   :   T </v>
      </c>
      <c r="AB9" t="str">
        <f t="shared" si="1"/>
        <v>'T   :::   :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6</v>
      </c>
      <c r="F10" s="7" t="s">
        <v>6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  :   :   ::  T </v>
      </c>
      <c r="AB10" t="str">
        <f t="shared" si="1"/>
        <v>'TT    :   :   ::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6</v>
      </c>
      <c r="F11" s="7" t="s">
        <v>6</v>
      </c>
      <c r="G11" s="7" t="s">
        <v>7</v>
      </c>
      <c r="H11" s="7" t="s">
        <v>6</v>
      </c>
      <c r="I11" s="7" t="s">
        <v>2</v>
      </c>
      <c r="J11" s="7" t="s">
        <v>2</v>
      </c>
      <c r="K11" s="7" t="s">
        <v>2</v>
      </c>
      <c r="L11" s="7" t="s">
        <v>2</v>
      </c>
      <c r="M11" s="7" t="s">
        <v>2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  D ::::: +: T T</v>
      </c>
      <c r="AB11" t="str">
        <f t="shared" si="1"/>
        <v>'W  ?  D :::::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  :   :   ::   T</v>
      </c>
      <c r="AB12" t="str">
        <f t="shared" si="1"/>
        <v>'T     :   :   ::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2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:   :   T </v>
      </c>
      <c r="AB13" t="str">
        <f t="shared" si="1"/>
        <v>' TT :::   :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2</v>
      </c>
      <c r="H14" s="7" t="s">
        <v>2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7" t="s">
        <v>2</v>
      </c>
      <c r="O14" s="7" t="s">
        <v>2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::     ::   T </v>
      </c>
      <c r="AB14" t="str">
        <f t="shared" si="1"/>
        <v>'T     ::     ::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2</v>
      </c>
      <c r="I15" s="7" t="s">
        <v>2</v>
      </c>
      <c r="J15" s="7" t="s">
        <v>6</v>
      </c>
      <c r="K15" s="7" t="s">
        <v>6</v>
      </c>
      <c r="L15" s="7" t="s">
        <v>6</v>
      </c>
      <c r="M15" s="7" t="s">
        <v>2</v>
      </c>
      <c r="N15" s="7" t="s">
        <v>2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::   ::  T  T</v>
      </c>
      <c r="AB15" t="str">
        <f t="shared" si="1"/>
        <v>'T    T ::   ::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2</v>
      </c>
      <c r="J16" s="7" t="s">
        <v>2</v>
      </c>
      <c r="K16" s="7" t="s">
        <v>2</v>
      </c>
      <c r="L16" s="7" t="s">
        <v>2</v>
      </c>
      <c r="M16" s="7" t="s">
        <v>2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6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:::::      T</v>
      </c>
      <c r="AB16" t="str">
        <f t="shared" si="1"/>
        <v>' TT     :::::      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2</v>
      </c>
      <c r="K17" s="7" t="s">
        <v>2</v>
      </c>
      <c r="L17" s="7" t="s">
        <v>2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:::   T  T </v>
      </c>
      <c r="AB17" t="str">
        <f t="shared" si="1"/>
        <v>'T     T  :::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Reverser</vt:lpstr>
      <vt:lpstr>Blank</vt:lpstr>
      <vt:lpstr>Basic</vt:lpstr>
      <vt:lpstr>Start</vt:lpstr>
      <vt:lpstr>Chapel</vt:lpstr>
      <vt:lpstr>Crypt</vt:lpstr>
      <vt:lpstr>Library</vt:lpstr>
      <vt:lpstr>Portal1</vt:lpstr>
      <vt:lpstr>Tower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2017-02-19T04:43:27Z</dcterms:modified>
</cp:coreProperties>
</file>