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7e40ac2b79f3b4/Documenten/UU/Master thesis/"/>
    </mc:Choice>
  </mc:AlternateContent>
  <xr:revisionPtr revIDLastSave="4151" documentId="8_{7B5D5FD3-3A9D-4746-82B2-0756756F7001}" xr6:coauthVersionLast="46" xr6:coauthVersionMax="46" xr10:uidLastSave="{53A0D0BD-BA60-964F-9DBA-4E9F5D52D98E}"/>
  <bookViews>
    <workbookView xWindow="0" yWindow="460" windowWidth="25600" windowHeight="15540" activeTab="7" xr2:uid="{9832C183-0548-A444-BFC7-676114D6B95A}"/>
  </bookViews>
  <sheets>
    <sheet name="Sheet1" sheetId="1" r:id="rId1"/>
    <sheet name="Growth" sheetId="2" r:id="rId2"/>
    <sheet name="Growth2" sheetId="9" r:id="rId3"/>
    <sheet name="Survival rate" sheetId="7" r:id="rId4"/>
    <sheet name="Survival2" sheetId="10" r:id="rId5"/>
    <sheet name="Boldness" sheetId="3" r:id="rId6"/>
    <sheet name="Prey" sheetId="4" r:id="rId7"/>
    <sheet name="Activity" sheetId="12" r:id="rId8"/>
    <sheet name="Sheet4" sheetId="11" r:id="rId9"/>
  </sheets>
  <definedNames>
    <definedName name="_xlnm._FilterDatabase" localSheetId="7" hidden="1">Activity!$A$1:$BO$1</definedName>
    <definedName name="_xlnm._FilterDatabase" localSheetId="2" hidden="1">Growth2!$A$1:$I$78</definedName>
    <definedName name="_xlnm._FilterDatabase" localSheetId="8" hidden="1">Sheet4!$A$1:$I$74</definedName>
    <definedName name="_xlnm._FilterDatabase" localSheetId="4" hidden="1">Survival2!$A$1:$F$741</definedName>
    <definedName name="_xlchart.v1.0" hidden="1">'Survival rate'!$D$17:$D$31</definedName>
    <definedName name="_xlchart.v1.1" hidden="1">'Survival rate'!$D$2:$D$16</definedName>
    <definedName name="_xlchart.v1.2" hidden="1">'Survival rate'!$D$32:$D$41</definedName>
    <definedName name="_xlchart.v1.3" hidden="1">'Survival rate'!$D$42:$D$51</definedName>
    <definedName name="_xlchart.v1.4" hidden="1">Boldness!$E$2:$E$38</definedName>
    <definedName name="_xlchart.v1.5" hidden="1">Boldness!$E$39:$E$53</definedName>
    <definedName name="_xlchart.v1.6" hidden="1">Boldness!$E$54:$E$77</definedName>
    <definedName name="_xlchart.v1.7" hidden="1">Boldness!$E$78:$E$104</definedName>
    <definedName name="_xlchart.v1.8" hidden="1">Boldness!$H$28</definedName>
    <definedName name="_xlchart.v1.9" hidden="1">Boldness!$H$41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1" l="1"/>
  <c r="E50" i="11"/>
  <c r="E48" i="11"/>
  <c r="E43" i="11"/>
  <c r="E42" i="11"/>
  <c r="J492" i="2"/>
  <c r="J482" i="2"/>
  <c r="J472" i="2"/>
  <c r="J462" i="2"/>
  <c r="J452" i="2"/>
  <c r="J442" i="2"/>
  <c r="J432" i="2"/>
  <c r="J422" i="2"/>
  <c r="J412" i="2"/>
  <c r="J402" i="2"/>
  <c r="J392" i="2"/>
  <c r="J382" i="2"/>
  <c r="J372" i="2"/>
  <c r="J362" i="2"/>
  <c r="J352" i="2"/>
  <c r="J342" i="2"/>
  <c r="J332" i="2"/>
  <c r="J322" i="2"/>
  <c r="J312" i="2"/>
  <c r="J302" i="2"/>
  <c r="J292" i="2"/>
  <c r="J282" i="2"/>
  <c r="J272" i="2"/>
  <c r="J262" i="2"/>
  <c r="J252" i="2"/>
  <c r="J242" i="2"/>
  <c r="J232" i="2"/>
  <c r="J222" i="2"/>
  <c r="J212" i="2"/>
  <c r="J202" i="2"/>
  <c r="J192" i="2"/>
  <c r="J182" i="2"/>
  <c r="J172" i="2"/>
  <c r="J162" i="2"/>
  <c r="J152" i="2"/>
  <c r="J142" i="2"/>
  <c r="J132" i="2"/>
  <c r="J122" i="2"/>
  <c r="J112" i="2"/>
  <c r="J102" i="2"/>
  <c r="J92" i="2"/>
  <c r="J82" i="2"/>
  <c r="J72" i="2"/>
  <c r="J62" i="2"/>
  <c r="J52" i="2"/>
  <c r="J42" i="2"/>
  <c r="J32" i="2"/>
  <c r="J22" i="2"/>
  <c r="J12" i="2"/>
  <c r="J2" i="2"/>
  <c r="O732" i="2"/>
  <c r="O722" i="2"/>
  <c r="O712" i="2"/>
  <c r="O702" i="2"/>
  <c r="O692" i="2"/>
  <c r="O682" i="2"/>
  <c r="O672" i="2"/>
  <c r="O662" i="2"/>
  <c r="O652" i="2"/>
  <c r="O642" i="2"/>
  <c r="O632" i="2"/>
  <c r="O622" i="2"/>
  <c r="O612" i="2"/>
  <c r="O602" i="2"/>
  <c r="O592" i="2"/>
  <c r="O582" i="2"/>
  <c r="O572" i="2"/>
  <c r="O562" i="2"/>
  <c r="O552" i="2"/>
  <c r="O542" i="2"/>
  <c r="O532" i="2"/>
  <c r="O522" i="2"/>
  <c r="O512" i="2"/>
  <c r="O502" i="2"/>
  <c r="O497" i="2"/>
  <c r="O492" i="2"/>
  <c r="O487" i="2"/>
  <c r="O482" i="2"/>
  <c r="O477" i="2"/>
  <c r="O472" i="2"/>
  <c r="O467" i="2"/>
  <c r="O462" i="2"/>
  <c r="O457" i="2"/>
  <c r="O452" i="2"/>
  <c r="O447" i="2"/>
  <c r="O442" i="2"/>
  <c r="O437" i="2"/>
  <c r="O432" i="2"/>
  <c r="O427" i="2"/>
  <c r="O422" i="2"/>
  <c r="O417" i="2"/>
  <c r="O412" i="2"/>
  <c r="O407" i="2"/>
  <c r="O402" i="2"/>
  <c r="O397" i="2"/>
  <c r="O392" i="2"/>
  <c r="O387" i="2"/>
  <c r="O382" i="2"/>
  <c r="O377" i="2"/>
  <c r="O372" i="2"/>
  <c r="O367" i="2"/>
  <c r="O362" i="2"/>
  <c r="O357" i="2"/>
  <c r="O352" i="2"/>
  <c r="O347" i="2"/>
  <c r="O342" i="2"/>
  <c r="O337" i="2"/>
  <c r="O332" i="2"/>
  <c r="O327" i="2"/>
  <c r="O322" i="2"/>
  <c r="O317" i="2"/>
  <c r="O312" i="2"/>
  <c r="O307" i="2"/>
  <c r="O302" i="2"/>
  <c r="O292" i="2"/>
  <c r="M452" i="2"/>
  <c r="M732" i="2"/>
  <c r="M722" i="2"/>
  <c r="M712" i="2"/>
  <c r="M702" i="2"/>
  <c r="M692" i="2"/>
  <c r="M682" i="2"/>
  <c r="M672" i="2"/>
  <c r="M662" i="2"/>
  <c r="M652" i="2"/>
  <c r="M642" i="2"/>
  <c r="M632" i="2"/>
  <c r="M622" i="2"/>
  <c r="M612" i="2"/>
  <c r="M602" i="2"/>
  <c r="M592" i="2"/>
  <c r="M582" i="2"/>
  <c r="M572" i="2"/>
  <c r="M562" i="2"/>
  <c r="M552" i="2"/>
  <c r="M542" i="2"/>
  <c r="M532" i="2"/>
  <c r="M522" i="2"/>
  <c r="M512" i="2"/>
  <c r="M502" i="2"/>
  <c r="M497" i="2"/>
  <c r="M492" i="2"/>
  <c r="M487" i="2"/>
  <c r="M482" i="2"/>
  <c r="M477" i="2"/>
  <c r="M472" i="2"/>
  <c r="M467" i="2"/>
  <c r="M462" i="2"/>
  <c r="M457" i="2"/>
  <c r="M447" i="2"/>
  <c r="M442" i="2"/>
  <c r="M437" i="2"/>
  <c r="M432" i="2"/>
  <c r="M427" i="2"/>
  <c r="M422" i="2"/>
  <c r="M417" i="2"/>
  <c r="M412" i="2"/>
  <c r="M407" i="2"/>
  <c r="M402" i="2"/>
  <c r="M397" i="2"/>
  <c r="M392" i="2"/>
  <c r="M387" i="2"/>
  <c r="M382" i="2"/>
  <c r="M377" i="2"/>
  <c r="M372" i="2"/>
  <c r="M367" i="2"/>
  <c r="M362" i="2"/>
  <c r="M357" i="2"/>
  <c r="M352" i="2"/>
  <c r="M347" i="2"/>
  <c r="M342" i="2"/>
  <c r="M337" i="2"/>
  <c r="M332" i="2"/>
  <c r="M327" i="2"/>
  <c r="M322" i="2"/>
  <c r="M317" i="2"/>
  <c r="M312" i="2"/>
  <c r="M307" i="2"/>
  <c r="M302" i="2"/>
  <c r="M292" i="2"/>
  <c r="M282" i="2"/>
  <c r="M272" i="2"/>
  <c r="M262" i="2"/>
  <c r="M252" i="2"/>
  <c r="M242" i="2"/>
  <c r="M232" i="2"/>
  <c r="M222" i="2"/>
  <c r="M212" i="2"/>
  <c r="M202" i="2"/>
  <c r="M192" i="2"/>
  <c r="M182" i="2"/>
  <c r="M172" i="2"/>
  <c r="M162" i="2"/>
  <c r="M152" i="2"/>
  <c r="M142" i="2"/>
  <c r="M132" i="2"/>
  <c r="M122" i="2"/>
  <c r="M112" i="2"/>
  <c r="M102" i="2"/>
  <c r="M92" i="2"/>
  <c r="M82" i="2"/>
  <c r="M72" i="2"/>
  <c r="M62" i="2"/>
  <c r="M52" i="2"/>
  <c r="M42" i="2"/>
  <c r="M32" i="2"/>
  <c r="M22" i="2"/>
  <c r="M12" i="2"/>
  <c r="M2" i="2"/>
  <c r="G732" i="2"/>
  <c r="G722" i="2"/>
  <c r="G712" i="2"/>
  <c r="G702" i="2"/>
  <c r="G692" i="2"/>
  <c r="G682" i="2"/>
  <c r="G672" i="2"/>
  <c r="G662" i="2"/>
  <c r="G652" i="2"/>
  <c r="G642" i="2"/>
  <c r="G632" i="2"/>
  <c r="G622" i="2"/>
  <c r="G612" i="2"/>
  <c r="G602" i="2"/>
  <c r="G592" i="2"/>
  <c r="G582" i="2"/>
  <c r="G572" i="2"/>
  <c r="G562" i="2"/>
  <c r="G552" i="2"/>
  <c r="G542" i="2"/>
  <c r="G532" i="2"/>
  <c r="G522" i="2"/>
  <c r="G512" i="2"/>
  <c r="G497" i="2"/>
  <c r="G492" i="2"/>
  <c r="G487" i="2"/>
  <c r="G482" i="2"/>
  <c r="G477" i="2"/>
  <c r="G472" i="2"/>
  <c r="G467" i="2"/>
  <c r="G462" i="2"/>
  <c r="G457" i="2"/>
  <c r="G452" i="2"/>
  <c r="G447" i="2"/>
  <c r="G442" i="2"/>
  <c r="G437" i="2"/>
  <c r="G432" i="2"/>
  <c r="G427" i="2"/>
  <c r="G422" i="2"/>
  <c r="G417" i="2"/>
  <c r="G412" i="2"/>
  <c r="G407" i="2"/>
  <c r="G402" i="2"/>
  <c r="G397" i="2"/>
  <c r="G392" i="2"/>
  <c r="G387" i="2"/>
  <c r="G382" i="2"/>
  <c r="G377" i="2"/>
  <c r="G372" i="2"/>
  <c r="G367" i="2"/>
  <c r="G362" i="2"/>
  <c r="G357" i="2"/>
  <c r="G352" i="2"/>
  <c r="G347" i="2"/>
  <c r="G342" i="2"/>
  <c r="G337" i="2"/>
  <c r="G332" i="2"/>
  <c r="G327" i="2"/>
  <c r="G322" i="2"/>
  <c r="G317" i="2"/>
  <c r="G312" i="2"/>
  <c r="G307" i="2"/>
  <c r="G302" i="2"/>
  <c r="G292" i="2"/>
  <c r="G282" i="2"/>
  <c r="G272" i="2"/>
  <c r="G262" i="2"/>
  <c r="G252" i="2"/>
  <c r="G242" i="2"/>
  <c r="G232" i="2"/>
  <c r="G222" i="2"/>
  <c r="G212" i="2"/>
  <c r="G202" i="2"/>
  <c r="G192" i="2"/>
  <c r="G182" i="2"/>
  <c r="G172" i="2"/>
  <c r="G162" i="2"/>
  <c r="G152" i="2"/>
  <c r="G142" i="2"/>
  <c r="G132" i="2"/>
  <c r="G122" i="2"/>
  <c r="G112" i="2"/>
  <c r="G102" i="2"/>
  <c r="G92" i="2"/>
  <c r="G82" i="2"/>
  <c r="G72" i="2"/>
  <c r="G62" i="2"/>
  <c r="G52" i="2"/>
  <c r="G42" i="2"/>
  <c r="G32" i="2"/>
  <c r="G22" i="2"/>
  <c r="G12" i="2"/>
  <c r="G2" i="2"/>
  <c r="J4" i="9"/>
  <c r="J25" i="9"/>
  <c r="J26" i="9"/>
  <c r="J18" i="9"/>
  <c r="J31" i="9"/>
  <c r="J17" i="9"/>
  <c r="J29" i="9"/>
  <c r="J5" i="9"/>
  <c r="J41" i="9"/>
  <c r="J40" i="9"/>
  <c r="J9" i="9"/>
  <c r="J2" i="9"/>
  <c r="J16" i="9"/>
  <c r="J27" i="9"/>
  <c r="J45" i="9"/>
  <c r="J30" i="9"/>
  <c r="J7" i="9"/>
  <c r="J11" i="9"/>
  <c r="J20" i="9"/>
  <c r="J23" i="9"/>
  <c r="J36" i="9"/>
  <c r="J22" i="9"/>
  <c r="J14" i="9"/>
  <c r="J33" i="9"/>
  <c r="J35" i="9"/>
  <c r="J28" i="9"/>
  <c r="J19" i="9"/>
  <c r="J39" i="9"/>
  <c r="J21" i="9"/>
  <c r="J34" i="9"/>
  <c r="J43" i="9"/>
  <c r="J12" i="9"/>
  <c r="J3" i="9"/>
  <c r="J6" i="9"/>
  <c r="J8" i="9"/>
  <c r="J37" i="9"/>
  <c r="J10" i="9"/>
  <c r="J24" i="9"/>
  <c r="J13" i="9"/>
  <c r="J15" i="9"/>
  <c r="J32" i="9"/>
  <c r="J44" i="9"/>
  <c r="J38" i="9"/>
  <c r="J42" i="9"/>
  <c r="J65" i="9"/>
  <c r="J59" i="9"/>
  <c r="J57" i="9"/>
  <c r="J51" i="9"/>
  <c r="J46" i="9"/>
  <c r="J61" i="9"/>
  <c r="J56" i="9"/>
  <c r="J78" i="9"/>
  <c r="J67" i="9"/>
  <c r="J47" i="9"/>
  <c r="J52" i="9"/>
  <c r="J48" i="9"/>
  <c r="J71" i="9"/>
  <c r="J54" i="9"/>
  <c r="J76" i="9"/>
  <c r="J60" i="9"/>
  <c r="J53" i="9"/>
  <c r="J70" i="9"/>
  <c r="J62" i="9"/>
  <c r="J69" i="9"/>
  <c r="J58" i="9"/>
  <c r="J73" i="9"/>
  <c r="J66" i="9"/>
  <c r="J72" i="9"/>
  <c r="J75" i="9"/>
  <c r="J77" i="9"/>
  <c r="J50" i="9"/>
  <c r="J64" i="9"/>
  <c r="J68" i="9"/>
  <c r="J55" i="9"/>
  <c r="J63" i="9"/>
  <c r="J49" i="9"/>
  <c r="J74" i="9"/>
  <c r="O2" i="2"/>
  <c r="G502" i="2"/>
  <c r="K65" i="9" l="1"/>
  <c r="K35" i="9"/>
  <c r="K60" i="9"/>
  <c r="K4" i="9"/>
  <c r="O282" i="2"/>
  <c r="O272" i="2"/>
  <c r="O261" i="2"/>
  <c r="O252" i="2"/>
  <c r="O242" i="2"/>
  <c r="O232" i="2"/>
  <c r="O222" i="2"/>
  <c r="O212" i="2"/>
  <c r="O202" i="2"/>
  <c r="O192" i="2"/>
  <c r="O182" i="2"/>
  <c r="O172" i="2"/>
  <c r="O162" i="2"/>
  <c r="O152" i="2"/>
  <c r="O142" i="2"/>
  <c r="O132" i="2"/>
  <c r="O122" i="2"/>
  <c r="O112" i="2"/>
  <c r="O102" i="2"/>
  <c r="O92" i="2"/>
  <c r="O82" i="2"/>
  <c r="O72" i="2"/>
  <c r="O62" i="2"/>
  <c r="O52" i="2"/>
  <c r="O42" i="2"/>
  <c r="O32" i="2"/>
  <c r="O22" i="2"/>
  <c r="O12" i="2"/>
  <c r="P3" i="2" s="1"/>
  <c r="P4" i="2" l="1"/>
</calcChain>
</file>

<file path=xl/sharedStrings.xml><?xml version="1.0" encoding="utf-8"?>
<sst xmlns="http://schemas.openxmlformats.org/spreadsheetml/2006/main" count="8531" uniqueCount="374">
  <si>
    <t>Temp</t>
  </si>
  <si>
    <t>Bucket</t>
  </si>
  <si>
    <t>Larva</t>
  </si>
  <si>
    <t>Larvae</t>
  </si>
  <si>
    <t>Date</t>
  </si>
  <si>
    <t>dead</t>
  </si>
  <si>
    <t>5+ minutes</t>
  </si>
  <si>
    <t>5+</t>
  </si>
  <si>
    <t>Treat. temp.</t>
  </si>
  <si>
    <r>
      <rPr>
        <b/>
        <sz val="12"/>
        <color theme="1"/>
        <rFont val="Calibri"/>
        <family val="2"/>
        <scheme val="minor"/>
      </rPr>
      <t xml:space="preserve">Head width: </t>
    </r>
    <r>
      <rPr>
        <sz val="12"/>
        <color theme="1"/>
        <rFont val="Calibri"/>
        <family val="2"/>
        <scheme val="minor"/>
      </rPr>
      <t>head width is measured from the outer point of one eye to the outer point of the other.</t>
    </r>
  </si>
  <si>
    <r>
      <t xml:space="preserve">Boldness: </t>
    </r>
    <r>
      <rPr>
        <sz val="12"/>
        <color theme="1"/>
        <rFont val="Calibri"/>
        <family val="2"/>
        <scheme val="minor"/>
      </rPr>
      <t>larva is placed in a petri dish and given 3 minutes to acclimate. Then the larva is flipped on its back with a smal needle. The time it takes for the larva to start to move, and the time it takes it to turn around will be noted.</t>
    </r>
  </si>
  <si>
    <r>
      <t xml:space="preserve">Prey activity: </t>
    </r>
    <r>
      <rPr>
        <sz val="12"/>
        <color theme="1"/>
        <rFont val="Calibri"/>
        <family val="2"/>
        <scheme val="minor"/>
      </rPr>
      <t xml:space="preserve">larva is placed in a petri dish and given 3 minutes to acclimate. Then +/- 200 artemia are added. The number of strikes and the number of succesful strikes will be noted for 5 minutes. </t>
    </r>
  </si>
  <si>
    <t>Treatment temp</t>
  </si>
  <si>
    <t>Species</t>
  </si>
  <si>
    <t>S. fons</t>
  </si>
  <si>
    <t>S. vulg</t>
  </si>
  <si>
    <r>
      <rPr>
        <b/>
        <sz val="12"/>
        <color theme="1"/>
        <rFont val="Calibri"/>
        <family val="2"/>
        <scheme val="minor"/>
      </rPr>
      <t xml:space="preserve">Activity: </t>
    </r>
    <r>
      <rPr>
        <sz val="12"/>
        <color theme="1"/>
        <rFont val="Calibri"/>
        <family val="2"/>
        <scheme val="minor"/>
      </rPr>
      <t>larvae are placed in a bucket with a grid on the bottom, filled with 0,5 L water. They are given 3 minutes to adjust, after which the trial starts. The coordinates of each larva will be noted every 10 minutes for 3 hours total.</t>
    </r>
  </si>
  <si>
    <t>Column1</t>
  </si>
  <si>
    <t>Column2</t>
  </si>
  <si>
    <t>Column6</t>
  </si>
  <si>
    <t>Column9</t>
  </si>
  <si>
    <t>Column10</t>
  </si>
  <si>
    <t>Column11</t>
  </si>
  <si>
    <t>Column12</t>
  </si>
  <si>
    <t>Column13</t>
  </si>
  <si>
    <t>Column14</t>
  </si>
  <si>
    <t>Treatment group</t>
  </si>
  <si>
    <t># alive larvae 1</t>
  </si>
  <si>
    <t># alive larvae 2</t>
  </si>
  <si>
    <t>1 head</t>
  </si>
  <si>
    <t>2 heads</t>
  </si>
  <si>
    <t>1 dead</t>
  </si>
  <si>
    <t>1 dead + very murky water</t>
  </si>
  <si>
    <t>Head width 1</t>
  </si>
  <si>
    <t>Head width 2</t>
  </si>
  <si>
    <t>very murky water</t>
  </si>
  <si>
    <t>1 dead + murky water</t>
  </si>
  <si>
    <t>1 eaten in between counting and alcohol</t>
  </si>
  <si>
    <t>Date 1</t>
  </si>
  <si>
    <t>Date 2</t>
  </si>
  <si>
    <t>inter</t>
  </si>
  <si>
    <t>clean bucket</t>
  </si>
  <si>
    <t>Time to move 1</t>
  </si>
  <si>
    <t>Time to flip over 1</t>
  </si>
  <si>
    <t>Time to move 2</t>
  </si>
  <si>
    <t>Time to flip over 2</t>
  </si>
  <si>
    <t>moved a bit, but didn't try to get up</t>
  </si>
  <si>
    <t>more then 1 attempt to flip</t>
  </si>
  <si>
    <t># strikes 1</t>
  </si>
  <si>
    <t># succesful strikes 1</t>
  </si>
  <si>
    <t># strikes 2</t>
  </si>
  <si>
    <t># succesful strikes 2</t>
  </si>
  <si>
    <t>Head width 3</t>
  </si>
  <si>
    <t>Mean head width per bucket 1</t>
  </si>
  <si>
    <t>Mean head width per bucket 3</t>
  </si>
  <si>
    <t>Date 3</t>
  </si>
  <si>
    <t>S.fons</t>
  </si>
  <si>
    <t>Inter</t>
  </si>
  <si>
    <t>,</t>
  </si>
  <si>
    <t>S.vulg</t>
  </si>
  <si>
    <t># strikes 3</t>
  </si>
  <si>
    <t># succesful strikes 3</t>
  </si>
  <si>
    <t>comments</t>
  </si>
  <si>
    <t># alive fons</t>
  </si>
  <si>
    <t># alive vulg</t>
  </si>
  <si>
    <t>vulg. Smaller</t>
  </si>
  <si>
    <t>clean bucket 2 vulg larger</t>
  </si>
  <si>
    <t>not eaten</t>
  </si>
  <si>
    <t>immediately moved but never got up</t>
  </si>
  <si>
    <t>1 dead, abdomen</t>
  </si>
  <si>
    <t>Time to move 3</t>
  </si>
  <si>
    <t>Time to flip over 3</t>
  </si>
  <si>
    <t>3.99</t>
  </si>
  <si>
    <t>Treatment</t>
  </si>
  <si>
    <t>Intra</t>
  </si>
  <si>
    <t>#</t>
  </si>
  <si>
    <r>
      <t xml:space="preserve">Head width 2 </t>
    </r>
    <r>
      <rPr>
        <sz val="12"/>
        <color theme="7" tint="0.59999389629810485"/>
        <rFont val="Calibri (Body)"/>
      </rPr>
      <t>(INTER: SPECIES UNKNOWN!)</t>
    </r>
  </si>
  <si>
    <r>
      <t>Mean head width per bucket 2</t>
    </r>
    <r>
      <rPr>
        <sz val="12"/>
        <color theme="7" tint="0.59999389629810485"/>
        <rFont val="Calibri (Body)"/>
      </rPr>
      <t xml:space="preserve"> (INTER: SPECIES UNKNOWN)</t>
    </r>
  </si>
  <si>
    <t>Growth:</t>
  </si>
  <si>
    <t>Growth2:</t>
  </si>
  <si>
    <t>Survival rate:</t>
  </si>
  <si>
    <t>Boldness:</t>
  </si>
  <si>
    <t>Prey:</t>
  </si>
  <si>
    <r>
      <t xml:space="preserve">Activity: </t>
    </r>
    <r>
      <rPr>
        <sz val="12"/>
        <color theme="1"/>
        <rFont val="Calibri"/>
        <family val="2"/>
        <scheme val="minor"/>
      </rPr>
      <t xml:space="preserve">larvae are placed in a bucket with a grid on the bottom, filled with 0,5 L water. They are given 2 minutes to adjust, after which the trial starts. The coordinates of each larva will be noted every 10 minutes for 3 hours total.				
				</t>
    </r>
  </si>
  <si>
    <t>Growth</t>
  </si>
  <si>
    <t>Survival2</t>
  </si>
  <si>
    <t>Survival0</t>
  </si>
  <si>
    <t>Date0</t>
  </si>
  <si>
    <t>Dat3</t>
  </si>
  <si>
    <t>Date2</t>
  </si>
  <si>
    <t>Dat4</t>
  </si>
  <si>
    <t>alive</t>
  </si>
  <si>
    <t>size</t>
  </si>
  <si>
    <t>min</t>
  </si>
  <si>
    <t>max</t>
  </si>
  <si>
    <t>0</t>
  </si>
  <si>
    <t>10</t>
  </si>
  <si>
    <t>notes</t>
  </si>
  <si>
    <t>20</t>
  </si>
  <si>
    <t>30</t>
  </si>
  <si>
    <t>40</t>
  </si>
  <si>
    <t>60</t>
  </si>
  <si>
    <t>50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</si>
  <si>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</si>
  <si>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</si>
  <si>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</si>
  <si>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</si>
  <si>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</si>
  <si>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</si>
  <si>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</si>
  <si>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</si>
  <si>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</si>
  <si>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</si>
  <si>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</si>
  <si>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</si>
  <si>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0-2</t>
  </si>
  <si>
    <t>10-2</t>
  </si>
  <si>
    <t>20-2</t>
  </si>
  <si>
    <t>30-2</t>
  </si>
  <si>
    <t>40-2</t>
  </si>
  <si>
    <t>50-2</t>
  </si>
  <si>
    <t>60-2</t>
  </si>
  <si>
    <t>70-2</t>
  </si>
  <si>
    <t>80-2</t>
  </si>
  <si>
    <t>90-2</t>
  </si>
  <si>
    <t>100-2</t>
  </si>
  <si>
    <t>110-2</t>
  </si>
  <si>
    <t>120-2</t>
  </si>
  <si>
    <t>130-2</t>
  </si>
  <si>
    <t>140-2</t>
  </si>
  <si>
    <t>150-2</t>
  </si>
  <si>
    <t>160-2</t>
  </si>
  <si>
    <t>170-2</t>
  </si>
  <si>
    <t>180-2</t>
  </si>
  <si>
    <t>0-3</t>
  </si>
  <si>
    <t>10-3</t>
  </si>
  <si>
    <t>20-3</t>
  </si>
  <si>
    <t>30-3</t>
  </si>
  <si>
    <t>40-3</t>
  </si>
  <si>
    <t>50-3</t>
  </si>
  <si>
    <t>60-3</t>
  </si>
  <si>
    <t>70-3</t>
  </si>
  <si>
    <t>80-3</t>
  </si>
  <si>
    <t>90-3</t>
  </si>
  <si>
    <t>100-3</t>
  </si>
  <si>
    <t>110-3</t>
  </si>
  <si>
    <t>120-3</t>
  </si>
  <si>
    <t>130-3</t>
  </si>
  <si>
    <t>140-3</t>
  </si>
  <si>
    <t>150-3</t>
  </si>
  <si>
    <t>160-3</t>
  </si>
  <si>
    <t>170-3</t>
  </si>
  <si>
    <t>180-3</t>
  </si>
  <si>
    <t>notes2</t>
  </si>
  <si>
    <t>notes3</t>
  </si>
  <si>
    <t>O10</t>
  </si>
  <si>
    <t>M6</t>
  </si>
  <si>
    <t>M5</t>
  </si>
  <si>
    <t>M4</t>
  </si>
  <si>
    <t>N4</t>
  </si>
  <si>
    <t>L13</t>
  </si>
  <si>
    <t>I16</t>
  </si>
  <si>
    <t>H16</t>
  </si>
  <si>
    <t>G16</t>
  </si>
  <si>
    <t>C14</t>
  </si>
  <si>
    <t>C15</t>
  </si>
  <si>
    <t>J16</t>
  </si>
  <si>
    <t>F16</t>
  </si>
  <si>
    <t>E15</t>
  </si>
  <si>
    <t>E16</t>
  </si>
  <si>
    <t>H3</t>
  </si>
  <si>
    <t>G3</t>
  </si>
  <si>
    <t>G4</t>
  </si>
  <si>
    <t>G5</t>
  </si>
  <si>
    <t>G6</t>
  </si>
  <si>
    <t>G7</t>
  </si>
  <si>
    <t>G8</t>
  </si>
  <si>
    <t>G10</t>
  </si>
  <si>
    <t>F3</t>
  </si>
  <si>
    <t>I2</t>
  </si>
  <si>
    <t>I1</t>
  </si>
  <si>
    <t>J1</t>
  </si>
  <si>
    <t>P8</t>
  </si>
  <si>
    <t>H1</t>
  </si>
  <si>
    <t>K2</t>
  </si>
  <si>
    <t>C13</t>
  </si>
  <si>
    <t>P9</t>
  </si>
  <si>
    <t>A8</t>
  </si>
  <si>
    <t>B12</t>
  </si>
  <si>
    <t>N5</t>
  </si>
  <si>
    <t>L12</t>
  </si>
  <si>
    <t>C3</t>
  </si>
  <si>
    <t>C4</t>
  </si>
  <si>
    <t>O12</t>
  </si>
  <si>
    <t>A11</t>
  </si>
  <si>
    <t>L14</t>
  </si>
  <si>
    <t>O5</t>
  </si>
  <si>
    <t>M3</t>
  </si>
  <si>
    <t>A6</t>
  </si>
  <si>
    <t>D3</t>
  </si>
  <si>
    <t>P10</t>
  </si>
  <si>
    <t>F15</t>
  </si>
  <si>
    <t>N13</t>
  </si>
  <si>
    <t>L2</t>
  </si>
  <si>
    <t>D2</t>
  </si>
  <si>
    <t>K1</t>
  </si>
  <si>
    <t>A9</t>
  </si>
  <si>
    <t>J6</t>
  </si>
  <si>
    <t>L15</t>
  </si>
  <si>
    <t>O11</t>
  </si>
  <si>
    <t>D14</t>
  </si>
  <si>
    <t>A7</t>
  </si>
  <si>
    <t>F1</t>
  </si>
  <si>
    <t>N3</t>
  </si>
  <si>
    <t>A10</t>
  </si>
  <si>
    <t>K11</t>
  </si>
  <si>
    <t>M14</t>
  </si>
  <si>
    <t>N12</t>
  </si>
  <si>
    <t>P6</t>
  </si>
  <si>
    <t>P11</t>
  </si>
  <si>
    <t>)12</t>
  </si>
  <si>
    <t>O6</t>
  </si>
  <si>
    <t>K6</t>
  </si>
  <si>
    <t>E2</t>
  </si>
  <si>
    <t>M8</t>
  </si>
  <si>
    <t>B13</t>
  </si>
  <si>
    <t>P7</t>
  </si>
  <si>
    <t>B4</t>
  </si>
  <si>
    <t>O4</t>
  </si>
  <si>
    <t>J11</t>
  </si>
  <si>
    <t>M15</t>
  </si>
  <si>
    <t>B5</t>
  </si>
  <si>
    <t>C8</t>
  </si>
  <si>
    <t>D9</t>
  </si>
  <si>
    <t>B7</t>
  </si>
  <si>
    <t>B11</t>
  </si>
  <si>
    <t>A12</t>
  </si>
  <si>
    <t>N11</t>
  </si>
  <si>
    <t>J13</t>
  </si>
  <si>
    <t>H8</t>
  </si>
  <si>
    <t>E8</t>
  </si>
  <si>
    <t>H4</t>
  </si>
  <si>
    <t>D11</t>
  </si>
  <si>
    <t>G1</t>
  </si>
  <si>
    <t>I15</t>
  </si>
  <si>
    <t>H13</t>
  </si>
  <si>
    <t>L4</t>
  </si>
  <si>
    <t>J12</t>
  </si>
  <si>
    <t>H12</t>
  </si>
  <si>
    <t>I11</t>
  </si>
  <si>
    <t>L3</t>
  </si>
  <si>
    <t>E13</t>
  </si>
  <si>
    <t>D15</t>
  </si>
  <si>
    <t>K15</t>
  </si>
  <si>
    <t>M2</t>
  </si>
  <si>
    <t>F2</t>
  </si>
  <si>
    <t>O13</t>
  </si>
  <si>
    <t>K14</t>
  </si>
  <si>
    <t>K16</t>
  </si>
  <si>
    <t>E12</t>
  </si>
  <si>
    <t>N14</t>
  </si>
  <si>
    <t>G15</t>
  </si>
  <si>
    <t>J2</t>
  </si>
  <si>
    <t>O7</t>
  </si>
  <si>
    <t>B9</t>
  </si>
  <si>
    <t>H15</t>
  </si>
  <si>
    <t>H9</t>
  </si>
  <si>
    <t>J4</t>
  </si>
  <si>
    <t>E5</t>
  </si>
  <si>
    <t>J10</t>
  </si>
  <si>
    <t>C5</t>
  </si>
  <si>
    <t>F4</t>
  </si>
  <si>
    <t>E3</t>
  </si>
  <si>
    <t>D4</t>
  </si>
  <si>
    <t>B8</t>
  </si>
  <si>
    <t>F13</t>
  </si>
  <si>
    <t>J7</t>
  </si>
  <si>
    <t>I13</t>
  </si>
  <si>
    <t>F12</t>
  </si>
  <si>
    <t>B10</t>
  </si>
  <si>
    <t>B6</t>
  </si>
  <si>
    <t>C12</t>
  </si>
  <si>
    <t>O8</t>
  </si>
  <si>
    <t>L11</t>
  </si>
  <si>
    <t>C11</t>
  </si>
  <si>
    <t>D12</t>
  </si>
  <si>
    <t>D13</t>
  </si>
  <si>
    <t>J15</t>
  </si>
  <si>
    <t>L6</t>
  </si>
  <si>
    <t>E4</t>
  </si>
  <si>
    <t>M10</t>
  </si>
  <si>
    <t>E11</t>
  </si>
  <si>
    <t>M13</t>
  </si>
  <si>
    <t>C6</t>
  </si>
  <si>
    <t>J14</t>
  </si>
  <si>
    <t>N6</t>
  </si>
  <si>
    <t>F7</t>
  </si>
  <si>
    <t>I9</t>
  </si>
  <si>
    <t>E1</t>
  </si>
  <si>
    <t>J3</t>
  </si>
  <si>
    <t>J5</t>
  </si>
  <si>
    <t>E14</t>
  </si>
  <si>
    <t>I4</t>
  </si>
  <si>
    <t>n13</t>
  </si>
  <si>
    <t>L8</t>
  </si>
  <si>
    <t>H2</t>
  </si>
  <si>
    <t>G2</t>
  </si>
  <si>
    <t>G11</t>
  </si>
  <si>
    <t>I8</t>
  </si>
  <si>
    <t>L7</t>
  </si>
  <si>
    <t>L10</t>
  </si>
  <si>
    <t>K7</t>
  </si>
  <si>
    <t>E7</t>
  </si>
  <si>
    <t>M11</t>
  </si>
  <si>
    <t>P3</t>
  </si>
  <si>
    <t>P16</t>
  </si>
  <si>
    <t>C7</t>
  </si>
  <si>
    <t>K4</t>
  </si>
  <si>
    <t>K3</t>
  </si>
  <si>
    <t>I3</t>
  </si>
  <si>
    <t>F8</t>
  </si>
  <si>
    <t>D7</t>
  </si>
  <si>
    <t>F14</t>
  </si>
  <si>
    <t>C9</t>
  </si>
  <si>
    <t>!5</t>
  </si>
  <si>
    <t>M7</t>
  </si>
  <si>
    <t>N9</t>
  </si>
  <si>
    <t>I14</t>
  </si>
  <si>
    <t>K12</t>
  </si>
  <si>
    <t>G14</t>
  </si>
  <si>
    <t>A16</t>
  </si>
  <si>
    <t>F10</t>
  </si>
  <si>
    <t>E9</t>
  </si>
  <si>
    <t>N8</t>
  </si>
  <si>
    <t>O9</t>
  </si>
  <si>
    <t>D5</t>
  </si>
  <si>
    <t>D6</t>
  </si>
  <si>
    <t>§c6</t>
  </si>
  <si>
    <t>E10</t>
  </si>
  <si>
    <t>D10</t>
  </si>
  <si>
    <t>C2</t>
  </si>
  <si>
    <t>H5</t>
  </si>
  <si>
    <t>H6</t>
  </si>
  <si>
    <t>F9</t>
  </si>
  <si>
    <t>D8</t>
  </si>
  <si>
    <t>F6</t>
  </si>
  <si>
    <t>K5</t>
  </si>
  <si>
    <t>B3</t>
  </si>
  <si>
    <t>L9</t>
  </si>
  <si>
    <t>K13</t>
  </si>
  <si>
    <t>J9</t>
  </si>
  <si>
    <t>F11</t>
  </si>
  <si>
    <t>M12</t>
  </si>
  <si>
    <t>L5</t>
  </si>
  <si>
    <t>K9</t>
  </si>
  <si>
    <t>H7</t>
  </si>
  <si>
    <t>N7</t>
  </si>
  <si>
    <t>O2</t>
  </si>
  <si>
    <t>L1</t>
  </si>
  <si>
    <t>H14</t>
  </si>
  <si>
    <t>I10</t>
  </si>
  <si>
    <t>P5</t>
  </si>
  <si>
    <t>K10</t>
  </si>
  <si>
    <t>I5</t>
  </si>
  <si>
    <t>I7</t>
  </si>
  <si>
    <t>I17</t>
  </si>
  <si>
    <t>M9</t>
  </si>
  <si>
    <t>A5</t>
  </si>
  <si>
    <t>N2</t>
  </si>
  <si>
    <t>H10</t>
  </si>
  <si>
    <t>M1</t>
  </si>
  <si>
    <t>O14</t>
  </si>
  <si>
    <t>C10</t>
  </si>
  <si>
    <t>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</si>
</sst>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0.000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0.59999389629810485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166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4" fillId="0" borderId="0" xfId="0" applyFont="1"/>
    <xf numFmtId="164" fontId="4" fillId="4" borderId="2" xfId="0" applyNumberFormat="1" applyFont="1" applyFill="1" applyBorder="1"/>
    <xf numFmtId="164" fontId="4" fillId="5" borderId="2" xfId="0" applyNumberFormat="1" applyFont="1" applyFill="1" applyBorder="1"/>
    <xf numFmtId="0" fontId="0" fillId="0" borderId="0" xfId="0" applyBorder="1"/>
    <xf numFmtId="0" fontId="0" fillId="0" borderId="0" xfId="0" applyFont="1" applyBorder="1"/>
    <xf numFmtId="2" fontId="0" fillId="0" borderId="0" xfId="0" applyNumberFormat="1" applyBorder="1"/>
    <xf numFmtId="164" fontId="0" fillId="0" borderId="0" xfId="0" applyNumberFormat="1" applyBorder="1"/>
    <xf numFmtId="166" fontId="0" fillId="0" borderId="0" xfId="0" applyNumberFormat="1" applyFont="1" applyBorder="1"/>
    <xf numFmtId="1" fontId="0" fillId="0" borderId="0" xfId="0" applyNumberFormat="1" applyBorder="1"/>
    <xf numFmtId="166" fontId="0" fillId="0" borderId="0" xfId="0" applyNumberFormat="1" applyBorder="1"/>
    <xf numFmtId="14" fontId="0" fillId="0" borderId="0" xfId="0" applyNumberFormat="1" applyFont="1" applyBorder="1"/>
    <xf numFmtId="1" fontId="0" fillId="0" borderId="0" xfId="0" applyNumberFormat="1"/>
    <xf numFmtId="0" fontId="4" fillId="4" borderId="2" xfId="0" applyFont="1" applyFill="1" applyBorder="1"/>
    <xf numFmtId="0" fontId="4" fillId="5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164" fontId="0" fillId="6" borderId="0" xfId="0" applyNumberFormat="1" applyFill="1"/>
    <xf numFmtId="164" fontId="0" fillId="6" borderId="0" xfId="0" applyNumberFormat="1" applyFill="1" applyBorder="1"/>
    <xf numFmtId="164" fontId="2" fillId="0" borderId="0" xfId="0" applyNumberFormat="1" applyFont="1"/>
    <xf numFmtId="14" fontId="4" fillId="5" borderId="2" xfId="0" applyNumberFormat="1" applyFont="1" applyFill="1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0" fontId="2" fillId="2" borderId="1" xfId="0" applyFont="1" applyFill="1" applyBorder="1"/>
    <xf numFmtId="165" fontId="0" fillId="0" borderId="0" xfId="0" applyNumberFormat="1" applyFont="1"/>
    <xf numFmtId="3" fontId="0" fillId="3" borderId="1" xfId="0" applyNumberFormat="1" applyFont="1" applyFill="1" applyBorder="1"/>
    <xf numFmtId="3" fontId="0" fillId="2" borderId="1" xfId="0" applyNumberFormat="1" applyFont="1" applyFill="1" applyBorder="1"/>
    <xf numFmtId="14" fontId="0" fillId="3" borderId="1" xfId="0" applyNumberFormat="1" applyFont="1" applyFill="1" applyBorder="1"/>
    <xf numFmtId="14" fontId="0" fillId="2" borderId="1" xfId="0" applyNumberFormat="1" applyFont="1" applyFill="1" applyBorder="1"/>
    <xf numFmtId="2" fontId="0" fillId="0" borderId="0" xfId="0" applyNumberFormat="1"/>
    <xf numFmtId="14" fontId="0" fillId="0" borderId="2" xfId="0" applyNumberFormat="1" applyBorder="1"/>
    <xf numFmtId="14" fontId="4" fillId="5" borderId="0" xfId="0" applyNumberFormat="1" applyFont="1" applyFill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45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64" formatCode="#,##0.000"/>
    </dxf>
    <dxf>
      <numFmt numFmtId="164" formatCode="#,##0.000"/>
    </dxf>
    <dxf>
      <numFmt numFmtId="19" formatCode="dd/mm/yyyy"/>
    </dxf>
    <dxf>
      <font>
        <b val="0"/>
      </font>
    </dxf>
    <dxf>
      <numFmt numFmtId="164" formatCode="#,##0.000"/>
    </dxf>
    <dxf>
      <numFmt numFmtId="19" formatCode="dd/mm/yyyy"/>
    </dxf>
    <dxf>
      <numFmt numFmtId="19" formatCode="dd/mm/yyyy"/>
    </dxf>
    <dxf>
      <numFmt numFmtId="165" formatCode="0.000"/>
    </dxf>
    <dxf>
      <numFmt numFmtId="165" formatCode="0.000"/>
    </dxf>
    <dxf>
      <numFmt numFmtId="3" formatCode="#,##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  <cx:data id="2">
      <cx:numDim type="val">
        <cx:f>_xlchart.v1.1</cx:f>
      </cx:numDim>
    </cx:data>
    <cx:data id="3">
      <cx:numDim type="val">
        <cx:f>_xlchart.v1.0</cx:f>
      </cx:numDim>
    </cx:data>
  </cx:chartData>
  <cx:chart>
    <cx:plotArea>
      <cx:plotAreaRegion>
        <cx:series layoutId="boxWhisker" uniqueId="{00000005-0401-BE45-BC2A-0E3EDBAFE4D4}">
          <cx:tx>
            <cx:txData>
              <cx:f/>
              <cx:v>Inter 20</cx:v>
            </cx:txData>
          </cx:tx>
          <cx:dataId val="0"/>
          <cx:layoutPr>
            <cx:statistics quartileMethod="exclusive"/>
          </cx:layoutPr>
        </cx:series>
        <cx:series layoutId="boxWhisker" uniqueId="{00000006-0401-BE45-BC2A-0E3EDBAFE4D4}">
          <cx:tx>
            <cx:txData>
              <cx:f/>
              <cx:v>Inter 23</cx:v>
            </cx:txData>
          </cx:tx>
          <cx:dataId val="1"/>
          <cx:layoutPr>
            <cx:statistics quartileMethod="exclusive"/>
          </cx:layoutPr>
        </cx:series>
        <cx:series layoutId="boxWhisker" uniqueId="{00000007-0401-BE45-BC2A-0E3EDBAFE4D4}">
          <cx:tx>
            <cx:txData>
              <cx:f/>
              <cx:v>S.fons 20</cx:v>
            </cx:txData>
          </cx:tx>
          <cx:dataId val="2"/>
          <cx:layoutPr>
            <cx:statistics quartileMethod="exclusive"/>
          </cx:layoutPr>
        </cx:series>
        <cx:series layoutId="boxWhisker" uniqueId="{00000008-0401-BE45-BC2A-0E3EDBAFE4D4}">
          <cx:tx>
            <cx:txData>
              <cx:f/>
              <cx:v>S.fons23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GB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_xlchart.v1.4</cx:f>
      </cx:numDim>
    </cx:data>
    <cx:data id="1">
      <cx:strDim type="cat">
        <cx:f>_xlchart.v1.8</cx:f>
      </cx:strDim>
      <cx:numDim type="val">
        <cx:f>_xlchart.v1.6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00000008-365E-46E2-AAEB-F550B9657306}">
          <cx:tx>
            <cx:txData>
              <cx:f/>
              <cx:v>S. fons 20</cx:v>
            </cx:txData>
          </cx:tx>
          <cx:dataId val="0"/>
          <cx:layoutPr>
            <cx:statistics quartileMethod="exclusive"/>
          </cx:layoutPr>
        </cx:series>
        <cx:series layoutId="boxWhisker" uniqueId="{00000009-365E-46E2-AAEB-F550B9657306}">
          <cx:tx>
            <cx:txData>
              <cx:f/>
              <cx:v>S. fons 23</cx:v>
            </cx:txData>
          </cx:tx>
          <cx:dataId val="1"/>
          <cx:layoutPr>
            <cx:statistics quartileMethod="exclusive"/>
          </cx:layoutPr>
        </cx:series>
        <cx:series layoutId="boxWhisker" uniqueId="{0000000A-365E-46E2-AAEB-F550B9657306}">
          <cx:tx>
            <cx:txData>
              <cx:f/>
              <cx:v>S. vulg 20</cx:v>
            </cx:txData>
          </cx:tx>
          <cx:dataId val="2"/>
          <cx:layoutPr>
            <cx:statistics quartileMethod="exclusive"/>
          </cx:layoutPr>
        </cx:series>
        <cx:series layoutId="boxWhisker" uniqueId="{0000000B-365E-46E2-AAEB-F550B9657306}">
          <cx:tx>
            <cx:txData>
              <cx:f/>
              <cx:v>S. vulg 23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393700</xdr:colOff>
      <xdr:row>4</xdr:row>
      <xdr:rowOff>107950</xdr:rowOff>
    </xdr:from>
    <xdr:to>
      <xdr:col>20</xdr:col>
      <xdr:colOff>393700</xdr:colOff>
      <xdr:row>24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13D838-D8BA-114B-A86D-942FB60C8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14300" y="920750"/>
              <a:ext cx="5918200" cy="40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317500</xdr:colOff>
      <xdr:row>22</xdr:row>
      <xdr:rowOff>88900</xdr:rowOff>
    </xdr:from>
    <xdr:to>
      <xdr:col>17</xdr:col>
      <xdr:colOff>76200</xdr:colOff>
      <xdr:row>25</xdr:row>
      <xdr:rowOff>39192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2CD287-94BD-9B4F-A2EE-F726734E1EAE}"/>
            </a:ext>
          </a:extLst>
        </xdr:cNvPr>
        <xdr:cNvSpPr txBox="1"/>
      </xdr:nvSpPr>
      <xdr:spPr>
        <a:xfrm>
          <a:off x="12153900" y="4419600"/>
          <a:ext cx="1460500" cy="540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    20	23</a:t>
          </a:r>
          <a:endParaRPr lang="en-GB" sz="1100"/>
        </a:p>
        <a:p>
          <a:r>
            <a:rPr lang="en-GB" sz="1100"/>
            <a:t>Inters. competition</a:t>
          </a:r>
        </a:p>
      </xdr:txBody>
    </xdr:sp>
    <xdr:clientData/>
  </xdr:twoCellAnchor>
  <xdr:twoCellAnchor>
    <xdr:from>
      <xdr:col>17</xdr:col>
      <xdr:colOff>8603</xdr:colOff>
      <xdr:row>22</xdr:row>
      <xdr:rowOff>88901</xdr:rowOff>
    </xdr:from>
    <xdr:to>
      <xdr:col>19</xdr:col>
      <xdr:colOff>482600</xdr:colOff>
      <xdr:row>25</xdr:row>
      <xdr:rowOff>39193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742B35-2478-8A44-BFEF-138CD4D91D99}"/>
            </a:ext>
          </a:extLst>
        </xdr:cNvPr>
        <xdr:cNvSpPr txBox="1"/>
      </xdr:nvSpPr>
      <xdr:spPr>
        <a:xfrm>
          <a:off x="13546803" y="4419601"/>
          <a:ext cx="2099597" cy="540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    20	23</a:t>
          </a:r>
          <a:endParaRPr lang="en-GB" sz="1100"/>
        </a:p>
        <a:p>
          <a:r>
            <a:rPr lang="en-GB" sz="1100"/>
            <a:t>Intras. competition</a:t>
          </a:r>
          <a:r>
            <a:rPr lang="en-GB" sz="1100" baseline="0"/>
            <a:t> </a:t>
          </a:r>
          <a:r>
            <a:rPr lang="en-GB" sz="1100" i="1"/>
            <a:t>S.</a:t>
          </a:r>
          <a:r>
            <a:rPr lang="en-GB" sz="1100" i="1" baseline="0"/>
            <a:t> fonscolombii</a:t>
          </a:r>
          <a:endParaRPr lang="en-GB" sz="11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219808</xdr:colOff>
      <xdr:row>2</xdr:row>
      <xdr:rowOff>92076</xdr:rowOff>
    </xdr:from>
    <xdr:to>
      <xdr:col>25</xdr:col>
      <xdr:colOff>109904</xdr:colOff>
      <xdr:row>41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2">
              <a:extLst>
                <a:ext uri="{FF2B5EF4-FFF2-40B4-BE49-F238E27FC236}">
                  <a16:creationId xmlns:a16="http://schemas.microsoft.com/office/drawing/2014/main" id="{2FFC152E-A27F-5648-BF96-894304A191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8908" y="498476"/>
              <a:ext cx="7510096" cy="5394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FC2D84-88C9-774A-A0FA-648DD9667047}" name="Table1" displayName="Table1" ref="A1:P742" totalsRowShown="0" headerRowDxfId="22">
  <autoFilter ref="A1:P742" xr:uid="{CEE33715-74B1-E146-A5E8-FD5BD2AE48D7}"/>
  <sortState xmlns:xlrd2="http://schemas.microsoft.com/office/spreadsheetml/2017/richdata2" ref="A2:P742">
    <sortCondition ref="A1:A742"/>
  </sortState>
  <tableColumns count="16">
    <tableColumn id="1" xr3:uid="{489D8F26-6A0D-D142-8ACA-BC59149A827B}" name="#"/>
    <tableColumn id="2" xr3:uid="{33F99D9A-674C-5F4D-9430-0A3A3FD4FB0D}" name="Bucket"/>
    <tableColumn id="22" xr3:uid="{5DE33667-2C58-344B-B20F-4DAE7BE6BEDC}" name="Treatment"/>
    <tableColumn id="21" xr3:uid="{A457C157-2A42-F149-9109-A6D17927F3D3}" name="Species"/>
    <tableColumn id="3" xr3:uid="{2EDFB861-4455-FA4A-A853-35C00DB67672}" name="Temp" dataDxfId="21"/>
    <tableColumn id="4" xr3:uid="{CFDB2738-1F32-D440-9E2B-9CCE094868C0}" name="Head width 1" dataDxfId="20"/>
    <tableColumn id="5" xr3:uid="{D6A31534-FD2F-E749-B385-12A5CDF10198}" name="Mean head width per bucket 1" dataDxfId="19"/>
    <tableColumn id="6" xr3:uid="{36DEB5FA-865A-DC40-9FB7-A8DDAE65C4CC}" name="Date 1" dataDxfId="18"/>
    <tableColumn id="7" xr3:uid="{8005E243-B75F-4B45-BA3E-8A005C0885F8}" name="Head width 2 (INTER: SPECIES UNKNOWN!)"/>
    <tableColumn id="8" xr3:uid="{A2C66166-F528-1A45-835E-89DFDCDFEBE6}" name="Mean head width per bucket 2 (INTER: SPECIES UNKNOWN)"/>
    <tableColumn id="9" xr3:uid="{AB7B15C1-0B4D-5A45-86D7-31CF14898907}" name="Date 2" dataDxfId="17"/>
    <tableColumn id="10" xr3:uid="{DC5E62DE-D96C-2647-98B7-4488A9B72726}" name="Head width 3" dataDxfId="16"/>
    <tableColumn id="11" xr3:uid="{8EB811BB-00D1-924C-BF05-3F886D0333B4}" name="Mean head width per bucket 3" dataDxfId="15"/>
    <tableColumn id="12" xr3:uid="{003B9D01-65F2-6744-9312-3845258BDDB2}" name="Date 3" dataDxfId="14"/>
    <tableColumn id="13" xr3:uid="{A08974C8-D30C-3944-A320-F4B491606989}" name="Growth" dataDxfId="13"/>
    <tableColumn id="14" xr3:uid="{B9FE3736-9995-384B-B794-32A085702CD3}" name="Column2" dataDxfId="12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704FD-1AEC-4148-99C9-463821C9EA31}" name="Table2" displayName="Table2" ref="A1:K78" totalsRowShown="0">
  <autoFilter ref="A1:K78" xr:uid="{38E220C3-AE3B-FA47-B73E-6A3716D6B156}">
    <filterColumn colId="1">
      <filters>
        <filter val="S. vulg"/>
      </filters>
    </filterColumn>
  </autoFilter>
  <sortState xmlns:xlrd2="http://schemas.microsoft.com/office/spreadsheetml/2017/richdata2" ref="A46:K78">
    <sortCondition ref="J1:J78"/>
  </sortState>
  <tableColumns count="11">
    <tableColumn id="1" xr3:uid="{E2293533-AF54-7D48-955E-0A8A94B6D44F}" name="Larva" dataDxfId="44"/>
    <tableColumn id="2" xr3:uid="{B6F13C09-4897-8A49-B646-04D9ACE7C356}" name="Species"/>
    <tableColumn id="3" xr3:uid="{53E33533-F076-BF41-977F-D35D840A1901}" name="Temp"/>
    <tableColumn id="4" xr3:uid="{7E678024-07A6-2941-A6AC-9BD7121AADBE}" name="Head width 1"/>
    <tableColumn id="5" xr3:uid="{D94B643F-B967-D44C-A27A-8D43A2646D7E}" name="Date 1"/>
    <tableColumn id="6" xr3:uid="{8ECFF604-4BBD-9C45-BFA5-E58456A16F67}" name="Head width 2"/>
    <tableColumn id="7" xr3:uid="{A732E3C1-AB0C-B24B-AEAA-8FAEDCEF3B9E}" name="Date 2"/>
    <tableColumn id="8" xr3:uid="{49BA9832-23F8-654E-A5AF-F15DDEEFE303}" name="Head width 3"/>
    <tableColumn id="9" xr3:uid="{B286F71E-5B35-F04E-B486-0201C89259E7}" name="Date 3"/>
    <tableColumn id="10" xr3:uid="{2E408C00-2930-6A45-9145-3F7733031CD5}" name="Growth" dataDxfId="43">
      <calculatedColumnFormula>(LN(Table2[[#This Row],[Head width 3]]))-(LN(Table2[[#This Row],[Head width 1]]))</calculatedColumnFormula>
    </tableColumn>
    <tableColumn id="11" xr3:uid="{402A9054-56AD-FA42-9E24-F9FE31F007B9}" name="Column1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6BD22D-44DF-9840-91BE-FECF6C317B87}" name="Table7" displayName="Table7" ref="A1:P1048576" totalsRowShown="0">
  <autoFilter ref="A1:P1048576" xr:uid="{43B56211-B9C7-F141-9A62-E695DD8D7B87}"/>
  <sortState xmlns:xlrd2="http://schemas.microsoft.com/office/spreadsheetml/2017/richdata2" ref="A2:P64">
    <sortCondition ref="A1:A1048576"/>
  </sortState>
  <tableColumns count="16">
    <tableColumn id="1" xr3:uid="{A64B4246-B30D-154B-BA81-0A61AD860FF4}" name="Bucket"/>
    <tableColumn id="2" xr3:uid="{771D25A5-4A35-5344-BC11-8FBAFBB1DC1C}" name="Treatment temp"/>
    <tableColumn id="3" xr3:uid="{541ADC7F-E37B-654D-BDB1-ABF1ED720E24}" name="Treatment group"/>
    <tableColumn id="4" xr3:uid="{FD5339CE-4599-1440-ACE1-3AA7C7E10923}" name="# alive larvae 1"/>
    <tableColumn id="5" xr3:uid="{5D79A1E7-DCB0-DE4B-A046-76749B9554E9}" name="Date 1"/>
    <tableColumn id="6" xr3:uid="{35A80C5C-2B96-9441-B352-EB85CF90E19C}" name="comments"/>
    <tableColumn id="8" xr3:uid="{C9FD2887-0E38-9C40-964C-AE1170D47101}" name="# alive larvae 2"/>
    <tableColumn id="7" xr3:uid="{1C3B162A-23D4-A74A-9319-5304EE800E6D}" name="Date 2"/>
    <tableColumn id="15" xr3:uid="{011230EB-0C11-2945-89C6-F172A90AD5E4}" name="# alive fons"/>
    <tableColumn id="16" xr3:uid="{B72770F6-505A-9444-AD3D-23E702712DD7}" name="# alive vulg"/>
    <tableColumn id="9" xr3:uid="{F9062EB1-3C87-0D40-919E-31E66EC2E48F}" name="Column9"/>
    <tableColumn id="10" xr3:uid="{57C62317-CBF5-E24D-8BBA-7490B6EAE581}" name="Column10"/>
    <tableColumn id="11" xr3:uid="{68266217-C66D-2147-9CC5-2B57B310F817}" name="Column11"/>
    <tableColumn id="12" xr3:uid="{CB704C6D-6B79-DA40-95B5-3FBBE7E145F2}" name="Column12"/>
    <tableColumn id="13" xr3:uid="{9EF65D3C-105B-4943-8D9E-7EE599B1AE82}" name="Column13"/>
    <tableColumn id="14" xr3:uid="{D491331B-C18E-954F-A634-A929083850F4}" name="Column14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56BB15-C1F1-5349-B9A0-EB741BB54810}" name="Table3" displayName="Table3" ref="A1:J741" totalsRowShown="0">
  <autoFilter ref="A1:J741" xr:uid="{075B749C-EBFF-3D4E-97AB-02AC6BC7F2A7}"/>
  <tableColumns count="10">
    <tableColumn id="1" xr3:uid="{9B93BCC7-1E39-0D45-802D-388DF886172E}" name="Bucket" dataDxfId="11"/>
    <tableColumn id="2" xr3:uid="{32C1A333-A334-BA40-AF58-01B988462CF0}" name="Treatment" dataDxfId="10"/>
    <tableColumn id="3" xr3:uid="{FBC2B4A2-304D-EA41-9546-42407BADC2B3}" name="Species" dataDxfId="9"/>
    <tableColumn id="4" xr3:uid="{D3B87E8B-B25B-A64F-8189-3308A1DDD58F}" name="Temp" dataDxfId="8"/>
    <tableColumn id="5" xr3:uid="{F0C49895-F2F2-8746-BE44-E751F8D630EA}" name="Survival0"/>
    <tableColumn id="6" xr3:uid="{AE30576F-2A64-DF46-99A8-B605525869B3}" name="Date0" dataDxfId="7"/>
    <tableColumn id="7" xr3:uid="{6870B443-CBBA-E841-B4B7-0DDC01025E4F}" name="Survival2"/>
    <tableColumn id="8" xr3:uid="{F3963D39-0044-D448-BFC5-2D779240715D}" name="Date2" dataDxfId="6"/>
    <tableColumn id="9" xr3:uid="{CAEA7716-C30F-F749-9A56-5D006A00D7D6}" name="Dat3"/>
    <tableColumn id="10" xr3:uid="{F01CE567-0424-AF40-832B-C0E40E499691}" name="Dat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A6637A-7115-DF4E-B7B4-88F053DF0C38}" name="Table5" displayName="Table5" ref="A1:T1048576" totalsRowShown="0">
  <autoFilter ref="A1:T1048576" xr:uid="{99FAEC58-48B5-1F44-8B08-D5B30E0FB8EA}">
    <filterColumn colId="15">
      <filters blank="1">
        <filter val="more then 1 attempt to flip"/>
      </filters>
    </filterColumn>
  </autoFilter>
  <sortState xmlns:xlrd2="http://schemas.microsoft.com/office/spreadsheetml/2017/richdata2" ref="A2:T106">
    <sortCondition ref="B1:B1048576"/>
  </sortState>
  <tableColumns count="20">
    <tableColumn id="1" xr3:uid="{D0593439-D607-A04D-B00B-4B3AD1093EAF}" name="Column1"/>
    <tableColumn id="2" xr3:uid="{77394C55-E7CF-5649-848D-154DFDAEBF3F}" name="Larvae"/>
    <tableColumn id="3" xr3:uid="{BC2132B2-3DC3-6149-80BF-DF7ED163B47B}" name="Species"/>
    <tableColumn id="4" xr3:uid="{56868D72-FA91-5841-864E-89FAADE22D27}" name="Treat. temp."/>
    <tableColumn id="5" xr3:uid="{3781D1F9-BB22-A148-A3C3-40FBE9E8B9F7}" name="Time to move 1"/>
    <tableColumn id="6" xr3:uid="{8A02C96B-7B30-8048-9571-784B7A9E58EB}" name="Time to flip over 1"/>
    <tableColumn id="7" xr3:uid="{F0C0A9DC-7151-074E-B2B7-DA44FAA1487E}" name="Date 1"/>
    <tableColumn id="8" xr3:uid="{AC6FC47B-8091-0942-834F-60516FB53EE1}" name="Column2"/>
    <tableColumn id="9" xr3:uid="{54A7E75F-38D7-F549-8657-C0475EB99EAF}" name="Date 2" dataDxfId="42"/>
    <tableColumn id="10" xr3:uid="{7DCC6EDC-31B9-CD4B-AE19-F8607C11C545}" name="Time to move 2"/>
    <tableColumn id="11" xr3:uid="{3418BB85-F00C-7745-9201-B40C2D8F9A11}" name="Time to flip over 2"/>
    <tableColumn id="12" xr3:uid="{8BB86E16-202F-9941-9BE7-25EEF89AC755}" name="Column6"/>
    <tableColumn id="13" xr3:uid="{442A7EA8-A40F-BE4F-838B-7FD24A8AD0ED}" name="Date 3" dataDxfId="41"/>
    <tableColumn id="14" xr3:uid="{031481C3-7A0F-EB47-A430-895C88433E48}" name="Time to move 3"/>
    <tableColumn id="15" xr3:uid="{1A75944B-8453-9045-8B0F-ED0F1F9BFE0D}" name="Time to flip over 3"/>
    <tableColumn id="16" xr3:uid="{3250F29A-4C36-B34F-8A8F-169AB5831B57}" name="Column10"/>
    <tableColumn id="17" xr3:uid="{1C305585-464D-3F41-9CAC-5AF9F7DD5EFB}" name="Column11"/>
    <tableColumn id="18" xr3:uid="{79080C6A-778F-A040-9438-1FC3B93A2EF7}" name="Column12"/>
    <tableColumn id="19" xr3:uid="{2B95CE18-2963-0047-BD45-8913060E198A}" name="Column13"/>
    <tableColumn id="20" xr3:uid="{3D32D0A2-DF9A-2A4A-AFE1-F047F40115EC}" name="Column14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C43651-AD82-F04E-870A-4B95264639F8}" name="Table4" displayName="Table4" ref="A1:P1048576" totalsRowShown="0" headerRowDxfId="40" dataDxfId="39">
  <autoFilter ref="A1:P1048576" xr:uid="{1AE87A75-8362-8243-851A-9D4272A7651F}"/>
  <sortState xmlns:xlrd2="http://schemas.microsoft.com/office/spreadsheetml/2017/richdata2" ref="A2:P105">
    <sortCondition ref="B1:B1048576"/>
  </sortState>
  <tableColumns count="16">
    <tableColumn id="1" xr3:uid="{3810AA67-726C-A84A-988C-1CB62CBC97A6}" name="Column1" dataDxfId="38"/>
    <tableColumn id="2" xr3:uid="{56216F17-AE13-304F-9EC3-64F600978BE4}" name="Larvae" dataDxfId="37"/>
    <tableColumn id="3" xr3:uid="{8AA9F845-05B8-E94C-8D27-95A010FFA751}" name="Treat. temp." dataDxfId="36"/>
    <tableColumn id="4" xr3:uid="{D3502A6D-FA15-F849-B731-777DE9ACDA9E}" name="Species" dataDxfId="35"/>
    <tableColumn id="5" xr3:uid="{7E299D08-7880-B648-8C45-9597B1C435FD}" name="# strikes 1" dataDxfId="34"/>
    <tableColumn id="6" xr3:uid="{C6760DCB-543C-4D4B-8E87-54DED0AAA620}" name="# succesful strikes 1" dataDxfId="33"/>
    <tableColumn id="7" xr3:uid="{967AC02A-FA0E-F24B-B664-DE9DF40CA4D5}" name="Date" dataDxfId="32"/>
    <tableColumn id="8" xr3:uid="{76DC8190-FC32-9547-91DB-D3884DE8A839}" name="Column2" dataDxfId="31"/>
    <tableColumn id="9" xr3:uid="{7AC96E10-64CF-D04A-8E67-595CD2BAE640}" name="# strikes 2" dataDxfId="30"/>
    <tableColumn id="10" xr3:uid="{C68C3EF5-F654-1340-BEFD-DC5EC699AB2A}" name="# succesful strikes 2" dataDxfId="29"/>
    <tableColumn id="11" xr3:uid="{6531C8FA-16E3-E14A-AAC1-B6F2E1EAA156}" name="Date 2" dataDxfId="28"/>
    <tableColumn id="12" xr3:uid="{2BC57EC1-7A43-6846-B2D9-372A2C85FCA5}" name="Column6" dataDxfId="27"/>
    <tableColumn id="13" xr3:uid="{1E4858E2-96F8-8D47-89D3-38A114E60E05}" name="# strikes 3" dataDxfId="26"/>
    <tableColumn id="14" xr3:uid="{9E38B118-2E21-2B46-A8D1-34D3070A5E5B}" name="# succesful strikes 3" dataDxfId="25"/>
    <tableColumn id="15" xr3:uid="{90BF1D30-B210-A943-ADC8-5A3F84AE3C3B}" name="Date 3" dataDxfId="24"/>
    <tableColumn id="16" xr3:uid="{03F1896E-E705-4E47-9101-871A703BC9D2}" name="Column10" dataDxfId="23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1853C3-C22B-FD4A-B555-6FCDE6937A88}" name="Table8" displayName="Table8" ref="A1:BO105" totalsRowShown="0" headerRowDxfId="0">
  <autoFilter ref="A1:BO105" xr:uid="{3421808C-CBC2-5849-B36D-ED84224783C2}">
    <filterColumn colId="46">
      <customFilters>
        <customFilter operator="notEqual" val=" "/>
      </customFilters>
    </filterColumn>
  </autoFilter>
  <tableColumns count="67">
    <tableColumn id="1" xr3:uid="{89224001-13B2-0043-8A7B-0B0971659509}" name="Column1"/>
    <tableColumn id="2" xr3:uid="{AAB5C293-0420-C84B-A79D-29D4C09C03B8}" name="Larva"/>
    <tableColumn id="66" xr3:uid="{E02DD5C6-236F-C24C-865C-63AE88BDE35A}" name="Species"/>
    <tableColumn id="67" xr3:uid="{52AFC173-365F-B540-AA05-CC784BE25217}" name="Temp"/>
    <tableColumn id="3" xr3:uid="{D43949A5-974C-C048-B7C6-7C41FEB7D57E}" name="Date 1" dataDxfId="5"/>
    <tableColumn id="4" xr3:uid="{787B2899-F310-0F4A-BC52-B5C6C680AB83}" name="0"/>
    <tableColumn id="5" xr3:uid="{1E37B057-A87A-CE4C-AFCC-97DFE12D5B63}" name="10"/>
    <tableColumn id="6" xr3:uid="{CA49D9F3-1081-2449-9290-B53053126145}" name="20"/>
    <tableColumn id="7" xr3:uid="{19BF653A-48CA-8247-AC53-2D69FD2DF281}" name="30"/>
    <tableColumn id="8" xr3:uid="{E3C6619A-EC29-E349-BD8D-5803A8D3E3B0}" name="40"/>
    <tableColumn id="9" xr3:uid="{99FE1EA2-F0DB-F143-8BC3-6E746CF584D3}" name="50"/>
    <tableColumn id="10" xr3:uid="{C5518380-BE01-AE40-AB57-0BCBA90A3270}" name="60"/>
    <tableColumn id="11" xr3:uid="{FEBE563A-291E-8448-B326-B9EF6A889062}" name="70"/>
    <tableColumn id="12" xr3:uid="{10A1F028-7F6A-E24F-93A9-8C2E6D922D8E}" name="80"/>
    <tableColumn id="13" xr3:uid="{41373B35-D531-824B-8C8A-224B1121854F}" name="90"/>
    <tableColumn id="14" xr3:uid="{D57A2E1E-6225-B64C-A44F-97320B0667A7}" name="100"/>
    <tableColumn id="15" xr3:uid="{4CE253E8-DC2F-8846-8E08-8CE21A72C70F}" name="110"/>
    <tableColumn id="16" xr3:uid="{9820F604-D0FD-134F-ACA6-2D23494406F7}" name="120"/>
    <tableColumn id="17" xr3:uid="{4D82BFD9-57A7-6944-9EBF-E6D0DA317916}" name="130"/>
    <tableColumn id="18" xr3:uid="{745D5CEF-0C14-C044-8E94-81B8D0EBE4AF}" name="140"/>
    <tableColumn id="19" xr3:uid="{02A9C04F-7B50-0E4F-AC0B-CB1D4479C424}" name="150"/>
    <tableColumn id="20" xr3:uid="{B44A97DF-7A95-F44E-850C-EC807B8AE3AE}" name="160"/>
    <tableColumn id="21" xr3:uid="{92AA6A33-E945-B24B-99BD-F179DEF4E20D}" name="170"/>
    <tableColumn id="22" xr3:uid="{C0DBD91A-429C-C145-8167-738C1D01D546}" name="180"/>
    <tableColumn id="23" xr3:uid="{5ED5ED34-2C3D-B54A-ACCF-2916B5F6DC3D}" name="notes" dataDxfId="4"/>
    <tableColumn id="24" xr3:uid="{26780883-A12C-5F4C-A3CF-3915C302993E}" name="Date 2" dataDxfId="3"/>
    <tableColumn id="25" xr3:uid="{A43E9250-CF09-0D41-8EC4-42D7542F8D3B}" name="0-2"/>
    <tableColumn id="26" xr3:uid="{D13A6CF4-6681-6D49-9449-3BF8C3E8ACC0}" name="10-2"/>
    <tableColumn id="27" xr3:uid="{213D3414-E76C-7346-BBC4-83B37827095A}" name="20-2"/>
    <tableColumn id="28" xr3:uid="{A042C9B7-D17F-4E4E-829B-6BF627D51BA8}" name="30-2"/>
    <tableColumn id="29" xr3:uid="{BD020E0B-B7EF-174C-8688-586E13CD9423}" name="40-2"/>
    <tableColumn id="30" xr3:uid="{1C8E4F37-B258-6C45-863E-FED7A3827A82}" name="50-2"/>
    <tableColumn id="31" xr3:uid="{AF1ECDC3-4553-FB45-AE48-A7C2451B1850}" name="60-2"/>
    <tableColumn id="32" xr3:uid="{94A16FD1-39EE-CE49-AEA5-B7CB7698BF09}" name="70-2"/>
    <tableColumn id="33" xr3:uid="{9A0CBB0D-EF24-F242-B606-5DA433C369BD}" name="80-2"/>
    <tableColumn id="34" xr3:uid="{3B025917-31B2-2B4E-9701-B5134E331299}" name="90-2"/>
    <tableColumn id="35" xr3:uid="{86119965-60F7-5E44-9F8E-D4019AF09FBB}" name="100-2"/>
    <tableColumn id="36" xr3:uid="{EC0DBEB9-614B-6D46-9751-2B56A8383835}" name="110-2"/>
    <tableColumn id="37" xr3:uid="{5BF0A8E4-AB10-DA4E-B769-42CCC3C45226}" name="120-2"/>
    <tableColumn id="38" xr3:uid="{2B61B68B-D32E-A744-B6A8-23F484F595B4}" name="130-2"/>
    <tableColumn id="39" xr3:uid="{89CDD53D-A8D6-C24F-9DCB-F4AE8D2B62FE}" name="140-2"/>
    <tableColumn id="40" xr3:uid="{5FAEAD34-072C-3440-9A63-5BA2A30BAAF7}" name="150-2"/>
    <tableColumn id="41" xr3:uid="{B118A770-8BC2-BD41-83AB-480EB3C5116D}" name="160-2"/>
    <tableColumn id="42" xr3:uid="{E6329DCB-CBBB-7C44-8A85-FB9B9B838304}" name="170-2"/>
    <tableColumn id="43" xr3:uid="{81061F98-3114-7B4D-BC75-846CE75B1D9C}" name="180-2"/>
    <tableColumn id="44" xr3:uid="{6E1CB42D-C7E1-1141-B91D-013110AF7564}" name="notes2" dataDxfId="2"/>
    <tableColumn id="45" xr3:uid="{D58F8C5A-4AF8-E645-A766-C941A93F8730}" name="Date 3" dataDxfId="1"/>
    <tableColumn id="46" xr3:uid="{C14AF6B8-FA2A-5249-8859-15FC521BB39C}" name="0-3"/>
    <tableColumn id="47" xr3:uid="{07F11B57-7DB0-E54B-8F01-9D895E93E7CE}" name="10-3"/>
    <tableColumn id="48" xr3:uid="{1C7DE950-76FA-4440-9E54-586DF0821735}" name="20-3"/>
    <tableColumn id="49" xr3:uid="{EFCAE22C-36B5-234A-935A-013B2921A37D}" name="30-3"/>
    <tableColumn id="50" xr3:uid="{4D126150-3FC9-0C45-82E9-0DFCC16516C8}" name="40-3"/>
    <tableColumn id="51" xr3:uid="{57DAC431-91BC-8F48-B29D-AD251FD470DB}" name="50-3"/>
    <tableColumn id="52" xr3:uid="{63355913-0B2D-1449-97E3-B76C4D7A546B}" name="60-3"/>
    <tableColumn id="53" xr3:uid="{C07E99B0-13EA-DC4B-9090-291D0940467A}" name="70-3"/>
    <tableColumn id="54" xr3:uid="{F0D07412-9B6A-0F41-8FD6-BB2A256B38F6}" name="80-3"/>
    <tableColumn id="55" xr3:uid="{7923B4D4-9A0F-3843-9C27-053F4819D378}" name="90-3"/>
    <tableColumn id="56" xr3:uid="{5C6ECF1A-8655-4D47-A1AC-9CAFCE0A8FC3}" name="100-3"/>
    <tableColumn id="57" xr3:uid="{A58A7DA3-72F3-7A48-AF87-A76A27A51BDC}" name="110-3"/>
    <tableColumn id="58" xr3:uid="{C8121288-2151-B946-A3F4-DD7CC8308FAF}" name="120-3"/>
    <tableColumn id="59" xr3:uid="{6979C709-87AD-7A45-B550-1460E13834F1}" name="130-3"/>
    <tableColumn id="60" xr3:uid="{BB2E7DE6-9AB8-BA49-8C02-5360B0E59864}" name="140-3"/>
    <tableColumn id="61" xr3:uid="{319B304E-0A1A-184D-B256-A2D5F9547BA4}" name="150-3"/>
    <tableColumn id="62" xr3:uid="{ACC4357E-9B36-BE40-B22C-02E8BDEFCC86}" name="160-3"/>
    <tableColumn id="63" xr3:uid="{E9826AAC-C2B8-0D47-992F-BA976EB030B4}" name="170-3"/>
    <tableColumn id="64" xr3:uid="{B115C021-908B-BF47-A94C-332646B9AD25}" name="180-3"/>
    <tableColumn id="65" xr3:uid="{EDE7232C-3380-9D4E-92D9-D1844C577DD6}" name="notes3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248D-D616-9E42-B55F-E035290747F0}">
  <dimension ref="A1:S30"/>
  <sheetViews>
    <sheetView topLeftCell="Q1" workbookViewId="0">
      <selection activeCell="Q26" sqref="Q26:S30"/>
    </sheetView>
  </sheetViews>
  <sheetFormatPr baseColWidth="10" defaultColWidth="10.6640625" defaultRowHeight="16" x14ac:dyDescent="0.2"/>
  <cols>
    <col min="19" max="19" width="28.1640625" customWidth="1"/>
  </cols>
  <sheetData>
    <row r="1" spans="1:19" x14ac:dyDescent="0.2">
      <c r="A1" s="50" t="s">
        <v>9</v>
      </c>
      <c r="B1" s="50"/>
      <c r="C1" s="50"/>
      <c r="D1" s="50"/>
      <c r="E1" s="50"/>
      <c r="Q1" s="29" t="s">
        <v>78</v>
      </c>
      <c r="R1" s="30"/>
      <c r="S1" s="31"/>
    </row>
    <row r="2" spans="1:19" x14ac:dyDescent="0.2">
      <c r="A2" s="50"/>
      <c r="B2" s="50"/>
      <c r="C2" s="50"/>
      <c r="D2" s="50"/>
      <c r="E2" s="50"/>
      <c r="Q2" s="32"/>
      <c r="R2" s="33"/>
      <c r="S2" s="34"/>
    </row>
    <row r="3" spans="1:19" x14ac:dyDescent="0.2">
      <c r="A3" s="50"/>
      <c r="B3" s="50"/>
      <c r="C3" s="50"/>
      <c r="D3" s="50"/>
      <c r="E3" s="50"/>
      <c r="Q3" s="32"/>
      <c r="R3" s="33"/>
      <c r="S3" s="34"/>
    </row>
    <row r="4" spans="1:19" x14ac:dyDescent="0.2">
      <c r="A4" s="50"/>
      <c r="B4" s="50"/>
      <c r="C4" s="50"/>
      <c r="D4" s="50"/>
      <c r="E4" s="50"/>
      <c r="Q4" s="32"/>
      <c r="R4" s="33"/>
      <c r="S4" s="34"/>
    </row>
    <row r="5" spans="1:19" ht="17" thickBot="1" x14ac:dyDescent="0.25">
      <c r="A5" s="48" t="s">
        <v>10</v>
      </c>
      <c r="B5" s="48"/>
      <c r="C5" s="48"/>
      <c r="D5" s="48"/>
      <c r="E5" s="48"/>
      <c r="Q5" s="35"/>
      <c r="R5" s="36"/>
      <c r="S5" s="37"/>
    </row>
    <row r="6" spans="1:19" x14ac:dyDescent="0.2">
      <c r="A6" s="48"/>
      <c r="B6" s="48"/>
      <c r="C6" s="48"/>
      <c r="D6" s="48"/>
      <c r="E6" s="48"/>
      <c r="Q6" s="29" t="s">
        <v>79</v>
      </c>
      <c r="R6" s="30"/>
      <c r="S6" s="31"/>
    </row>
    <row r="7" spans="1:19" x14ac:dyDescent="0.2">
      <c r="A7" s="48"/>
      <c r="B7" s="48"/>
      <c r="C7" s="48"/>
      <c r="D7" s="48"/>
      <c r="E7" s="48"/>
      <c r="Q7" s="32"/>
      <c r="R7" s="33"/>
      <c r="S7" s="34"/>
    </row>
    <row r="8" spans="1:19" x14ac:dyDescent="0.2">
      <c r="A8" s="48"/>
      <c r="B8" s="48"/>
      <c r="C8" s="48"/>
      <c r="D8" s="48"/>
      <c r="E8" s="48"/>
      <c r="Q8" s="32"/>
      <c r="R8" s="33"/>
      <c r="S8" s="34"/>
    </row>
    <row r="9" spans="1:19" x14ac:dyDescent="0.2">
      <c r="A9" s="48" t="s">
        <v>11</v>
      </c>
      <c r="B9" s="49"/>
      <c r="C9" s="49"/>
      <c r="D9" s="49"/>
      <c r="E9" s="49"/>
      <c r="Q9" s="32"/>
      <c r="R9" s="33"/>
      <c r="S9" s="34"/>
    </row>
    <row r="10" spans="1:19" ht="17" thickBot="1" x14ac:dyDescent="0.25">
      <c r="A10" s="49"/>
      <c r="B10" s="49"/>
      <c r="C10" s="49"/>
      <c r="D10" s="49"/>
      <c r="E10" s="49"/>
      <c r="Q10" s="35"/>
      <c r="R10" s="36"/>
      <c r="S10" s="37"/>
    </row>
    <row r="11" spans="1:19" x14ac:dyDescent="0.2">
      <c r="A11" s="49"/>
      <c r="B11" s="49"/>
      <c r="C11" s="49"/>
      <c r="D11" s="49"/>
      <c r="E11" s="49"/>
      <c r="Q11" s="29" t="s">
        <v>80</v>
      </c>
      <c r="R11" s="30"/>
      <c r="S11" s="31"/>
    </row>
    <row r="12" spans="1:19" x14ac:dyDescent="0.2">
      <c r="A12" s="49"/>
      <c r="B12" s="49"/>
      <c r="C12" s="49"/>
      <c r="D12" s="49"/>
      <c r="E12" s="49"/>
      <c r="Q12" s="32"/>
      <c r="R12" s="33"/>
      <c r="S12" s="34"/>
    </row>
    <row r="13" spans="1:19" x14ac:dyDescent="0.2">
      <c r="A13" s="47" t="s">
        <v>16</v>
      </c>
      <c r="B13" s="47"/>
      <c r="C13" s="47"/>
      <c r="D13" s="47"/>
      <c r="E13" s="47"/>
      <c r="Q13" s="32"/>
      <c r="R13" s="33"/>
      <c r="S13" s="34"/>
    </row>
    <row r="14" spans="1:19" x14ac:dyDescent="0.2">
      <c r="A14" s="47"/>
      <c r="B14" s="47"/>
      <c r="C14" s="47"/>
      <c r="D14" s="47"/>
      <c r="E14" s="47"/>
      <c r="Q14" s="32"/>
      <c r="R14" s="33"/>
      <c r="S14" s="34"/>
    </row>
    <row r="15" spans="1:19" ht="17" thickBot="1" x14ac:dyDescent="0.25">
      <c r="A15" s="47"/>
      <c r="B15" s="47"/>
      <c r="C15" s="47"/>
      <c r="D15" s="47"/>
      <c r="E15" s="47"/>
      <c r="Q15" s="35"/>
      <c r="R15" s="36"/>
      <c r="S15" s="37"/>
    </row>
    <row r="16" spans="1:19" x14ac:dyDescent="0.2">
      <c r="A16" s="47"/>
      <c r="B16" s="47"/>
      <c r="C16" s="47"/>
      <c r="D16" s="47"/>
      <c r="E16" s="47"/>
      <c r="Q16" s="29" t="s">
        <v>81</v>
      </c>
      <c r="R16" s="30"/>
      <c r="S16" s="31"/>
    </row>
    <row r="17" spans="17:19" x14ac:dyDescent="0.2">
      <c r="Q17" s="32"/>
      <c r="R17" s="33"/>
      <c r="S17" s="34"/>
    </row>
    <row r="18" spans="17:19" x14ac:dyDescent="0.2">
      <c r="Q18" s="32"/>
      <c r="R18" s="33"/>
      <c r="S18" s="34"/>
    </row>
    <row r="19" spans="17:19" x14ac:dyDescent="0.2">
      <c r="Q19" s="32"/>
      <c r="R19" s="33"/>
      <c r="S19" s="34"/>
    </row>
    <row r="20" spans="17:19" ht="17" thickBot="1" x14ac:dyDescent="0.25">
      <c r="Q20" s="35"/>
      <c r="R20" s="36"/>
      <c r="S20" s="37"/>
    </row>
    <row r="21" spans="17:19" x14ac:dyDescent="0.2">
      <c r="Q21" s="29" t="s">
        <v>82</v>
      </c>
      <c r="R21" s="38"/>
      <c r="S21" s="39"/>
    </row>
    <row r="22" spans="17:19" x14ac:dyDescent="0.2">
      <c r="Q22" s="40"/>
      <c r="R22" s="41"/>
      <c r="S22" s="42"/>
    </row>
    <row r="23" spans="17:19" x14ac:dyDescent="0.2">
      <c r="Q23" s="40"/>
      <c r="R23" s="41"/>
      <c r="S23" s="42"/>
    </row>
    <row r="24" spans="17:19" x14ac:dyDescent="0.2">
      <c r="Q24" s="40"/>
      <c r="R24" s="41"/>
      <c r="S24" s="42"/>
    </row>
    <row r="25" spans="17:19" ht="17" thickBot="1" x14ac:dyDescent="0.25">
      <c r="Q25" s="43"/>
      <c r="R25" s="44"/>
      <c r="S25" s="45"/>
    </row>
    <row r="26" spans="17:19" x14ac:dyDescent="0.2">
      <c r="Q26" s="46" t="s">
        <v>83</v>
      </c>
      <c r="R26" s="38"/>
      <c r="S26" s="39"/>
    </row>
    <row r="27" spans="17:19" x14ac:dyDescent="0.2">
      <c r="Q27" s="40"/>
      <c r="R27" s="41"/>
      <c r="S27" s="42"/>
    </row>
    <row r="28" spans="17:19" x14ac:dyDescent="0.2">
      <c r="Q28" s="40"/>
      <c r="R28" s="41"/>
      <c r="S28" s="42"/>
    </row>
    <row r="29" spans="17:19" x14ac:dyDescent="0.2">
      <c r="Q29" s="40"/>
      <c r="R29" s="41"/>
      <c r="S29" s="42"/>
    </row>
    <row r="30" spans="17:19" ht="17" thickBot="1" x14ac:dyDescent="0.25">
      <c r="Q30" s="43"/>
      <c r="R30" s="44"/>
      <c r="S30" s="45"/>
    </row>
  </sheetData>
  <mergeCells count="10">
    <mergeCell ref="Q26:S30"/>
    <mergeCell ref="A13:E16"/>
    <mergeCell ref="A5:E8"/>
    <mergeCell ref="A9:E12"/>
    <mergeCell ref="A1:E4"/>
    <mergeCell ref="Q1:S5"/>
    <mergeCell ref="Q6:S10"/>
    <mergeCell ref="Q11:S15"/>
    <mergeCell ref="Q16:S20"/>
    <mergeCell ref="Q21:S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BC4A-45DD-6B45-831B-4AAF7C1669B0}">
  <dimension ref="A1:T742"/>
  <sheetViews>
    <sheetView topLeftCell="A693" zoomScale="93" workbookViewId="0">
      <selection activeCell="O622" sqref="O622"/>
    </sheetView>
  </sheetViews>
  <sheetFormatPr baseColWidth="10" defaultColWidth="10.6640625" defaultRowHeight="16" x14ac:dyDescent="0.2"/>
  <cols>
    <col min="1" max="1" width="7.83203125" customWidth="1"/>
    <col min="2" max="2" width="4.1640625" customWidth="1"/>
    <col min="3" max="3" width="5.6640625" customWidth="1"/>
    <col min="4" max="4" width="9.1640625" customWidth="1"/>
    <col min="6" max="6" width="14.33203125" style="3" customWidth="1"/>
    <col min="7" max="7" width="7.1640625" style="3" customWidth="1"/>
    <col min="8" max="8" width="11.33203125" bestFit="1" customWidth="1"/>
    <col min="9" max="9" width="8.33203125" customWidth="1"/>
    <col min="10" max="10" width="7.6640625" customWidth="1"/>
    <col min="11" max="11" width="11.33203125" bestFit="1" customWidth="1"/>
    <col min="12" max="12" width="10.33203125" customWidth="1"/>
    <col min="13" max="13" width="21.33203125" style="7" customWidth="1"/>
    <col min="14" max="14" width="11.33203125" bestFit="1" customWidth="1"/>
  </cols>
  <sheetData>
    <row r="1" spans="1:20" x14ac:dyDescent="0.2">
      <c r="A1" t="s">
        <v>75</v>
      </c>
      <c r="B1" t="s">
        <v>1</v>
      </c>
      <c r="C1" t="s">
        <v>73</v>
      </c>
      <c r="D1" t="s">
        <v>13</v>
      </c>
      <c r="E1" t="s">
        <v>0</v>
      </c>
      <c r="F1" s="3" t="s">
        <v>33</v>
      </c>
      <c r="G1" s="3" t="s">
        <v>53</v>
      </c>
      <c r="H1" t="s">
        <v>38</v>
      </c>
      <c r="I1" t="s">
        <v>76</v>
      </c>
      <c r="J1" s="3" t="s">
        <v>77</v>
      </c>
      <c r="K1" s="3" t="s">
        <v>39</v>
      </c>
      <c r="L1" s="3" t="s">
        <v>52</v>
      </c>
      <c r="M1" s="52" t="s">
        <v>54</v>
      </c>
      <c r="N1" s="3" t="s">
        <v>55</v>
      </c>
      <c r="O1" s="3" t="s">
        <v>84</v>
      </c>
      <c r="P1" s="3" t="s">
        <v>18</v>
      </c>
    </row>
    <row r="2" spans="1:20" x14ac:dyDescent="0.2">
      <c r="A2">
        <v>1</v>
      </c>
      <c r="B2">
        <v>1</v>
      </c>
      <c r="C2" t="s">
        <v>74</v>
      </c>
      <c r="D2" t="s">
        <v>56</v>
      </c>
      <c r="E2" s="1">
        <v>20</v>
      </c>
      <c r="F2" s="3">
        <v>1.115</v>
      </c>
      <c r="G2" s="3">
        <f>AVERAGE(F2:F11)</f>
        <v>0.97439999999999993</v>
      </c>
      <c r="H2" s="5">
        <v>44109</v>
      </c>
      <c r="I2" s="15">
        <v>2.0630000000000002</v>
      </c>
      <c r="J2" s="2">
        <f>AVERAGE(I2:I11)</f>
        <v>1.9021999999999999</v>
      </c>
      <c r="K2" s="5">
        <v>44126</v>
      </c>
      <c r="L2" s="2">
        <v>3.911</v>
      </c>
      <c r="M2" s="3">
        <f>AVERAGE(L2:L11)</f>
        <v>3.4344999999999999</v>
      </c>
      <c r="N2" s="5">
        <v>44146</v>
      </c>
      <c r="O2" s="2">
        <f>(LN(AVERAGE(L2:L11)))-(LN(AVERAGE(F2:F11)))</f>
        <v>1.2598047366983038</v>
      </c>
      <c r="P2" s="15"/>
    </row>
    <row r="3" spans="1:20" x14ac:dyDescent="0.2">
      <c r="A3">
        <v>2</v>
      </c>
      <c r="B3">
        <v>1</v>
      </c>
      <c r="C3" t="s">
        <v>74</v>
      </c>
      <c r="D3" t="s">
        <v>56</v>
      </c>
      <c r="E3" s="1">
        <v>20</v>
      </c>
      <c r="F3" s="3">
        <v>0.67400000000000004</v>
      </c>
      <c r="H3" s="5">
        <v>44109</v>
      </c>
      <c r="I3" s="2">
        <v>2.0790000000000002</v>
      </c>
      <c r="J3" s="2"/>
      <c r="K3" s="5">
        <v>44126</v>
      </c>
      <c r="L3" s="2">
        <v>2.9580000000000002</v>
      </c>
      <c r="M3" s="3"/>
      <c r="N3" s="5">
        <v>44146</v>
      </c>
      <c r="O3" s="2"/>
      <c r="P3" s="15">
        <f>AVERAGE(O2:O151)</f>
        <v>1.2148983694419413</v>
      </c>
    </row>
    <row r="4" spans="1:20" x14ac:dyDescent="0.2">
      <c r="A4">
        <v>3</v>
      </c>
      <c r="B4">
        <v>1</v>
      </c>
      <c r="C4" t="s">
        <v>74</v>
      </c>
      <c r="D4" t="s">
        <v>56</v>
      </c>
      <c r="E4" s="1">
        <v>20</v>
      </c>
      <c r="F4" s="3">
        <v>0.878</v>
      </c>
      <c r="H4" s="5">
        <v>44109</v>
      </c>
      <c r="I4" s="15">
        <v>2.0019999999999998</v>
      </c>
      <c r="J4" s="2"/>
      <c r="K4" s="5">
        <v>44126</v>
      </c>
      <c r="L4" s="2"/>
      <c r="M4" s="3"/>
      <c r="N4" s="5">
        <v>44146</v>
      </c>
      <c r="O4" s="2"/>
      <c r="P4" s="15">
        <f>AVERAGE(O152:O301)</f>
        <v>1.2808266758002402</v>
      </c>
      <c r="S4" t="s">
        <v>93</v>
      </c>
      <c r="T4" t="s">
        <v>94</v>
      </c>
    </row>
    <row r="5" spans="1:20" x14ac:dyDescent="0.2">
      <c r="A5">
        <v>4</v>
      </c>
      <c r="B5">
        <v>1</v>
      </c>
      <c r="C5" t="s">
        <v>74</v>
      </c>
      <c r="D5" t="s">
        <v>56</v>
      </c>
      <c r="E5" s="1">
        <v>20</v>
      </c>
      <c r="F5" s="3">
        <v>1.08</v>
      </c>
      <c r="H5" s="5">
        <v>44109</v>
      </c>
      <c r="I5" s="15">
        <v>1.93</v>
      </c>
      <c r="J5" s="2"/>
      <c r="K5" s="5">
        <v>44126</v>
      </c>
      <c r="L5" s="2"/>
      <c r="M5" s="3"/>
      <c r="N5" s="5">
        <v>44146</v>
      </c>
      <c r="O5" s="2"/>
      <c r="P5" s="15"/>
      <c r="Q5" t="s">
        <v>56</v>
      </c>
      <c r="R5">
        <v>20</v>
      </c>
      <c r="S5" s="2"/>
      <c r="T5" s="2"/>
    </row>
    <row r="6" spans="1:20" x14ac:dyDescent="0.2">
      <c r="A6">
        <v>5</v>
      </c>
      <c r="B6">
        <v>1</v>
      </c>
      <c r="C6" t="s">
        <v>74</v>
      </c>
      <c r="D6" t="s">
        <v>56</v>
      </c>
      <c r="E6" s="1">
        <v>20</v>
      </c>
      <c r="F6" s="3">
        <v>1.115</v>
      </c>
      <c r="H6" s="5">
        <v>44109</v>
      </c>
      <c r="I6" s="2">
        <v>1.4370000000000001</v>
      </c>
      <c r="J6" s="2"/>
      <c r="K6" s="5">
        <v>44126</v>
      </c>
      <c r="L6" s="2"/>
      <c r="M6" s="3"/>
      <c r="N6" s="5">
        <v>44146</v>
      </c>
      <c r="O6" s="2"/>
      <c r="P6" s="15"/>
      <c r="R6">
        <v>23</v>
      </c>
      <c r="S6" s="2"/>
    </row>
    <row r="7" spans="1:20" x14ac:dyDescent="0.2">
      <c r="A7">
        <v>6</v>
      </c>
      <c r="B7">
        <v>1</v>
      </c>
      <c r="C7" t="s">
        <v>74</v>
      </c>
      <c r="D7" t="s">
        <v>56</v>
      </c>
      <c r="E7" s="1">
        <v>20</v>
      </c>
      <c r="F7" s="3">
        <v>1.083</v>
      </c>
      <c r="H7" s="5">
        <v>44109</v>
      </c>
      <c r="I7" s="15"/>
      <c r="J7" s="2"/>
      <c r="K7" s="5">
        <v>44126</v>
      </c>
      <c r="L7" s="2"/>
      <c r="M7" s="3"/>
      <c r="N7" s="5">
        <v>44146</v>
      </c>
      <c r="O7" s="2"/>
      <c r="P7" s="15"/>
      <c r="Q7" t="s">
        <v>59</v>
      </c>
      <c r="R7">
        <v>20</v>
      </c>
      <c r="S7" s="2"/>
    </row>
    <row r="8" spans="1:20" x14ac:dyDescent="0.2">
      <c r="A8">
        <v>7</v>
      </c>
      <c r="B8">
        <v>1</v>
      </c>
      <c r="C8" t="s">
        <v>74</v>
      </c>
      <c r="D8" t="s">
        <v>56</v>
      </c>
      <c r="E8" s="1">
        <v>20</v>
      </c>
      <c r="F8" s="3">
        <v>1.022</v>
      </c>
      <c r="H8" s="5">
        <v>44109</v>
      </c>
      <c r="I8" s="15"/>
      <c r="J8" s="2"/>
      <c r="K8" s="5">
        <v>44126</v>
      </c>
      <c r="L8" s="2"/>
      <c r="M8" s="3"/>
      <c r="N8" s="5">
        <v>44146</v>
      </c>
      <c r="O8" s="2"/>
      <c r="P8" s="15"/>
      <c r="R8">
        <v>23</v>
      </c>
      <c r="S8" s="2"/>
    </row>
    <row r="9" spans="1:20" x14ac:dyDescent="0.2">
      <c r="A9">
        <v>8</v>
      </c>
      <c r="B9">
        <v>1</v>
      </c>
      <c r="C9" t="s">
        <v>74</v>
      </c>
      <c r="D9" t="s">
        <v>56</v>
      </c>
      <c r="E9" s="1">
        <v>20</v>
      </c>
      <c r="F9" s="3">
        <v>0.95399999999999996</v>
      </c>
      <c r="H9" s="5">
        <v>44109</v>
      </c>
      <c r="I9" s="15"/>
      <c r="J9" s="2"/>
      <c r="K9" s="5">
        <v>44126</v>
      </c>
      <c r="L9" s="2"/>
      <c r="M9" s="3"/>
      <c r="N9" s="5">
        <v>44146</v>
      </c>
      <c r="O9" s="2"/>
      <c r="P9" s="15"/>
    </row>
    <row r="10" spans="1:20" x14ac:dyDescent="0.2">
      <c r="A10">
        <v>9</v>
      </c>
      <c r="B10">
        <v>1</v>
      </c>
      <c r="C10" t="s">
        <v>74</v>
      </c>
      <c r="D10" t="s">
        <v>56</v>
      </c>
      <c r="E10" s="1">
        <v>20</v>
      </c>
      <c r="F10" s="3">
        <v>1.1719999999999999</v>
      </c>
      <c r="H10" s="5">
        <v>44109</v>
      </c>
      <c r="I10" s="15"/>
      <c r="J10" s="2"/>
      <c r="K10" s="5">
        <v>44126</v>
      </c>
      <c r="L10" s="2"/>
      <c r="M10" s="3"/>
      <c r="N10" s="5">
        <v>44146</v>
      </c>
      <c r="O10" s="2"/>
      <c r="P10" s="15"/>
    </row>
    <row r="11" spans="1:20" x14ac:dyDescent="0.2">
      <c r="A11">
        <v>10</v>
      </c>
      <c r="B11">
        <v>1</v>
      </c>
      <c r="C11" t="s">
        <v>74</v>
      </c>
      <c r="D11" t="s">
        <v>56</v>
      </c>
      <c r="E11" s="1">
        <v>20</v>
      </c>
      <c r="F11" s="3">
        <v>0.65100000000000002</v>
      </c>
      <c r="H11" s="5">
        <v>44109</v>
      </c>
      <c r="I11" s="12"/>
      <c r="J11" s="2"/>
      <c r="K11" s="5">
        <v>44126</v>
      </c>
      <c r="L11" s="2"/>
      <c r="M11" s="3"/>
      <c r="N11" s="5">
        <v>44146</v>
      </c>
      <c r="O11" s="2"/>
      <c r="P11" s="15"/>
    </row>
    <row r="12" spans="1:20" x14ac:dyDescent="0.2">
      <c r="A12">
        <v>11</v>
      </c>
      <c r="B12">
        <v>2</v>
      </c>
      <c r="C12" t="s">
        <v>74</v>
      </c>
      <c r="D12" t="s">
        <v>56</v>
      </c>
      <c r="E12" s="1">
        <v>20</v>
      </c>
      <c r="F12" s="3">
        <v>0.91900000000000004</v>
      </c>
      <c r="G12" s="3">
        <f>AVERAGE(F12:F21)</f>
        <v>1.1073999999999999</v>
      </c>
      <c r="H12" s="5">
        <v>44109</v>
      </c>
      <c r="I12" s="2">
        <v>1.9379999999999999</v>
      </c>
      <c r="J12" s="2">
        <f>AVERAGE(I12:I21)</f>
        <v>2.0048333333333335</v>
      </c>
      <c r="K12" s="5">
        <v>44126</v>
      </c>
      <c r="L12" s="2">
        <v>2.8919999999999999</v>
      </c>
      <c r="M12" s="3">
        <f>AVERAGE(L12:L21)</f>
        <v>2.875</v>
      </c>
      <c r="N12" s="5">
        <v>44146</v>
      </c>
      <c r="O12" s="2">
        <f>(LN(AVERAGE(L12:L21)))-(LN(AVERAGE(F12:F21)))</f>
        <v>0.95403774884258397</v>
      </c>
      <c r="P12" s="15"/>
    </row>
    <row r="13" spans="1:20" x14ac:dyDescent="0.2">
      <c r="A13">
        <v>12</v>
      </c>
      <c r="B13">
        <v>2</v>
      </c>
      <c r="C13" t="s">
        <v>74</v>
      </c>
      <c r="D13" t="s">
        <v>56</v>
      </c>
      <c r="E13" s="1">
        <v>20</v>
      </c>
      <c r="F13" s="3">
        <v>1.073</v>
      </c>
      <c r="H13" s="5">
        <v>44109</v>
      </c>
      <c r="I13" s="2">
        <v>2.0230000000000001</v>
      </c>
      <c r="J13" s="2"/>
      <c r="K13" s="5">
        <v>44126</v>
      </c>
      <c r="L13" s="2">
        <v>2.899</v>
      </c>
      <c r="M13" s="3"/>
      <c r="N13" s="5">
        <v>44146</v>
      </c>
      <c r="O13" s="2"/>
      <c r="P13" s="15"/>
    </row>
    <row r="14" spans="1:20" x14ac:dyDescent="0.2">
      <c r="A14">
        <v>13</v>
      </c>
      <c r="B14">
        <v>2</v>
      </c>
      <c r="C14" t="s">
        <v>74</v>
      </c>
      <c r="D14" t="s">
        <v>56</v>
      </c>
      <c r="E14" s="1">
        <v>20</v>
      </c>
      <c r="F14" s="3">
        <v>1.119</v>
      </c>
      <c r="H14" s="5">
        <v>44109</v>
      </c>
      <c r="I14" s="2">
        <v>2.0960000000000001</v>
      </c>
      <c r="J14" s="2"/>
      <c r="K14" s="5">
        <v>44126</v>
      </c>
      <c r="L14" s="2">
        <v>2.7949999999999999</v>
      </c>
      <c r="M14" s="3"/>
      <c r="N14" s="5">
        <v>44146</v>
      </c>
      <c r="O14" s="2"/>
      <c r="P14" s="15"/>
    </row>
    <row r="15" spans="1:20" x14ac:dyDescent="0.2">
      <c r="A15">
        <v>14</v>
      </c>
      <c r="B15">
        <v>2</v>
      </c>
      <c r="C15" t="s">
        <v>74</v>
      </c>
      <c r="D15" t="s">
        <v>56</v>
      </c>
      <c r="E15" s="1">
        <v>20</v>
      </c>
      <c r="F15" s="3">
        <v>1.0349999999999999</v>
      </c>
      <c r="H15" s="5">
        <v>44109</v>
      </c>
      <c r="I15" s="15">
        <v>1.964</v>
      </c>
      <c r="J15" s="2"/>
      <c r="K15" s="5">
        <v>44126</v>
      </c>
      <c r="L15" s="2">
        <v>2.9140000000000001</v>
      </c>
      <c r="M15" s="3"/>
      <c r="N15" s="5">
        <v>44146</v>
      </c>
      <c r="O15" s="2"/>
      <c r="P15" s="15"/>
    </row>
    <row r="16" spans="1:20" x14ac:dyDescent="0.2">
      <c r="A16">
        <v>15</v>
      </c>
      <c r="B16">
        <v>2</v>
      </c>
      <c r="C16" t="s">
        <v>74</v>
      </c>
      <c r="D16" t="s">
        <v>56</v>
      </c>
      <c r="E16" s="1">
        <v>20</v>
      </c>
      <c r="F16" s="3">
        <v>1.127</v>
      </c>
      <c r="H16" s="5">
        <v>44109</v>
      </c>
      <c r="I16" s="15">
        <v>1.913</v>
      </c>
      <c r="J16" s="2"/>
      <c r="K16" s="5">
        <v>44126</v>
      </c>
      <c r="L16" s="2"/>
      <c r="M16" s="3"/>
      <c r="N16" s="5">
        <v>44146</v>
      </c>
      <c r="O16" s="2"/>
      <c r="P16" s="15"/>
    </row>
    <row r="17" spans="1:16" x14ac:dyDescent="0.2">
      <c r="A17">
        <v>16</v>
      </c>
      <c r="B17">
        <v>2</v>
      </c>
      <c r="C17" t="s">
        <v>74</v>
      </c>
      <c r="D17" t="s">
        <v>56</v>
      </c>
      <c r="E17" s="1">
        <v>20</v>
      </c>
      <c r="F17" s="3">
        <v>1.1040000000000001</v>
      </c>
      <c r="H17" s="5">
        <v>44109</v>
      </c>
      <c r="I17" s="2">
        <v>2.0950000000000002</v>
      </c>
      <c r="J17" s="2"/>
      <c r="K17" s="5">
        <v>44126</v>
      </c>
      <c r="L17" s="2"/>
      <c r="M17" s="3"/>
      <c r="N17" s="5">
        <v>44146</v>
      </c>
      <c r="O17" s="2"/>
      <c r="P17" s="15"/>
    </row>
    <row r="18" spans="1:16" x14ac:dyDescent="0.2">
      <c r="A18">
        <v>17</v>
      </c>
      <c r="B18">
        <v>2</v>
      </c>
      <c r="C18" t="s">
        <v>74</v>
      </c>
      <c r="D18" t="s">
        <v>56</v>
      </c>
      <c r="E18" s="1">
        <v>20</v>
      </c>
      <c r="F18" s="3">
        <v>1.28</v>
      </c>
      <c r="H18" s="5">
        <v>44109</v>
      </c>
      <c r="I18" s="15"/>
      <c r="J18" s="2"/>
      <c r="K18" s="5">
        <v>44126</v>
      </c>
      <c r="L18" s="2"/>
      <c r="M18" s="3"/>
      <c r="N18" s="5">
        <v>44146</v>
      </c>
      <c r="O18" s="2"/>
      <c r="P18" s="15"/>
    </row>
    <row r="19" spans="1:16" x14ac:dyDescent="0.2">
      <c r="A19">
        <v>18</v>
      </c>
      <c r="B19">
        <v>2</v>
      </c>
      <c r="C19" t="s">
        <v>74</v>
      </c>
      <c r="D19" t="s">
        <v>56</v>
      </c>
      <c r="E19" s="1">
        <v>20</v>
      </c>
      <c r="F19" s="3">
        <v>1.0760000000000001</v>
      </c>
      <c r="H19" s="5">
        <v>44109</v>
      </c>
      <c r="I19" s="15"/>
      <c r="J19" s="2"/>
      <c r="K19" s="5">
        <v>44126</v>
      </c>
      <c r="L19" s="2"/>
      <c r="M19" s="3"/>
      <c r="N19" s="5">
        <v>44146</v>
      </c>
      <c r="O19" s="2"/>
      <c r="P19" s="15"/>
    </row>
    <row r="20" spans="1:16" x14ac:dyDescent="0.2">
      <c r="A20">
        <v>19</v>
      </c>
      <c r="B20">
        <v>2</v>
      </c>
      <c r="C20" t="s">
        <v>74</v>
      </c>
      <c r="D20" t="s">
        <v>56</v>
      </c>
      <c r="E20" s="1">
        <v>20</v>
      </c>
      <c r="F20" s="3">
        <v>1.19</v>
      </c>
      <c r="H20" s="5">
        <v>44109</v>
      </c>
      <c r="I20" s="2"/>
      <c r="J20" s="2"/>
      <c r="K20" s="5">
        <v>44126</v>
      </c>
      <c r="L20" s="2"/>
      <c r="M20" s="3"/>
      <c r="N20" s="5">
        <v>44146</v>
      </c>
      <c r="O20" s="2"/>
      <c r="P20" s="15"/>
    </row>
    <row r="21" spans="1:16" x14ac:dyDescent="0.2">
      <c r="A21">
        <v>20</v>
      </c>
      <c r="B21">
        <v>2</v>
      </c>
      <c r="C21" t="s">
        <v>74</v>
      </c>
      <c r="D21" t="s">
        <v>56</v>
      </c>
      <c r="E21" s="1">
        <v>20</v>
      </c>
      <c r="F21" s="3">
        <v>1.151</v>
      </c>
      <c r="H21" s="5">
        <v>44109</v>
      </c>
      <c r="I21" s="2"/>
      <c r="J21" s="2"/>
      <c r="K21" s="5">
        <v>44126</v>
      </c>
      <c r="L21" s="2"/>
      <c r="M21" s="3"/>
      <c r="N21" s="5">
        <v>44146</v>
      </c>
      <c r="O21" s="2"/>
      <c r="P21" s="15"/>
    </row>
    <row r="22" spans="1:16" x14ac:dyDescent="0.2">
      <c r="A22">
        <v>21</v>
      </c>
      <c r="B22">
        <v>3</v>
      </c>
      <c r="C22" t="s">
        <v>74</v>
      </c>
      <c r="D22" t="s">
        <v>56</v>
      </c>
      <c r="E22" s="1">
        <v>20</v>
      </c>
      <c r="F22" s="3">
        <v>1.0409999999999999</v>
      </c>
      <c r="G22" s="3">
        <f>AVERAGE(F22:F31)</f>
        <v>0.97330000000000005</v>
      </c>
      <c r="H22" s="5">
        <v>44109</v>
      </c>
      <c r="I22" s="2">
        <v>2.1419999999999999</v>
      </c>
      <c r="J22" s="2">
        <f>AVERAGE(I22:I31)</f>
        <v>1.9119999999999997</v>
      </c>
      <c r="K22" s="5">
        <v>44126</v>
      </c>
      <c r="L22" s="2">
        <v>4.97</v>
      </c>
      <c r="M22" s="3">
        <f>AVERAGE(L22:L31)</f>
        <v>3.2246666666666663</v>
      </c>
      <c r="N22" s="5">
        <v>44146</v>
      </c>
      <c r="O22" s="2">
        <f>(LN(AVERAGE(L22:L31)))-(LN(AVERAGE(F22:F31)))</f>
        <v>1.1978925052823706</v>
      </c>
      <c r="P22" s="15"/>
    </row>
    <row r="23" spans="1:16" x14ac:dyDescent="0.2">
      <c r="A23">
        <v>22</v>
      </c>
      <c r="B23">
        <v>3</v>
      </c>
      <c r="C23" t="s">
        <v>74</v>
      </c>
      <c r="D23" t="s">
        <v>56</v>
      </c>
      <c r="E23" s="1">
        <v>20</v>
      </c>
      <c r="F23" s="3">
        <v>1.044</v>
      </c>
      <c r="H23" s="5">
        <v>44109</v>
      </c>
      <c r="I23" s="2">
        <v>1.107</v>
      </c>
      <c r="J23" s="2"/>
      <c r="K23" s="5">
        <v>44126</v>
      </c>
      <c r="L23" s="2">
        <v>2.6190000000000002</v>
      </c>
      <c r="M23" s="3"/>
      <c r="N23" s="5">
        <v>44146</v>
      </c>
      <c r="O23" s="2"/>
      <c r="P23" s="15"/>
    </row>
    <row r="24" spans="1:16" x14ac:dyDescent="0.2">
      <c r="A24">
        <v>23</v>
      </c>
      <c r="B24">
        <v>3</v>
      </c>
      <c r="C24" t="s">
        <v>74</v>
      </c>
      <c r="D24" t="s">
        <v>56</v>
      </c>
      <c r="E24" s="1">
        <v>20</v>
      </c>
      <c r="F24" s="3">
        <v>0.74199999999999999</v>
      </c>
      <c r="H24" s="5">
        <v>44109</v>
      </c>
      <c r="I24" s="15">
        <v>2.101</v>
      </c>
      <c r="J24" s="2"/>
      <c r="K24" s="5">
        <v>44126</v>
      </c>
      <c r="L24" s="2">
        <v>2.085</v>
      </c>
      <c r="M24" s="3"/>
      <c r="N24" s="5">
        <v>44146</v>
      </c>
      <c r="O24" s="2"/>
      <c r="P24" s="15"/>
    </row>
    <row r="25" spans="1:16" x14ac:dyDescent="0.2">
      <c r="A25">
        <v>24</v>
      </c>
      <c r="B25">
        <v>3</v>
      </c>
      <c r="C25" t="s">
        <v>74</v>
      </c>
      <c r="D25" t="s">
        <v>56</v>
      </c>
      <c r="E25" s="1">
        <v>20</v>
      </c>
      <c r="F25" s="3">
        <v>0.69399999999999995</v>
      </c>
      <c r="H25" s="5">
        <v>44109</v>
      </c>
      <c r="I25" s="15">
        <v>1.52</v>
      </c>
      <c r="J25" s="2"/>
      <c r="K25" s="5">
        <v>44126</v>
      </c>
      <c r="L25" s="2"/>
      <c r="M25" s="3"/>
      <c r="N25" s="5">
        <v>44146</v>
      </c>
      <c r="O25" s="2"/>
      <c r="P25" s="15"/>
    </row>
    <row r="26" spans="1:16" x14ac:dyDescent="0.2">
      <c r="A26">
        <v>25</v>
      </c>
      <c r="B26">
        <v>3</v>
      </c>
      <c r="C26" t="s">
        <v>74</v>
      </c>
      <c r="D26" t="s">
        <v>56</v>
      </c>
      <c r="E26" s="1">
        <v>20</v>
      </c>
      <c r="F26" s="3">
        <v>0.73499999999999999</v>
      </c>
      <c r="H26" s="5">
        <v>44109</v>
      </c>
      <c r="I26" s="15">
        <v>2.69</v>
      </c>
      <c r="J26" s="2"/>
      <c r="K26" s="5">
        <v>44126</v>
      </c>
      <c r="L26" s="2"/>
      <c r="M26" s="3"/>
      <c r="N26" s="5">
        <v>44146</v>
      </c>
      <c r="O26" s="2"/>
      <c r="P26" s="15"/>
    </row>
    <row r="27" spans="1:16" x14ac:dyDescent="0.2">
      <c r="A27">
        <v>26</v>
      </c>
      <c r="B27">
        <v>3</v>
      </c>
      <c r="C27" t="s">
        <v>74</v>
      </c>
      <c r="D27" t="s">
        <v>56</v>
      </c>
      <c r="E27" s="1">
        <v>20</v>
      </c>
      <c r="F27" s="3">
        <v>0.81799999999999995</v>
      </c>
      <c r="H27" s="5">
        <v>44109</v>
      </c>
      <c r="I27" s="2"/>
      <c r="J27" s="2"/>
      <c r="K27" s="5">
        <v>44126</v>
      </c>
      <c r="L27" s="2"/>
      <c r="M27" s="3"/>
      <c r="N27" s="5">
        <v>44146</v>
      </c>
      <c r="O27" s="2"/>
      <c r="P27" s="15"/>
    </row>
    <row r="28" spans="1:16" x14ac:dyDescent="0.2">
      <c r="A28">
        <v>27</v>
      </c>
      <c r="B28">
        <v>3</v>
      </c>
      <c r="C28" t="s">
        <v>74</v>
      </c>
      <c r="D28" t="s">
        <v>56</v>
      </c>
      <c r="E28" s="1">
        <v>20</v>
      </c>
      <c r="F28" s="3">
        <v>1.2150000000000001</v>
      </c>
      <c r="H28" s="5">
        <v>44109</v>
      </c>
      <c r="I28" s="2"/>
      <c r="J28" s="2"/>
      <c r="K28" s="5">
        <v>44126</v>
      </c>
      <c r="L28" s="2"/>
      <c r="M28" s="3"/>
      <c r="N28" s="5">
        <v>44146</v>
      </c>
      <c r="O28" s="2"/>
      <c r="P28" s="15"/>
    </row>
    <row r="29" spans="1:16" x14ac:dyDescent="0.2">
      <c r="A29">
        <v>28</v>
      </c>
      <c r="B29">
        <v>3</v>
      </c>
      <c r="C29" t="s">
        <v>74</v>
      </c>
      <c r="D29" t="s">
        <v>56</v>
      </c>
      <c r="E29" s="1">
        <v>20</v>
      </c>
      <c r="F29" s="3">
        <v>1.093</v>
      </c>
      <c r="H29" s="5">
        <v>44109</v>
      </c>
      <c r="I29" s="2"/>
      <c r="J29" s="2"/>
      <c r="K29" s="5">
        <v>44126</v>
      </c>
      <c r="L29" s="2"/>
      <c r="M29" s="3"/>
      <c r="N29" s="5">
        <v>44146</v>
      </c>
      <c r="O29" s="2"/>
      <c r="P29" s="15"/>
    </row>
    <row r="30" spans="1:16" x14ac:dyDescent="0.2">
      <c r="A30">
        <v>29</v>
      </c>
      <c r="B30">
        <v>3</v>
      </c>
      <c r="C30" t="s">
        <v>74</v>
      </c>
      <c r="D30" t="s">
        <v>56</v>
      </c>
      <c r="E30" s="1">
        <v>20</v>
      </c>
      <c r="F30" s="3">
        <v>1.173</v>
      </c>
      <c r="H30" s="5">
        <v>44109</v>
      </c>
      <c r="I30" s="2"/>
      <c r="J30" s="2"/>
      <c r="K30" s="5">
        <v>44126</v>
      </c>
      <c r="L30" s="2"/>
      <c r="M30" s="3"/>
      <c r="N30" s="5">
        <v>44146</v>
      </c>
      <c r="O30" s="2"/>
      <c r="P30" s="15"/>
    </row>
    <row r="31" spans="1:16" x14ac:dyDescent="0.2">
      <c r="A31">
        <v>30</v>
      </c>
      <c r="B31">
        <v>3</v>
      </c>
      <c r="C31" t="s">
        <v>74</v>
      </c>
      <c r="D31" t="s">
        <v>56</v>
      </c>
      <c r="E31" s="1">
        <v>20</v>
      </c>
      <c r="F31" s="3">
        <v>1.1779999999999999</v>
      </c>
      <c r="H31" s="5">
        <v>44109</v>
      </c>
      <c r="I31" s="2"/>
      <c r="J31" s="2"/>
      <c r="K31" s="5">
        <v>44126</v>
      </c>
      <c r="L31" s="2"/>
      <c r="M31" s="3"/>
      <c r="N31" s="5">
        <v>44146</v>
      </c>
      <c r="O31" s="2"/>
      <c r="P31" s="15"/>
    </row>
    <row r="32" spans="1:16" x14ac:dyDescent="0.2">
      <c r="A32">
        <v>31</v>
      </c>
      <c r="B32">
        <v>4</v>
      </c>
      <c r="C32" t="s">
        <v>74</v>
      </c>
      <c r="D32" t="s">
        <v>56</v>
      </c>
      <c r="E32" s="1">
        <v>20</v>
      </c>
      <c r="F32" s="3">
        <v>0.95899999999999996</v>
      </c>
      <c r="G32" s="3">
        <f>AVERAGE(F32:F41)</f>
        <v>1.0786000000000002</v>
      </c>
      <c r="H32" s="5">
        <v>44109</v>
      </c>
      <c r="I32" s="10">
        <v>1.718</v>
      </c>
      <c r="J32" s="2">
        <f>AVERAGE(I32:I41)</f>
        <v>2.1525714285714286</v>
      </c>
      <c r="K32" s="5">
        <v>44126</v>
      </c>
      <c r="L32" s="2">
        <v>2.883</v>
      </c>
      <c r="M32" s="3">
        <f>AVERAGE(L32:L41)</f>
        <v>2.8602857142857148</v>
      </c>
      <c r="N32" s="5">
        <v>44146</v>
      </c>
      <c r="O32" s="2">
        <f>(LN(AVERAGE(L32:L41)))-(LN(AVERAGE(F32:F41)))</f>
        <v>0.97525761602098904</v>
      </c>
      <c r="P32" s="15"/>
    </row>
    <row r="33" spans="1:16" x14ac:dyDescent="0.2">
      <c r="A33">
        <v>32</v>
      </c>
      <c r="B33">
        <v>4</v>
      </c>
      <c r="C33" t="s">
        <v>74</v>
      </c>
      <c r="D33" t="s">
        <v>56</v>
      </c>
      <c r="E33" s="1">
        <v>20</v>
      </c>
      <c r="F33" s="3">
        <v>1.2070000000000001</v>
      </c>
      <c r="H33" s="5">
        <v>44109</v>
      </c>
      <c r="I33" s="11">
        <v>2.1669999999999998</v>
      </c>
      <c r="J33" s="2"/>
      <c r="K33" s="5">
        <v>44126</v>
      </c>
      <c r="L33" s="2">
        <v>2.2440000000000002</v>
      </c>
      <c r="M33" s="3"/>
      <c r="N33" s="5">
        <v>44146</v>
      </c>
      <c r="O33" s="2"/>
      <c r="P33" s="15"/>
    </row>
    <row r="34" spans="1:16" x14ac:dyDescent="0.2">
      <c r="A34">
        <v>33</v>
      </c>
      <c r="B34">
        <v>4</v>
      </c>
      <c r="C34" t="s">
        <v>74</v>
      </c>
      <c r="D34" t="s">
        <v>56</v>
      </c>
      <c r="E34" s="1">
        <v>20</v>
      </c>
      <c r="F34" s="3">
        <v>0.79700000000000004</v>
      </c>
      <c r="H34" s="5">
        <v>44109</v>
      </c>
      <c r="I34" s="10">
        <v>2.6680000000000001</v>
      </c>
      <c r="J34" s="2"/>
      <c r="K34" s="5">
        <v>44126</v>
      </c>
      <c r="L34" s="2">
        <v>3.0209999999999999</v>
      </c>
      <c r="M34" s="3"/>
      <c r="N34" s="5">
        <v>44146</v>
      </c>
      <c r="O34" s="2"/>
      <c r="P34" s="15"/>
    </row>
    <row r="35" spans="1:16" x14ac:dyDescent="0.2">
      <c r="A35">
        <v>34</v>
      </c>
      <c r="B35">
        <v>4</v>
      </c>
      <c r="C35" t="s">
        <v>74</v>
      </c>
      <c r="D35" t="s">
        <v>56</v>
      </c>
      <c r="E35" s="1">
        <v>20</v>
      </c>
      <c r="F35" s="3">
        <v>1.24</v>
      </c>
      <c r="H35" s="5">
        <v>44109</v>
      </c>
      <c r="I35" s="11">
        <v>2.1549999999999998</v>
      </c>
      <c r="J35" s="2"/>
      <c r="K35" s="5">
        <v>44126</v>
      </c>
      <c r="L35" s="2">
        <v>3.6320000000000001</v>
      </c>
      <c r="M35" s="3"/>
      <c r="N35" s="5">
        <v>44146</v>
      </c>
      <c r="O35" s="2"/>
      <c r="P35" s="15"/>
    </row>
    <row r="36" spans="1:16" x14ac:dyDescent="0.2">
      <c r="A36">
        <v>35</v>
      </c>
      <c r="B36">
        <v>4</v>
      </c>
      <c r="C36" t="s">
        <v>74</v>
      </c>
      <c r="D36" t="s">
        <v>56</v>
      </c>
      <c r="E36" s="1">
        <v>20</v>
      </c>
      <c r="F36" s="3">
        <v>1.169</v>
      </c>
      <c r="H36" s="5">
        <v>44109</v>
      </c>
      <c r="I36" s="10">
        <v>2.2400000000000002</v>
      </c>
      <c r="J36" s="2"/>
      <c r="K36" s="5">
        <v>44126</v>
      </c>
      <c r="L36" s="2">
        <v>2.6030000000000002</v>
      </c>
      <c r="M36" s="3"/>
      <c r="N36" s="5">
        <v>44146</v>
      </c>
      <c r="O36" s="2"/>
      <c r="P36" s="15"/>
    </row>
    <row r="37" spans="1:16" x14ac:dyDescent="0.2">
      <c r="A37">
        <v>36</v>
      </c>
      <c r="B37">
        <v>4</v>
      </c>
      <c r="C37" t="s">
        <v>74</v>
      </c>
      <c r="D37" t="s">
        <v>56</v>
      </c>
      <c r="E37" s="1">
        <v>20</v>
      </c>
      <c r="F37" s="3">
        <v>1.099</v>
      </c>
      <c r="H37" s="5">
        <v>44109</v>
      </c>
      <c r="I37" s="11">
        <v>1.909</v>
      </c>
      <c r="J37" s="2"/>
      <c r="K37" s="5">
        <v>44126</v>
      </c>
      <c r="L37" s="2">
        <v>2.6349999999999998</v>
      </c>
      <c r="M37" s="3"/>
      <c r="N37" s="5">
        <v>44146</v>
      </c>
      <c r="O37" s="2"/>
      <c r="P37" s="15"/>
    </row>
    <row r="38" spans="1:16" x14ac:dyDescent="0.2">
      <c r="A38">
        <v>37</v>
      </c>
      <c r="B38">
        <v>4</v>
      </c>
      <c r="C38" t="s">
        <v>74</v>
      </c>
      <c r="D38" t="s">
        <v>56</v>
      </c>
      <c r="E38" s="1">
        <v>20</v>
      </c>
      <c r="F38" s="3">
        <v>0.78500000000000003</v>
      </c>
      <c r="H38" s="5">
        <v>44109</v>
      </c>
      <c r="I38" s="10">
        <v>2.2109999999999999</v>
      </c>
      <c r="J38" s="2"/>
      <c r="K38" s="5">
        <v>44126</v>
      </c>
      <c r="L38" s="2">
        <v>3.004</v>
      </c>
      <c r="M38" s="3"/>
      <c r="N38" s="5">
        <v>44146</v>
      </c>
      <c r="O38" s="2"/>
      <c r="P38" s="15"/>
    </row>
    <row r="39" spans="1:16" x14ac:dyDescent="0.2">
      <c r="A39">
        <v>38</v>
      </c>
      <c r="B39">
        <v>4</v>
      </c>
      <c r="C39" t="s">
        <v>74</v>
      </c>
      <c r="D39" t="s">
        <v>56</v>
      </c>
      <c r="E39" s="1">
        <v>20</v>
      </c>
      <c r="F39" s="3">
        <v>1.06</v>
      </c>
      <c r="H39" s="5">
        <v>44109</v>
      </c>
      <c r="J39" s="2"/>
      <c r="K39" s="5">
        <v>44126</v>
      </c>
      <c r="L39" s="2"/>
      <c r="M39" s="3"/>
      <c r="N39" s="5">
        <v>44146</v>
      </c>
      <c r="O39" s="2"/>
      <c r="P39" s="15"/>
    </row>
    <row r="40" spans="1:16" x14ac:dyDescent="0.2">
      <c r="A40">
        <v>39</v>
      </c>
      <c r="B40">
        <v>4</v>
      </c>
      <c r="C40" t="s">
        <v>74</v>
      </c>
      <c r="D40" t="s">
        <v>56</v>
      </c>
      <c r="E40" s="1">
        <v>20</v>
      </c>
      <c r="F40" s="3">
        <v>1.1830000000000001</v>
      </c>
      <c r="H40" s="5">
        <v>44109</v>
      </c>
      <c r="J40" s="2"/>
      <c r="K40" s="5">
        <v>44126</v>
      </c>
      <c r="L40" s="2"/>
      <c r="M40" s="3"/>
      <c r="N40" s="5">
        <v>44146</v>
      </c>
      <c r="O40" s="2"/>
      <c r="P40" s="15"/>
    </row>
    <row r="41" spans="1:16" x14ac:dyDescent="0.2">
      <c r="A41">
        <v>40</v>
      </c>
      <c r="B41">
        <v>4</v>
      </c>
      <c r="C41" t="s">
        <v>74</v>
      </c>
      <c r="D41" t="s">
        <v>56</v>
      </c>
      <c r="E41" s="1">
        <v>20</v>
      </c>
      <c r="F41" s="3">
        <v>1.2869999999999999</v>
      </c>
      <c r="H41" s="5">
        <v>44109</v>
      </c>
      <c r="J41" s="2"/>
      <c r="K41" s="5">
        <v>44126</v>
      </c>
      <c r="L41" s="2"/>
      <c r="M41" s="3"/>
      <c r="N41" s="5">
        <v>44146</v>
      </c>
      <c r="O41" s="2"/>
      <c r="P41" s="15"/>
    </row>
    <row r="42" spans="1:16" x14ac:dyDescent="0.2">
      <c r="A42">
        <v>41</v>
      </c>
      <c r="B42">
        <v>5</v>
      </c>
      <c r="C42" t="s">
        <v>74</v>
      </c>
      <c r="D42" t="s">
        <v>56</v>
      </c>
      <c r="E42" s="1">
        <v>20</v>
      </c>
      <c r="F42" s="3">
        <v>0.80800000000000005</v>
      </c>
      <c r="G42" s="3">
        <f>AVERAGE(F42:F51)</f>
        <v>1.093</v>
      </c>
      <c r="H42" s="5">
        <v>44109</v>
      </c>
      <c r="I42" s="2">
        <v>2.702</v>
      </c>
      <c r="J42" s="2">
        <f>AVERAGE(I42:I51)</f>
        <v>2.3803333333333332</v>
      </c>
      <c r="K42" s="5">
        <v>44126</v>
      </c>
      <c r="L42" s="2">
        <v>5.0430000000000001</v>
      </c>
      <c r="M42" s="3">
        <f>AVERAGE(L42:L51)</f>
        <v>5.0430000000000001</v>
      </c>
      <c r="N42" s="5">
        <v>44146</v>
      </c>
      <c r="O42" s="2">
        <f>(LN(AVERAGE(L42:L51)))-(LN(AVERAGE(F42:F51)))</f>
        <v>1.5290749339001868</v>
      </c>
      <c r="P42" s="15"/>
    </row>
    <row r="43" spans="1:16" x14ac:dyDescent="0.2">
      <c r="A43">
        <v>42</v>
      </c>
      <c r="B43">
        <v>5</v>
      </c>
      <c r="C43" t="s">
        <v>74</v>
      </c>
      <c r="D43" t="s">
        <v>56</v>
      </c>
      <c r="E43" s="1">
        <v>20</v>
      </c>
      <c r="F43" s="3">
        <v>1.204</v>
      </c>
      <c r="H43" s="5">
        <v>44109</v>
      </c>
      <c r="I43" s="15">
        <v>2.5299999999999998</v>
      </c>
      <c r="J43" s="2"/>
      <c r="K43" s="5">
        <v>44126</v>
      </c>
      <c r="L43" s="2"/>
      <c r="M43" s="3"/>
      <c r="N43" s="5">
        <v>44146</v>
      </c>
      <c r="O43" s="2"/>
      <c r="P43" s="15"/>
    </row>
    <row r="44" spans="1:16" x14ac:dyDescent="0.2">
      <c r="A44">
        <v>43</v>
      </c>
      <c r="B44">
        <v>5</v>
      </c>
      <c r="C44" t="s">
        <v>74</v>
      </c>
      <c r="D44" t="s">
        <v>56</v>
      </c>
      <c r="E44" s="1">
        <v>20</v>
      </c>
      <c r="F44" s="3">
        <v>1.1779999999999999</v>
      </c>
      <c r="H44" s="5">
        <v>44109</v>
      </c>
      <c r="I44" s="15">
        <v>1.909</v>
      </c>
      <c r="J44" s="2"/>
      <c r="K44" s="5">
        <v>44126</v>
      </c>
      <c r="L44" s="2"/>
      <c r="M44" s="3"/>
      <c r="N44" s="5">
        <v>44146</v>
      </c>
      <c r="O44" s="2"/>
      <c r="P44" s="15"/>
    </row>
    <row r="45" spans="1:16" x14ac:dyDescent="0.2">
      <c r="A45">
        <v>44</v>
      </c>
      <c r="B45">
        <v>5</v>
      </c>
      <c r="C45" t="s">
        <v>74</v>
      </c>
      <c r="D45" t="s">
        <v>56</v>
      </c>
      <c r="E45" s="1">
        <v>20</v>
      </c>
      <c r="F45" s="3">
        <v>1.2729999999999999</v>
      </c>
      <c r="H45" s="5">
        <v>44109</v>
      </c>
      <c r="I45" s="2"/>
      <c r="J45" s="2"/>
      <c r="K45" s="5">
        <v>44126</v>
      </c>
      <c r="L45" s="2"/>
      <c r="M45" s="3"/>
      <c r="N45" s="5">
        <v>44146</v>
      </c>
      <c r="O45" s="2"/>
      <c r="P45" s="15"/>
    </row>
    <row r="46" spans="1:16" x14ac:dyDescent="0.2">
      <c r="A46">
        <v>45</v>
      </c>
      <c r="B46">
        <v>5</v>
      </c>
      <c r="C46" t="s">
        <v>74</v>
      </c>
      <c r="D46" t="s">
        <v>56</v>
      </c>
      <c r="E46" s="1">
        <v>20</v>
      </c>
      <c r="F46" s="3">
        <v>1.141</v>
      </c>
      <c r="H46" s="5">
        <v>44109</v>
      </c>
      <c r="I46" s="2"/>
      <c r="J46" s="2"/>
      <c r="K46" s="5">
        <v>44126</v>
      </c>
      <c r="L46" s="2"/>
      <c r="M46" s="3"/>
      <c r="N46" s="5">
        <v>44146</v>
      </c>
      <c r="O46" s="2"/>
      <c r="P46" s="15"/>
    </row>
    <row r="47" spans="1:16" x14ac:dyDescent="0.2">
      <c r="A47">
        <v>46</v>
      </c>
      <c r="B47">
        <v>5</v>
      </c>
      <c r="C47" t="s">
        <v>74</v>
      </c>
      <c r="D47" t="s">
        <v>56</v>
      </c>
      <c r="E47" s="1">
        <v>20</v>
      </c>
      <c r="F47" s="3">
        <v>1.056</v>
      </c>
      <c r="H47" s="5">
        <v>44109</v>
      </c>
      <c r="I47" s="2"/>
      <c r="J47" s="2"/>
      <c r="K47" s="5">
        <v>44126</v>
      </c>
      <c r="L47" s="2"/>
      <c r="M47" s="3"/>
      <c r="N47" s="5">
        <v>44146</v>
      </c>
      <c r="O47" s="2"/>
      <c r="P47" s="15"/>
    </row>
    <row r="48" spans="1:16" x14ac:dyDescent="0.2">
      <c r="A48">
        <v>47</v>
      </c>
      <c r="B48">
        <v>5</v>
      </c>
      <c r="C48" t="s">
        <v>74</v>
      </c>
      <c r="D48" t="s">
        <v>56</v>
      </c>
      <c r="E48" s="1">
        <v>20</v>
      </c>
      <c r="F48" s="3">
        <v>1.2749999999999999</v>
      </c>
      <c r="H48" s="5">
        <v>44109</v>
      </c>
      <c r="I48" s="2"/>
      <c r="J48" s="2"/>
      <c r="K48" s="5">
        <v>44126</v>
      </c>
      <c r="L48" s="2"/>
      <c r="M48" s="3"/>
      <c r="N48" s="5">
        <v>44146</v>
      </c>
      <c r="O48" s="2"/>
      <c r="P48" s="15"/>
    </row>
    <row r="49" spans="1:16" x14ac:dyDescent="0.2">
      <c r="A49">
        <v>48</v>
      </c>
      <c r="B49">
        <v>5</v>
      </c>
      <c r="C49" t="s">
        <v>74</v>
      </c>
      <c r="D49" t="s">
        <v>56</v>
      </c>
      <c r="E49" s="1">
        <v>20</v>
      </c>
      <c r="F49" s="3">
        <v>1.0760000000000001</v>
      </c>
      <c r="H49" s="5">
        <v>44109</v>
      </c>
      <c r="I49" s="2"/>
      <c r="J49" s="2"/>
      <c r="K49" s="5">
        <v>44126</v>
      </c>
      <c r="L49" s="2"/>
      <c r="M49" s="3"/>
      <c r="N49" s="5">
        <v>44146</v>
      </c>
      <c r="O49" s="2"/>
      <c r="P49" s="15"/>
    </row>
    <row r="50" spans="1:16" x14ac:dyDescent="0.2">
      <c r="A50">
        <v>49</v>
      </c>
      <c r="B50">
        <v>5</v>
      </c>
      <c r="C50" t="s">
        <v>74</v>
      </c>
      <c r="D50" t="s">
        <v>56</v>
      </c>
      <c r="E50" s="1">
        <v>20</v>
      </c>
      <c r="F50" s="3">
        <v>0.80600000000000005</v>
      </c>
      <c r="H50" s="5">
        <v>44109</v>
      </c>
      <c r="I50" s="2"/>
      <c r="J50" s="2"/>
      <c r="K50" s="5">
        <v>44126</v>
      </c>
      <c r="L50" s="2"/>
      <c r="M50" s="3"/>
      <c r="N50" s="5">
        <v>44146</v>
      </c>
      <c r="O50" s="2"/>
      <c r="P50" s="15"/>
    </row>
    <row r="51" spans="1:16" x14ac:dyDescent="0.2">
      <c r="A51">
        <v>50</v>
      </c>
      <c r="B51">
        <v>5</v>
      </c>
      <c r="C51" t="s">
        <v>74</v>
      </c>
      <c r="D51" t="s">
        <v>56</v>
      </c>
      <c r="E51" s="1">
        <v>20</v>
      </c>
      <c r="F51" s="3">
        <v>1.113</v>
      </c>
      <c r="H51" s="5">
        <v>44109</v>
      </c>
      <c r="I51" s="2"/>
      <c r="J51" s="2"/>
      <c r="K51" s="5">
        <v>44126</v>
      </c>
      <c r="L51" s="2"/>
      <c r="M51" s="3"/>
      <c r="N51" s="5">
        <v>44146</v>
      </c>
      <c r="O51" s="2"/>
      <c r="P51" s="15"/>
    </row>
    <row r="52" spans="1:16" x14ac:dyDescent="0.2">
      <c r="A52">
        <v>51</v>
      </c>
      <c r="B52">
        <v>6</v>
      </c>
      <c r="C52" t="s">
        <v>74</v>
      </c>
      <c r="D52" t="s">
        <v>56</v>
      </c>
      <c r="E52" s="1">
        <v>20</v>
      </c>
      <c r="F52" s="3">
        <v>1.002</v>
      </c>
      <c r="G52" s="3">
        <f>AVERAGE(F52:F61)</f>
        <v>1.1045000000000003</v>
      </c>
      <c r="H52" s="5">
        <v>44109</v>
      </c>
      <c r="I52" s="2">
        <v>1.355</v>
      </c>
      <c r="J52" s="2">
        <f>AVERAGE(I52:I61)</f>
        <v>1.905</v>
      </c>
      <c r="K52" s="5">
        <v>44126</v>
      </c>
      <c r="L52" s="2">
        <v>4.0170000000000003</v>
      </c>
      <c r="M52" s="3">
        <f>AVERAGE(L52:L61)</f>
        <v>3.4595000000000002</v>
      </c>
      <c r="N52" s="5">
        <v>44146</v>
      </c>
      <c r="O52" s="2">
        <f>(LN(AVERAGE(L52:L61)))-(LN(AVERAGE(F52:F61)))</f>
        <v>1.1417313260786937</v>
      </c>
      <c r="P52" s="15"/>
    </row>
    <row r="53" spans="1:16" x14ac:dyDescent="0.2">
      <c r="A53">
        <v>52</v>
      </c>
      <c r="B53">
        <v>6</v>
      </c>
      <c r="C53" t="s">
        <v>74</v>
      </c>
      <c r="D53" t="s">
        <v>56</v>
      </c>
      <c r="E53" s="1">
        <v>20</v>
      </c>
      <c r="F53" s="3">
        <v>1.135</v>
      </c>
      <c r="H53" s="5">
        <v>44109</v>
      </c>
      <c r="I53" s="15">
        <v>2.1920000000000002</v>
      </c>
      <c r="J53" s="2"/>
      <c r="K53" s="5">
        <v>44126</v>
      </c>
      <c r="L53" s="2">
        <v>2.9020000000000001</v>
      </c>
      <c r="M53" s="3"/>
      <c r="N53" s="5">
        <v>44146</v>
      </c>
      <c r="O53" s="2"/>
      <c r="P53" s="15"/>
    </row>
    <row r="54" spans="1:16" x14ac:dyDescent="0.2">
      <c r="A54">
        <v>53</v>
      </c>
      <c r="B54">
        <v>6</v>
      </c>
      <c r="C54" t="s">
        <v>74</v>
      </c>
      <c r="D54" t="s">
        <v>56</v>
      </c>
      <c r="E54" s="1">
        <v>20</v>
      </c>
      <c r="F54" s="3">
        <v>1.1990000000000001</v>
      </c>
      <c r="H54" s="5">
        <v>44109</v>
      </c>
      <c r="I54" s="2">
        <v>2.069</v>
      </c>
      <c r="J54" s="2"/>
      <c r="K54" s="5">
        <v>44126</v>
      </c>
      <c r="L54" s="2"/>
      <c r="M54" s="3"/>
      <c r="N54" s="5">
        <v>44146</v>
      </c>
      <c r="O54" s="2"/>
      <c r="P54" s="15"/>
    </row>
    <row r="55" spans="1:16" x14ac:dyDescent="0.2">
      <c r="A55">
        <v>54</v>
      </c>
      <c r="B55">
        <v>6</v>
      </c>
      <c r="C55" t="s">
        <v>74</v>
      </c>
      <c r="D55" t="s">
        <v>56</v>
      </c>
      <c r="E55" s="1">
        <v>20</v>
      </c>
      <c r="F55" s="3">
        <v>0.89200000000000002</v>
      </c>
      <c r="H55" s="5">
        <v>44109</v>
      </c>
      <c r="I55" s="15">
        <v>1.976</v>
      </c>
      <c r="J55" s="2"/>
      <c r="K55" s="5">
        <v>44126</v>
      </c>
      <c r="L55" s="2"/>
      <c r="M55" s="3"/>
      <c r="N55" s="5">
        <v>44146</v>
      </c>
      <c r="O55" s="2"/>
      <c r="P55" s="15"/>
    </row>
    <row r="56" spans="1:16" x14ac:dyDescent="0.2">
      <c r="A56">
        <v>55</v>
      </c>
      <c r="B56">
        <v>6</v>
      </c>
      <c r="C56" t="s">
        <v>74</v>
      </c>
      <c r="D56" t="s">
        <v>56</v>
      </c>
      <c r="E56" s="1">
        <v>20</v>
      </c>
      <c r="F56" s="3">
        <v>1.198</v>
      </c>
      <c r="H56" s="5">
        <v>44109</v>
      </c>
      <c r="I56" s="2">
        <v>1.9330000000000001</v>
      </c>
      <c r="J56" s="2"/>
      <c r="K56" s="5">
        <v>44126</v>
      </c>
      <c r="L56" s="2"/>
      <c r="M56" s="3"/>
      <c r="N56" s="5">
        <v>44146</v>
      </c>
      <c r="O56" s="2"/>
      <c r="P56" s="15"/>
    </row>
    <row r="57" spans="1:16" x14ac:dyDescent="0.2">
      <c r="A57">
        <v>56</v>
      </c>
      <c r="B57">
        <v>6</v>
      </c>
      <c r="C57" t="s">
        <v>74</v>
      </c>
      <c r="D57" t="s">
        <v>56</v>
      </c>
      <c r="E57" s="1">
        <v>20</v>
      </c>
      <c r="F57" s="3">
        <v>1.1930000000000001</v>
      </c>
      <c r="H57" s="5">
        <v>44109</v>
      </c>
      <c r="I57" s="2"/>
      <c r="J57" s="2"/>
      <c r="K57" s="5">
        <v>44126</v>
      </c>
      <c r="L57" s="2"/>
      <c r="M57" s="3"/>
      <c r="N57" s="5">
        <v>44146</v>
      </c>
      <c r="O57" s="2"/>
      <c r="P57" s="15"/>
    </row>
    <row r="58" spans="1:16" x14ac:dyDescent="0.2">
      <c r="A58">
        <v>57</v>
      </c>
      <c r="B58">
        <v>6</v>
      </c>
      <c r="C58" t="s">
        <v>74</v>
      </c>
      <c r="D58" t="s">
        <v>56</v>
      </c>
      <c r="E58" s="1">
        <v>20</v>
      </c>
      <c r="F58" s="3">
        <v>1.163</v>
      </c>
      <c r="H58" s="5">
        <v>44109</v>
      </c>
      <c r="I58" s="2"/>
      <c r="J58" s="2"/>
      <c r="K58" s="5">
        <v>44126</v>
      </c>
      <c r="L58" s="2"/>
      <c r="M58" s="3"/>
      <c r="N58" s="5">
        <v>44146</v>
      </c>
      <c r="O58" s="2"/>
      <c r="P58" s="15"/>
    </row>
    <row r="59" spans="1:16" x14ac:dyDescent="0.2">
      <c r="A59">
        <v>58</v>
      </c>
      <c r="B59">
        <v>6</v>
      </c>
      <c r="C59" t="s">
        <v>74</v>
      </c>
      <c r="D59" t="s">
        <v>56</v>
      </c>
      <c r="E59" s="1">
        <v>20</v>
      </c>
      <c r="F59" s="3">
        <v>1.3</v>
      </c>
      <c r="H59" s="5">
        <v>44109</v>
      </c>
      <c r="I59" s="2"/>
      <c r="J59" s="2"/>
      <c r="K59" s="5">
        <v>44126</v>
      </c>
      <c r="L59" s="2"/>
      <c r="M59" s="3"/>
      <c r="N59" s="5">
        <v>44146</v>
      </c>
      <c r="O59" s="2"/>
      <c r="P59" s="15"/>
    </row>
    <row r="60" spans="1:16" x14ac:dyDescent="0.2">
      <c r="A60">
        <v>59</v>
      </c>
      <c r="B60">
        <v>6</v>
      </c>
      <c r="C60" t="s">
        <v>74</v>
      </c>
      <c r="D60" t="s">
        <v>56</v>
      </c>
      <c r="E60" s="1">
        <v>20</v>
      </c>
      <c r="F60" s="3">
        <v>0.77800000000000002</v>
      </c>
      <c r="H60" s="5">
        <v>44109</v>
      </c>
      <c r="I60" s="2"/>
      <c r="J60" s="2"/>
      <c r="K60" s="5">
        <v>44126</v>
      </c>
      <c r="L60" s="2"/>
      <c r="M60" s="3"/>
      <c r="N60" s="5">
        <v>44146</v>
      </c>
      <c r="O60" s="2"/>
      <c r="P60" s="15"/>
    </row>
    <row r="61" spans="1:16" x14ac:dyDescent="0.2">
      <c r="A61">
        <v>60</v>
      </c>
      <c r="B61">
        <v>6</v>
      </c>
      <c r="C61" t="s">
        <v>74</v>
      </c>
      <c r="D61" t="s">
        <v>56</v>
      </c>
      <c r="E61" s="1">
        <v>20</v>
      </c>
      <c r="F61" s="3">
        <v>1.1850000000000001</v>
      </c>
      <c r="H61" s="5">
        <v>44109</v>
      </c>
      <c r="I61" s="2"/>
      <c r="J61" s="2"/>
      <c r="K61" s="5">
        <v>44126</v>
      </c>
      <c r="L61" s="2"/>
      <c r="M61" s="3"/>
      <c r="N61" s="5">
        <v>44146</v>
      </c>
      <c r="O61" s="2"/>
      <c r="P61" s="15"/>
    </row>
    <row r="62" spans="1:16" x14ac:dyDescent="0.2">
      <c r="A62">
        <v>61</v>
      </c>
      <c r="B62">
        <v>7</v>
      </c>
      <c r="C62" t="s">
        <v>74</v>
      </c>
      <c r="D62" t="s">
        <v>56</v>
      </c>
      <c r="E62" s="1">
        <v>20</v>
      </c>
      <c r="F62" s="3">
        <v>0.93600000000000005</v>
      </c>
      <c r="G62" s="3">
        <f>AVERAGE(F62:F71)</f>
        <v>1.0493999999999999</v>
      </c>
      <c r="H62" s="5">
        <v>44109</v>
      </c>
      <c r="I62" s="2">
        <v>1.3859999999999999</v>
      </c>
      <c r="J62" s="2">
        <f>AVERAGE(I62:I71)</f>
        <v>1.8879999999999999</v>
      </c>
      <c r="K62" s="5">
        <v>44126</v>
      </c>
      <c r="L62" s="2">
        <v>5.0430000000000001</v>
      </c>
      <c r="M62" s="3">
        <f>AVERAGE(L62:L71)</f>
        <v>5.0430000000000001</v>
      </c>
      <c r="N62" s="5">
        <v>44146</v>
      </c>
      <c r="O62" s="2">
        <f>(LN(AVERAGE(L62:L71)))-(LN(AVERAGE(F62:F71)))</f>
        <v>1.569782570824114</v>
      </c>
      <c r="P62" s="15"/>
    </row>
    <row r="63" spans="1:16" x14ac:dyDescent="0.2">
      <c r="A63">
        <v>62</v>
      </c>
      <c r="B63">
        <v>7</v>
      </c>
      <c r="C63" t="s">
        <v>74</v>
      </c>
      <c r="D63" t="s">
        <v>56</v>
      </c>
      <c r="E63" s="1">
        <v>20</v>
      </c>
      <c r="F63" s="3">
        <v>1.0860000000000001</v>
      </c>
      <c r="H63" s="5">
        <v>44109</v>
      </c>
      <c r="I63" s="2">
        <v>1.296</v>
      </c>
      <c r="J63" s="2"/>
      <c r="K63" s="5">
        <v>44126</v>
      </c>
      <c r="L63" s="2"/>
      <c r="M63" s="3"/>
      <c r="N63" s="5">
        <v>44146</v>
      </c>
      <c r="O63" s="2"/>
      <c r="P63" s="15"/>
    </row>
    <row r="64" spans="1:16" x14ac:dyDescent="0.2">
      <c r="A64">
        <v>63</v>
      </c>
      <c r="B64">
        <v>7</v>
      </c>
      <c r="C64" t="s">
        <v>74</v>
      </c>
      <c r="D64" t="s">
        <v>56</v>
      </c>
      <c r="E64" s="1">
        <v>20</v>
      </c>
      <c r="F64" s="3">
        <v>0.98699999999999999</v>
      </c>
      <c r="H64" s="5">
        <v>44109</v>
      </c>
      <c r="I64" s="2">
        <v>2.7389999999999999</v>
      </c>
      <c r="J64" s="2"/>
      <c r="K64" s="5">
        <v>44126</v>
      </c>
      <c r="L64" s="2"/>
      <c r="M64" s="3"/>
      <c r="N64" s="5">
        <v>44146</v>
      </c>
      <c r="O64" s="2"/>
      <c r="P64" s="15"/>
    </row>
    <row r="65" spans="1:16" x14ac:dyDescent="0.2">
      <c r="A65">
        <v>64</v>
      </c>
      <c r="B65">
        <v>7</v>
      </c>
      <c r="C65" t="s">
        <v>74</v>
      </c>
      <c r="D65" t="s">
        <v>56</v>
      </c>
      <c r="E65" s="1">
        <v>20</v>
      </c>
      <c r="F65" s="3">
        <v>0.96899999999999997</v>
      </c>
      <c r="H65" s="5">
        <v>44109</v>
      </c>
      <c r="I65" s="15">
        <v>2.0590000000000002</v>
      </c>
      <c r="J65" s="2"/>
      <c r="K65" s="5">
        <v>44126</v>
      </c>
      <c r="L65" s="2"/>
      <c r="M65" s="3"/>
      <c r="N65" s="5">
        <v>44146</v>
      </c>
      <c r="O65" s="2"/>
      <c r="P65" s="15"/>
    </row>
    <row r="66" spans="1:16" x14ac:dyDescent="0.2">
      <c r="A66">
        <v>65</v>
      </c>
      <c r="B66">
        <v>7</v>
      </c>
      <c r="C66" t="s">
        <v>74</v>
      </c>
      <c r="D66" t="s">
        <v>56</v>
      </c>
      <c r="E66" s="1">
        <v>20</v>
      </c>
      <c r="F66" s="3">
        <v>1.048</v>
      </c>
      <c r="H66" s="5">
        <v>44109</v>
      </c>
      <c r="I66" s="15">
        <v>1.96</v>
      </c>
      <c r="J66" s="2"/>
      <c r="K66" s="5">
        <v>44126</v>
      </c>
      <c r="L66" s="2"/>
      <c r="M66" s="3"/>
      <c r="N66" s="5">
        <v>44146</v>
      </c>
      <c r="O66" s="2"/>
      <c r="P66" s="15"/>
    </row>
    <row r="67" spans="1:16" x14ac:dyDescent="0.2">
      <c r="A67">
        <v>66</v>
      </c>
      <c r="B67">
        <v>7</v>
      </c>
      <c r="C67" t="s">
        <v>74</v>
      </c>
      <c r="D67" t="s">
        <v>56</v>
      </c>
      <c r="E67" s="1">
        <v>20</v>
      </c>
      <c r="F67" s="3">
        <v>1.1000000000000001</v>
      </c>
      <c r="H67" s="5">
        <v>44109</v>
      </c>
      <c r="I67" s="2"/>
      <c r="J67" s="2"/>
      <c r="K67" s="5">
        <v>44126</v>
      </c>
      <c r="L67" s="2"/>
      <c r="M67" s="3"/>
      <c r="N67" s="5">
        <v>44146</v>
      </c>
      <c r="O67" s="2"/>
      <c r="P67" s="15"/>
    </row>
    <row r="68" spans="1:16" x14ac:dyDescent="0.2">
      <c r="A68">
        <v>67</v>
      </c>
      <c r="B68">
        <v>7</v>
      </c>
      <c r="C68" t="s">
        <v>74</v>
      </c>
      <c r="D68" t="s">
        <v>56</v>
      </c>
      <c r="E68" s="1">
        <v>20</v>
      </c>
      <c r="F68" s="3">
        <v>1.075</v>
      </c>
      <c r="H68" s="5">
        <v>44109</v>
      </c>
      <c r="I68" s="2"/>
      <c r="J68" s="2"/>
      <c r="K68" s="5">
        <v>44126</v>
      </c>
      <c r="L68" s="2"/>
      <c r="M68" s="3"/>
      <c r="N68" s="5">
        <v>44146</v>
      </c>
      <c r="O68" s="2"/>
      <c r="P68" s="15"/>
    </row>
    <row r="69" spans="1:16" x14ac:dyDescent="0.2">
      <c r="A69">
        <v>68</v>
      </c>
      <c r="B69">
        <v>7</v>
      </c>
      <c r="C69" t="s">
        <v>74</v>
      </c>
      <c r="D69" t="s">
        <v>56</v>
      </c>
      <c r="E69" s="1">
        <v>20</v>
      </c>
      <c r="F69" s="3">
        <v>1.173</v>
      </c>
      <c r="H69" s="5">
        <v>44109</v>
      </c>
      <c r="I69" s="2"/>
      <c r="J69" s="2"/>
      <c r="K69" s="5">
        <v>44126</v>
      </c>
      <c r="L69" s="2"/>
      <c r="M69" s="3"/>
      <c r="N69" s="5">
        <v>44146</v>
      </c>
      <c r="O69" s="2"/>
      <c r="P69" s="15"/>
    </row>
    <row r="70" spans="1:16" x14ac:dyDescent="0.2">
      <c r="A70">
        <v>69</v>
      </c>
      <c r="B70">
        <v>7</v>
      </c>
      <c r="C70" t="s">
        <v>74</v>
      </c>
      <c r="D70" t="s">
        <v>56</v>
      </c>
      <c r="E70" s="1">
        <v>20</v>
      </c>
      <c r="F70" s="3">
        <v>1.0920000000000001</v>
      </c>
      <c r="H70" s="5">
        <v>44109</v>
      </c>
      <c r="I70" s="2"/>
      <c r="J70" s="2"/>
      <c r="K70" s="5">
        <v>44126</v>
      </c>
      <c r="L70" s="2"/>
      <c r="M70" s="3"/>
      <c r="N70" s="5">
        <v>44146</v>
      </c>
      <c r="O70" s="2"/>
      <c r="P70" s="15"/>
    </row>
    <row r="71" spans="1:16" x14ac:dyDescent="0.2">
      <c r="A71">
        <v>70</v>
      </c>
      <c r="B71">
        <v>7</v>
      </c>
      <c r="C71" t="s">
        <v>74</v>
      </c>
      <c r="D71" t="s">
        <v>56</v>
      </c>
      <c r="E71" s="1">
        <v>20</v>
      </c>
      <c r="F71" s="3">
        <v>1.028</v>
      </c>
      <c r="H71" s="5">
        <v>44109</v>
      </c>
      <c r="J71" s="2"/>
      <c r="K71" s="5">
        <v>44126</v>
      </c>
      <c r="L71" s="2"/>
      <c r="M71" s="3"/>
      <c r="N71" s="5">
        <v>44146</v>
      </c>
      <c r="O71" s="2"/>
      <c r="P71" s="15"/>
    </row>
    <row r="72" spans="1:16" x14ac:dyDescent="0.2">
      <c r="A72">
        <v>71</v>
      </c>
      <c r="B72">
        <v>8</v>
      </c>
      <c r="C72" t="s">
        <v>74</v>
      </c>
      <c r="D72" t="s">
        <v>56</v>
      </c>
      <c r="E72" s="1">
        <v>20</v>
      </c>
      <c r="F72" s="3">
        <v>1.1890000000000001</v>
      </c>
      <c r="G72" s="3">
        <f>AVERAGE(F72:F81)</f>
        <v>1.1385000000000001</v>
      </c>
      <c r="H72" s="5">
        <v>44109</v>
      </c>
      <c r="I72" s="2">
        <v>2.0720000000000001</v>
      </c>
      <c r="J72" s="2">
        <f>AVERAGE(I72:I81)</f>
        <v>2.0856666666666666</v>
      </c>
      <c r="K72" s="5">
        <v>44126</v>
      </c>
      <c r="L72" s="2">
        <v>3.7650000000000001</v>
      </c>
      <c r="M72" s="3">
        <f>AVERAGE(L72:L81)</f>
        <v>3.4759999999999995</v>
      </c>
      <c r="N72" s="5">
        <v>44146</v>
      </c>
      <c r="O72" s="2">
        <f>(LN(AVERAGE(L72:L81)))-(LN(AVERAGE(F72:F81)))</f>
        <v>1.1161706008814882</v>
      </c>
      <c r="P72" s="15"/>
    </row>
    <row r="73" spans="1:16" x14ac:dyDescent="0.2">
      <c r="A73">
        <v>72</v>
      </c>
      <c r="B73">
        <v>8</v>
      </c>
      <c r="C73" t="s">
        <v>74</v>
      </c>
      <c r="D73" t="s">
        <v>56</v>
      </c>
      <c r="E73" s="1">
        <v>20</v>
      </c>
      <c r="F73" s="3">
        <v>1.246</v>
      </c>
      <c r="H73" s="5">
        <v>44109</v>
      </c>
      <c r="I73" s="2">
        <v>2.774</v>
      </c>
      <c r="J73" s="2"/>
      <c r="K73" s="5">
        <v>44126</v>
      </c>
      <c r="L73" s="2">
        <v>2.835</v>
      </c>
      <c r="M73" s="3"/>
      <c r="N73" s="5">
        <v>44146</v>
      </c>
      <c r="O73" s="2"/>
      <c r="P73" s="15"/>
    </row>
    <row r="74" spans="1:16" x14ac:dyDescent="0.2">
      <c r="A74">
        <v>73</v>
      </c>
      <c r="B74">
        <v>8</v>
      </c>
      <c r="C74" t="s">
        <v>74</v>
      </c>
      <c r="D74" t="s">
        <v>56</v>
      </c>
      <c r="E74" s="1">
        <v>20</v>
      </c>
      <c r="F74" s="3">
        <v>1.032</v>
      </c>
      <c r="H74" s="5">
        <v>44109</v>
      </c>
      <c r="I74" s="15">
        <v>1.966</v>
      </c>
      <c r="J74" s="2"/>
      <c r="K74" s="5">
        <v>44126</v>
      </c>
      <c r="L74" s="2">
        <v>3.8279999999999998</v>
      </c>
      <c r="M74" s="3"/>
      <c r="N74" s="5">
        <v>44146</v>
      </c>
      <c r="O74" s="2"/>
      <c r="P74" s="15"/>
    </row>
    <row r="75" spans="1:16" x14ac:dyDescent="0.2">
      <c r="A75">
        <v>74</v>
      </c>
      <c r="B75">
        <v>8</v>
      </c>
      <c r="C75" t="s">
        <v>74</v>
      </c>
      <c r="D75" t="s">
        <v>56</v>
      </c>
      <c r="E75" s="1">
        <v>20</v>
      </c>
      <c r="F75" s="3">
        <v>1.1910000000000001</v>
      </c>
      <c r="H75" s="5">
        <v>44109</v>
      </c>
      <c r="I75" s="15">
        <v>2.2679999999999998</v>
      </c>
      <c r="J75" s="2"/>
      <c r="K75" s="5">
        <v>44126</v>
      </c>
      <c r="L75" s="2"/>
      <c r="M75" s="3"/>
      <c r="N75" s="5">
        <v>44146</v>
      </c>
      <c r="O75" s="2"/>
      <c r="P75" s="15"/>
    </row>
    <row r="76" spans="1:16" x14ac:dyDescent="0.2">
      <c r="A76">
        <v>75</v>
      </c>
      <c r="B76">
        <v>8</v>
      </c>
      <c r="C76" t="s">
        <v>74</v>
      </c>
      <c r="D76" t="s">
        <v>56</v>
      </c>
      <c r="E76" s="1">
        <v>20</v>
      </c>
      <c r="F76" s="3">
        <v>1.0269999999999999</v>
      </c>
      <c r="H76" s="5">
        <v>44109</v>
      </c>
      <c r="I76" s="15">
        <v>1.484</v>
      </c>
      <c r="J76" s="2"/>
      <c r="K76" s="5">
        <v>44126</v>
      </c>
      <c r="L76" s="2"/>
      <c r="M76" s="3"/>
      <c r="N76" s="5">
        <v>44146</v>
      </c>
      <c r="O76" s="2"/>
      <c r="P76" s="15"/>
    </row>
    <row r="77" spans="1:16" x14ac:dyDescent="0.2">
      <c r="A77">
        <v>76</v>
      </c>
      <c r="B77">
        <v>8</v>
      </c>
      <c r="C77" t="s">
        <v>74</v>
      </c>
      <c r="D77" t="s">
        <v>56</v>
      </c>
      <c r="E77" s="1">
        <v>20</v>
      </c>
      <c r="F77" s="3">
        <v>1.0820000000000001</v>
      </c>
      <c r="H77" s="5">
        <v>44109</v>
      </c>
      <c r="I77" s="15">
        <v>1.95</v>
      </c>
      <c r="J77" s="2"/>
      <c r="K77" s="5">
        <v>44126</v>
      </c>
      <c r="L77" s="2"/>
      <c r="M77" s="3"/>
      <c r="N77" s="5">
        <v>44146</v>
      </c>
      <c r="O77" s="2"/>
      <c r="P77" s="15"/>
    </row>
    <row r="78" spans="1:16" x14ac:dyDescent="0.2">
      <c r="A78">
        <v>77</v>
      </c>
      <c r="B78">
        <v>8</v>
      </c>
      <c r="C78" t="s">
        <v>74</v>
      </c>
      <c r="D78" t="s">
        <v>56</v>
      </c>
      <c r="E78" s="1">
        <v>20</v>
      </c>
      <c r="F78" s="3">
        <v>1.3380000000000001</v>
      </c>
      <c r="H78" s="5">
        <v>44109</v>
      </c>
      <c r="I78" s="2"/>
      <c r="J78" s="2"/>
      <c r="K78" s="5">
        <v>44126</v>
      </c>
      <c r="L78" s="2"/>
      <c r="M78" s="3"/>
      <c r="N78" s="5">
        <v>44146</v>
      </c>
      <c r="O78" s="2"/>
      <c r="P78" s="15"/>
    </row>
    <row r="79" spans="1:16" x14ac:dyDescent="0.2">
      <c r="A79">
        <v>78</v>
      </c>
      <c r="B79">
        <v>8</v>
      </c>
      <c r="C79" t="s">
        <v>74</v>
      </c>
      <c r="D79" t="s">
        <v>56</v>
      </c>
      <c r="E79" s="1">
        <v>20</v>
      </c>
      <c r="F79" s="3">
        <v>0.97</v>
      </c>
      <c r="H79" s="5">
        <v>44109</v>
      </c>
      <c r="I79" s="2"/>
      <c r="J79" s="2"/>
      <c r="K79" s="5">
        <v>44126</v>
      </c>
      <c r="L79" s="2"/>
      <c r="M79" s="3"/>
      <c r="N79" s="5">
        <v>44146</v>
      </c>
      <c r="O79" s="2"/>
      <c r="P79" s="15"/>
    </row>
    <row r="80" spans="1:16" x14ac:dyDescent="0.2">
      <c r="A80">
        <v>79</v>
      </c>
      <c r="B80">
        <v>8</v>
      </c>
      <c r="C80" t="s">
        <v>74</v>
      </c>
      <c r="D80" t="s">
        <v>56</v>
      </c>
      <c r="E80" s="1">
        <v>20</v>
      </c>
      <c r="F80" s="3">
        <v>1.121</v>
      </c>
      <c r="H80" s="5">
        <v>44109</v>
      </c>
      <c r="I80" s="2"/>
      <c r="J80" s="2"/>
      <c r="K80" s="5">
        <v>44126</v>
      </c>
      <c r="L80" s="2"/>
      <c r="M80" s="3"/>
      <c r="N80" s="5">
        <v>44146</v>
      </c>
      <c r="O80" s="2"/>
      <c r="P80" s="15"/>
    </row>
    <row r="81" spans="1:16" x14ac:dyDescent="0.2">
      <c r="A81">
        <v>80</v>
      </c>
      <c r="B81">
        <v>8</v>
      </c>
      <c r="C81" t="s">
        <v>74</v>
      </c>
      <c r="D81" t="s">
        <v>56</v>
      </c>
      <c r="E81" s="1">
        <v>20</v>
      </c>
      <c r="F81" s="4">
        <v>1.1890000000000001</v>
      </c>
      <c r="H81" s="5">
        <v>44109</v>
      </c>
      <c r="J81" s="2"/>
      <c r="K81" s="5">
        <v>44126</v>
      </c>
      <c r="L81" s="2"/>
      <c r="M81" s="3"/>
      <c r="N81" s="5">
        <v>44146</v>
      </c>
      <c r="O81" s="2"/>
      <c r="P81" s="15"/>
    </row>
    <row r="82" spans="1:16" x14ac:dyDescent="0.2">
      <c r="A82">
        <v>81</v>
      </c>
      <c r="B82">
        <v>9</v>
      </c>
      <c r="C82" t="s">
        <v>74</v>
      </c>
      <c r="D82" t="s">
        <v>56</v>
      </c>
      <c r="E82" s="1">
        <v>20</v>
      </c>
      <c r="F82" s="4">
        <v>1.208</v>
      </c>
      <c r="G82" s="3">
        <f>AVERAGE(F82:F91)</f>
        <v>1.1057000000000001</v>
      </c>
      <c r="H82" s="5">
        <v>44109</v>
      </c>
      <c r="I82" s="2">
        <v>2.145</v>
      </c>
      <c r="J82" s="2">
        <f>AVERAGE(I82:I91)</f>
        <v>1.9786000000000001</v>
      </c>
      <c r="K82" s="5">
        <v>44126</v>
      </c>
      <c r="L82" s="2">
        <v>2.75</v>
      </c>
      <c r="M82" s="3">
        <f>AVERAGE(L82:L91)</f>
        <v>3.1856666666666666</v>
      </c>
      <c r="N82" s="5">
        <v>44146</v>
      </c>
      <c r="O82" s="2">
        <f>(LN(AVERAGE(L82:L91)))-(LN(AVERAGE(F82:F91)))</f>
        <v>1.0581829630497137</v>
      </c>
      <c r="P82" s="15"/>
    </row>
    <row r="83" spans="1:16" x14ac:dyDescent="0.2">
      <c r="A83">
        <v>82</v>
      </c>
      <c r="B83">
        <v>9</v>
      </c>
      <c r="C83" t="s">
        <v>74</v>
      </c>
      <c r="D83" t="s">
        <v>56</v>
      </c>
      <c r="E83" s="1">
        <v>20</v>
      </c>
      <c r="F83" s="4">
        <v>1.0960000000000001</v>
      </c>
      <c r="H83" s="5">
        <v>44109</v>
      </c>
      <c r="I83" s="15">
        <v>2.157</v>
      </c>
      <c r="J83" s="2"/>
      <c r="K83" s="5">
        <v>44126</v>
      </c>
      <c r="L83" s="2">
        <v>2.9180000000000001</v>
      </c>
      <c r="M83" s="3"/>
      <c r="N83" s="5">
        <v>44146</v>
      </c>
      <c r="O83" s="2"/>
      <c r="P83" s="15"/>
    </row>
    <row r="84" spans="1:16" x14ac:dyDescent="0.2">
      <c r="A84">
        <v>83</v>
      </c>
      <c r="B84">
        <v>9</v>
      </c>
      <c r="C84" t="s">
        <v>74</v>
      </c>
      <c r="D84" t="s">
        <v>56</v>
      </c>
      <c r="E84" s="1">
        <v>20</v>
      </c>
      <c r="F84" s="4">
        <v>1.111</v>
      </c>
      <c r="H84" s="5">
        <v>44109</v>
      </c>
      <c r="I84" s="2">
        <v>1.2929999999999999</v>
      </c>
      <c r="J84" s="2"/>
      <c r="K84" s="5">
        <v>44126</v>
      </c>
      <c r="L84" s="2">
        <v>3.8889999999999998</v>
      </c>
      <c r="M84" s="3"/>
      <c r="N84" s="5">
        <v>44146</v>
      </c>
      <c r="O84" s="2"/>
      <c r="P84" s="15"/>
    </row>
    <row r="85" spans="1:16" x14ac:dyDescent="0.2">
      <c r="A85">
        <v>84</v>
      </c>
      <c r="B85">
        <v>9</v>
      </c>
      <c r="C85" t="s">
        <v>74</v>
      </c>
      <c r="D85" t="s">
        <v>56</v>
      </c>
      <c r="E85" s="1">
        <v>20</v>
      </c>
      <c r="F85" s="4">
        <v>1.139</v>
      </c>
      <c r="H85" s="5">
        <v>44109</v>
      </c>
      <c r="I85" s="2">
        <v>2.0870000000000002</v>
      </c>
      <c r="J85" s="2"/>
      <c r="K85" s="5">
        <v>44126</v>
      </c>
      <c r="L85" s="2"/>
      <c r="M85" s="3"/>
      <c r="N85" s="5">
        <v>44146</v>
      </c>
      <c r="O85" s="2"/>
      <c r="P85" s="15"/>
    </row>
    <row r="86" spans="1:16" x14ac:dyDescent="0.2">
      <c r="A86">
        <v>85</v>
      </c>
      <c r="B86">
        <v>9</v>
      </c>
      <c r="C86" t="s">
        <v>74</v>
      </c>
      <c r="D86" t="s">
        <v>56</v>
      </c>
      <c r="E86" s="1">
        <v>20</v>
      </c>
      <c r="F86" s="4">
        <v>1.1659999999999999</v>
      </c>
      <c r="H86" s="5">
        <v>44109</v>
      </c>
      <c r="I86" s="15">
        <v>2.2109999999999999</v>
      </c>
      <c r="J86" s="2"/>
      <c r="K86" s="5">
        <v>44126</v>
      </c>
      <c r="L86" s="2"/>
      <c r="M86" s="3"/>
      <c r="N86" s="5">
        <v>44146</v>
      </c>
      <c r="O86" s="2"/>
      <c r="P86" s="15"/>
    </row>
    <row r="87" spans="1:16" x14ac:dyDescent="0.2">
      <c r="A87">
        <v>86</v>
      </c>
      <c r="B87">
        <v>9</v>
      </c>
      <c r="C87" t="s">
        <v>74</v>
      </c>
      <c r="D87" t="s">
        <v>56</v>
      </c>
      <c r="E87" s="1">
        <v>20</v>
      </c>
      <c r="F87" s="4">
        <v>0.76800000000000002</v>
      </c>
      <c r="H87" s="5">
        <v>44109</v>
      </c>
      <c r="I87" s="2"/>
      <c r="J87" s="2"/>
      <c r="K87" s="5">
        <v>44126</v>
      </c>
      <c r="L87" s="2"/>
      <c r="M87" s="3"/>
      <c r="N87" s="5">
        <v>44146</v>
      </c>
      <c r="O87" s="2"/>
      <c r="P87" s="15"/>
    </row>
    <row r="88" spans="1:16" x14ac:dyDescent="0.2">
      <c r="A88">
        <v>87</v>
      </c>
      <c r="B88">
        <v>9</v>
      </c>
      <c r="C88" t="s">
        <v>74</v>
      </c>
      <c r="D88" t="s">
        <v>56</v>
      </c>
      <c r="E88" s="1">
        <v>20</v>
      </c>
      <c r="F88" s="4">
        <v>1.236</v>
      </c>
      <c r="H88" s="5">
        <v>44109</v>
      </c>
      <c r="I88" s="2"/>
      <c r="J88" s="2"/>
      <c r="K88" s="5">
        <v>44126</v>
      </c>
      <c r="L88" s="2"/>
      <c r="M88" s="3"/>
      <c r="N88" s="5">
        <v>44146</v>
      </c>
      <c r="O88" s="2"/>
      <c r="P88" s="15"/>
    </row>
    <row r="89" spans="1:16" x14ac:dyDescent="0.2">
      <c r="A89">
        <v>88</v>
      </c>
      <c r="B89">
        <v>9</v>
      </c>
      <c r="C89" t="s">
        <v>74</v>
      </c>
      <c r="D89" t="s">
        <v>56</v>
      </c>
      <c r="E89" s="1">
        <v>20</v>
      </c>
      <c r="F89" s="4">
        <v>1.2809999999999999</v>
      </c>
      <c r="H89" s="5">
        <v>44109</v>
      </c>
      <c r="I89" s="2"/>
      <c r="J89" s="2"/>
      <c r="K89" s="5">
        <v>44126</v>
      </c>
      <c r="L89" s="2"/>
      <c r="M89" s="3"/>
      <c r="N89" s="5">
        <v>44146</v>
      </c>
      <c r="O89" s="2"/>
      <c r="P89" s="15"/>
    </row>
    <row r="90" spans="1:16" x14ac:dyDescent="0.2">
      <c r="A90">
        <v>89</v>
      </c>
      <c r="B90">
        <v>9</v>
      </c>
      <c r="C90" t="s">
        <v>74</v>
      </c>
      <c r="D90" t="s">
        <v>56</v>
      </c>
      <c r="E90" s="1">
        <v>20</v>
      </c>
      <c r="F90" s="4">
        <v>0.85799999999999998</v>
      </c>
      <c r="H90" s="5">
        <v>44109</v>
      </c>
      <c r="I90" s="2"/>
      <c r="J90" s="2"/>
      <c r="K90" s="5">
        <v>44126</v>
      </c>
      <c r="L90" s="2"/>
      <c r="M90" s="3"/>
      <c r="N90" s="5">
        <v>44146</v>
      </c>
      <c r="O90" s="2"/>
      <c r="P90" s="15"/>
    </row>
    <row r="91" spans="1:16" x14ac:dyDescent="0.2">
      <c r="A91">
        <v>90</v>
      </c>
      <c r="B91">
        <v>9</v>
      </c>
      <c r="C91" t="s">
        <v>74</v>
      </c>
      <c r="D91" t="s">
        <v>56</v>
      </c>
      <c r="E91" s="1">
        <v>20</v>
      </c>
      <c r="F91" s="4">
        <v>1.194</v>
      </c>
      <c r="H91" s="5">
        <v>44109</v>
      </c>
      <c r="I91" s="2"/>
      <c r="J91" s="2"/>
      <c r="K91" s="5">
        <v>44126</v>
      </c>
      <c r="L91" s="2"/>
      <c r="M91" s="3"/>
      <c r="N91" s="5">
        <v>44146</v>
      </c>
      <c r="O91" s="2"/>
      <c r="P91" s="15"/>
    </row>
    <row r="92" spans="1:16" x14ac:dyDescent="0.2">
      <c r="A92">
        <v>91</v>
      </c>
      <c r="B92">
        <v>10</v>
      </c>
      <c r="C92" t="s">
        <v>74</v>
      </c>
      <c r="D92" t="s">
        <v>56</v>
      </c>
      <c r="E92" s="1">
        <v>20</v>
      </c>
      <c r="F92" s="3">
        <v>1.333</v>
      </c>
      <c r="G92" s="3">
        <f>AVERAGE(F92:F101)</f>
        <v>1.2045999999999999</v>
      </c>
      <c r="H92" s="5">
        <v>44109</v>
      </c>
      <c r="I92" s="15">
        <v>1.4730000000000001</v>
      </c>
      <c r="J92" s="2">
        <f>AVERAGE(I92:I101)</f>
        <v>1.9793999999999996</v>
      </c>
      <c r="K92" s="5">
        <v>44126</v>
      </c>
      <c r="L92" s="2">
        <v>3.6349999999999998</v>
      </c>
      <c r="M92" s="3">
        <f>AVERAGE(L92:L101)</f>
        <v>3.6349999999999998</v>
      </c>
      <c r="N92" s="5">
        <v>44146</v>
      </c>
      <c r="O92" s="2">
        <f>(LN(AVERAGE(L92:L101)))-(LN(AVERAGE(F92:F101)))</f>
        <v>1.1044615493579992</v>
      </c>
      <c r="P92" s="15"/>
    </row>
    <row r="93" spans="1:16" x14ac:dyDescent="0.2">
      <c r="A93">
        <v>92</v>
      </c>
      <c r="B93">
        <v>10</v>
      </c>
      <c r="C93" t="s">
        <v>74</v>
      </c>
      <c r="D93" t="s">
        <v>56</v>
      </c>
      <c r="E93" s="1">
        <v>20</v>
      </c>
      <c r="F93" s="3">
        <v>1.129</v>
      </c>
      <c r="H93" s="5">
        <v>44109</v>
      </c>
      <c r="I93" s="2">
        <v>1.4259999999999999</v>
      </c>
      <c r="J93" s="2"/>
      <c r="K93" s="5">
        <v>44126</v>
      </c>
      <c r="L93" s="2"/>
      <c r="M93" s="3"/>
      <c r="N93" s="5">
        <v>44146</v>
      </c>
      <c r="O93" s="2"/>
      <c r="P93" s="15"/>
    </row>
    <row r="94" spans="1:16" x14ac:dyDescent="0.2">
      <c r="A94">
        <v>93</v>
      </c>
      <c r="B94">
        <v>10</v>
      </c>
      <c r="C94" t="s">
        <v>74</v>
      </c>
      <c r="D94" t="s">
        <v>56</v>
      </c>
      <c r="E94" s="1">
        <v>20</v>
      </c>
      <c r="F94" s="3">
        <v>1.351</v>
      </c>
      <c r="H94" s="5">
        <v>44109</v>
      </c>
      <c r="I94" s="2">
        <v>2.0699999999999998</v>
      </c>
      <c r="J94" s="2"/>
      <c r="K94" s="5">
        <v>44126</v>
      </c>
      <c r="L94" s="2"/>
      <c r="M94" s="3"/>
      <c r="N94" s="5">
        <v>44146</v>
      </c>
      <c r="O94" s="2"/>
      <c r="P94" s="15"/>
    </row>
    <row r="95" spans="1:16" x14ac:dyDescent="0.2">
      <c r="A95">
        <v>94</v>
      </c>
      <c r="B95">
        <v>10</v>
      </c>
      <c r="C95" t="s">
        <v>74</v>
      </c>
      <c r="D95" t="s">
        <v>56</v>
      </c>
      <c r="E95" s="1">
        <v>20</v>
      </c>
      <c r="F95" s="3">
        <v>1.365</v>
      </c>
      <c r="H95" s="5">
        <v>44109</v>
      </c>
      <c r="I95" s="2">
        <v>2.8119999999999998</v>
      </c>
      <c r="J95" s="2"/>
      <c r="K95" s="5">
        <v>44126</v>
      </c>
      <c r="L95" s="2"/>
      <c r="M95" s="3"/>
      <c r="N95" s="5">
        <v>44146</v>
      </c>
      <c r="O95" s="2"/>
      <c r="P95" s="15"/>
    </row>
    <row r="96" spans="1:16" x14ac:dyDescent="0.2">
      <c r="A96">
        <v>95</v>
      </c>
      <c r="B96">
        <v>10</v>
      </c>
      <c r="C96" t="s">
        <v>74</v>
      </c>
      <c r="D96" t="s">
        <v>56</v>
      </c>
      <c r="E96" s="1">
        <v>20</v>
      </c>
      <c r="F96" s="3">
        <v>1.131</v>
      </c>
      <c r="H96" s="5">
        <v>44109</v>
      </c>
      <c r="I96" s="15">
        <v>2.1160000000000001</v>
      </c>
      <c r="J96" s="2"/>
      <c r="K96" s="5">
        <v>44126</v>
      </c>
      <c r="L96" s="2"/>
      <c r="M96" s="3"/>
      <c r="N96" s="5">
        <v>44146</v>
      </c>
      <c r="O96" s="2"/>
      <c r="P96" s="15"/>
    </row>
    <row r="97" spans="1:16" x14ac:dyDescent="0.2">
      <c r="A97">
        <v>96</v>
      </c>
      <c r="B97">
        <v>10</v>
      </c>
      <c r="C97" t="s">
        <v>74</v>
      </c>
      <c r="D97" t="s">
        <v>56</v>
      </c>
      <c r="E97" s="1">
        <v>20</v>
      </c>
      <c r="F97" s="3">
        <v>1.1399999999999999</v>
      </c>
      <c r="H97" s="5">
        <v>44109</v>
      </c>
      <c r="I97" s="2"/>
      <c r="J97" s="2"/>
      <c r="K97" s="5">
        <v>44126</v>
      </c>
      <c r="L97" s="2"/>
      <c r="M97" s="3"/>
      <c r="N97" s="5">
        <v>44146</v>
      </c>
      <c r="O97" s="2"/>
      <c r="P97" s="15"/>
    </row>
    <row r="98" spans="1:16" x14ac:dyDescent="0.2">
      <c r="A98">
        <v>97</v>
      </c>
      <c r="B98">
        <v>10</v>
      </c>
      <c r="C98" t="s">
        <v>74</v>
      </c>
      <c r="D98" t="s">
        <v>56</v>
      </c>
      <c r="E98" s="1">
        <v>20</v>
      </c>
      <c r="F98" s="3">
        <v>1.23</v>
      </c>
      <c r="H98" s="5">
        <v>44109</v>
      </c>
      <c r="I98" s="2"/>
      <c r="J98" s="2"/>
      <c r="K98" s="5">
        <v>44126</v>
      </c>
      <c r="L98" s="2"/>
      <c r="M98" s="3"/>
      <c r="N98" s="5">
        <v>44146</v>
      </c>
      <c r="O98" s="2"/>
      <c r="P98" s="15"/>
    </row>
    <row r="99" spans="1:16" x14ac:dyDescent="0.2">
      <c r="A99">
        <v>98</v>
      </c>
      <c r="B99">
        <v>10</v>
      </c>
      <c r="C99" t="s">
        <v>74</v>
      </c>
      <c r="D99" t="s">
        <v>56</v>
      </c>
      <c r="E99" s="1">
        <v>20</v>
      </c>
      <c r="F99" s="3">
        <v>1.0880000000000001</v>
      </c>
      <c r="H99" s="5">
        <v>44109</v>
      </c>
      <c r="I99" s="2"/>
      <c r="J99" s="2"/>
      <c r="K99" s="5">
        <v>44126</v>
      </c>
      <c r="L99" s="2"/>
      <c r="M99" s="3"/>
      <c r="N99" s="5">
        <v>44146</v>
      </c>
      <c r="O99" s="2"/>
      <c r="P99" s="15"/>
    </row>
    <row r="100" spans="1:16" x14ac:dyDescent="0.2">
      <c r="A100">
        <v>99</v>
      </c>
      <c r="B100">
        <v>10</v>
      </c>
      <c r="C100" t="s">
        <v>74</v>
      </c>
      <c r="D100" t="s">
        <v>56</v>
      </c>
      <c r="E100" s="1">
        <v>20</v>
      </c>
      <c r="F100" s="3">
        <v>1.147</v>
      </c>
      <c r="H100" s="5">
        <v>44109</v>
      </c>
      <c r="I100" s="2"/>
      <c r="J100" s="2"/>
      <c r="K100" s="5">
        <v>44126</v>
      </c>
      <c r="L100" s="2"/>
      <c r="M100" s="3"/>
      <c r="N100" s="5">
        <v>44146</v>
      </c>
      <c r="O100" s="2"/>
      <c r="P100" s="15"/>
    </row>
    <row r="101" spans="1:16" x14ac:dyDescent="0.2">
      <c r="A101">
        <v>100</v>
      </c>
      <c r="B101">
        <v>10</v>
      </c>
      <c r="C101" t="s">
        <v>74</v>
      </c>
      <c r="D101" t="s">
        <v>56</v>
      </c>
      <c r="E101" s="1">
        <v>20</v>
      </c>
      <c r="F101" s="3">
        <v>1.1319999999999999</v>
      </c>
      <c r="H101" s="5">
        <v>44109</v>
      </c>
      <c r="J101" s="2"/>
      <c r="K101" s="5">
        <v>44126</v>
      </c>
      <c r="L101" s="2"/>
      <c r="M101" s="3"/>
      <c r="N101" s="5">
        <v>44146</v>
      </c>
      <c r="O101" s="2"/>
      <c r="P101" s="15"/>
    </row>
    <row r="102" spans="1:16" x14ac:dyDescent="0.2">
      <c r="A102">
        <v>101</v>
      </c>
      <c r="B102">
        <v>11</v>
      </c>
      <c r="C102" t="s">
        <v>74</v>
      </c>
      <c r="D102" t="s">
        <v>56</v>
      </c>
      <c r="E102" s="1">
        <v>20</v>
      </c>
      <c r="F102" s="3">
        <v>1.024</v>
      </c>
      <c r="G102" s="3">
        <f>AVERAGE(F102:F111)</f>
        <v>1.1086</v>
      </c>
      <c r="H102" s="5">
        <v>44109</v>
      </c>
      <c r="I102" s="2">
        <v>2.133</v>
      </c>
      <c r="J102" s="2">
        <f>AVERAGE(I102:I111)</f>
        <v>2.1189999999999998</v>
      </c>
      <c r="K102" s="5">
        <v>44126</v>
      </c>
      <c r="L102" s="2">
        <v>4.0590000000000002</v>
      </c>
      <c r="M102" s="3">
        <f>AVERAGE(L102:L111)</f>
        <v>4.0585000000000004</v>
      </c>
      <c r="N102" s="5">
        <v>44146</v>
      </c>
      <c r="O102" s="2">
        <f>(LN(AVERAGE(L102:L111)))-(LN(AVERAGE(F102:F111)))</f>
        <v>1.297715489215526</v>
      </c>
      <c r="P102" s="15"/>
    </row>
    <row r="103" spans="1:16" x14ac:dyDescent="0.2">
      <c r="A103">
        <v>102</v>
      </c>
      <c r="B103">
        <v>11</v>
      </c>
      <c r="C103" t="s">
        <v>74</v>
      </c>
      <c r="D103" t="s">
        <v>56</v>
      </c>
      <c r="E103" s="1">
        <v>20</v>
      </c>
      <c r="F103" s="3">
        <v>1.17</v>
      </c>
      <c r="H103" s="5">
        <v>44109</v>
      </c>
      <c r="I103" s="15">
        <v>2.105</v>
      </c>
      <c r="J103" s="2"/>
      <c r="K103" s="5">
        <v>44126</v>
      </c>
      <c r="L103" s="2">
        <v>4.0579999999999998</v>
      </c>
      <c r="M103" s="3"/>
      <c r="N103" s="5">
        <v>44146</v>
      </c>
      <c r="O103" s="2"/>
      <c r="P103" s="15"/>
    </row>
    <row r="104" spans="1:16" x14ac:dyDescent="0.2">
      <c r="A104">
        <v>103</v>
      </c>
      <c r="B104">
        <v>11</v>
      </c>
      <c r="C104" t="s">
        <v>74</v>
      </c>
      <c r="D104" t="s">
        <v>56</v>
      </c>
      <c r="E104" s="1">
        <v>20</v>
      </c>
      <c r="F104" s="3">
        <v>1.2150000000000001</v>
      </c>
      <c r="H104" s="5">
        <v>44109</v>
      </c>
      <c r="I104" s="2"/>
      <c r="J104" s="2"/>
      <c r="K104" s="5">
        <v>44126</v>
      </c>
      <c r="L104" s="2"/>
      <c r="M104" s="3"/>
      <c r="N104" s="5">
        <v>44146</v>
      </c>
      <c r="O104" s="2"/>
      <c r="P104" s="15"/>
    </row>
    <row r="105" spans="1:16" x14ac:dyDescent="0.2">
      <c r="A105">
        <v>104</v>
      </c>
      <c r="B105">
        <v>11</v>
      </c>
      <c r="C105" t="s">
        <v>74</v>
      </c>
      <c r="D105" t="s">
        <v>56</v>
      </c>
      <c r="E105" s="1">
        <v>20</v>
      </c>
      <c r="F105" s="3">
        <v>1.0349999999999999</v>
      </c>
      <c r="H105" s="5">
        <v>44109</v>
      </c>
      <c r="I105" s="2"/>
      <c r="J105" s="2"/>
      <c r="K105" s="5">
        <v>44126</v>
      </c>
      <c r="L105" s="2"/>
      <c r="M105" s="3"/>
      <c r="N105" s="5">
        <v>44146</v>
      </c>
      <c r="O105" s="2"/>
      <c r="P105" s="15"/>
    </row>
    <row r="106" spans="1:16" x14ac:dyDescent="0.2">
      <c r="A106">
        <v>105</v>
      </c>
      <c r="B106">
        <v>11</v>
      </c>
      <c r="C106" t="s">
        <v>74</v>
      </c>
      <c r="D106" t="s">
        <v>56</v>
      </c>
      <c r="E106" s="1">
        <v>20</v>
      </c>
      <c r="F106" s="3">
        <v>1.2250000000000001</v>
      </c>
      <c r="H106" s="5">
        <v>44109</v>
      </c>
      <c r="I106" s="2"/>
      <c r="J106" s="2"/>
      <c r="K106" s="5">
        <v>44126</v>
      </c>
      <c r="L106" s="2"/>
      <c r="M106" s="3"/>
      <c r="N106" s="5">
        <v>44146</v>
      </c>
      <c r="O106" s="2"/>
      <c r="P106" s="15"/>
    </row>
    <row r="107" spans="1:16" x14ac:dyDescent="0.2">
      <c r="A107">
        <v>106</v>
      </c>
      <c r="B107">
        <v>11</v>
      </c>
      <c r="C107" t="s">
        <v>74</v>
      </c>
      <c r="D107" t="s">
        <v>56</v>
      </c>
      <c r="E107" s="1">
        <v>20</v>
      </c>
      <c r="F107" s="3">
        <v>1.097</v>
      </c>
      <c r="H107" s="5">
        <v>44109</v>
      </c>
      <c r="I107" s="2"/>
      <c r="J107" s="2"/>
      <c r="K107" s="5">
        <v>44126</v>
      </c>
      <c r="L107" s="2"/>
      <c r="M107" s="3"/>
      <c r="N107" s="5">
        <v>44146</v>
      </c>
      <c r="O107" s="2"/>
      <c r="P107" s="15"/>
    </row>
    <row r="108" spans="1:16" x14ac:dyDescent="0.2">
      <c r="A108">
        <v>107</v>
      </c>
      <c r="B108">
        <v>11</v>
      </c>
      <c r="C108" t="s">
        <v>74</v>
      </c>
      <c r="D108" t="s">
        <v>56</v>
      </c>
      <c r="E108" s="1">
        <v>20</v>
      </c>
      <c r="F108" s="3">
        <v>1.127</v>
      </c>
      <c r="H108" s="5">
        <v>44109</v>
      </c>
      <c r="I108" s="2"/>
      <c r="J108" s="2"/>
      <c r="K108" s="5">
        <v>44126</v>
      </c>
      <c r="L108" s="2"/>
      <c r="M108" s="3"/>
      <c r="N108" s="5">
        <v>44146</v>
      </c>
      <c r="O108" s="2"/>
      <c r="P108" s="15"/>
    </row>
    <row r="109" spans="1:16" x14ac:dyDescent="0.2">
      <c r="A109">
        <v>108</v>
      </c>
      <c r="B109">
        <v>11</v>
      </c>
      <c r="C109" t="s">
        <v>74</v>
      </c>
      <c r="D109" t="s">
        <v>56</v>
      </c>
      <c r="E109" s="1">
        <v>20</v>
      </c>
      <c r="F109" s="3">
        <v>1.008</v>
      </c>
      <c r="H109" s="5">
        <v>44109</v>
      </c>
      <c r="I109" s="2"/>
      <c r="J109" s="2"/>
      <c r="K109" s="5">
        <v>44126</v>
      </c>
      <c r="L109" s="2"/>
      <c r="M109" s="3"/>
      <c r="N109" s="5">
        <v>44146</v>
      </c>
      <c r="O109" s="2"/>
      <c r="P109" s="15"/>
    </row>
    <row r="110" spans="1:16" x14ac:dyDescent="0.2">
      <c r="A110">
        <v>109</v>
      </c>
      <c r="B110">
        <v>11</v>
      </c>
      <c r="C110" t="s">
        <v>74</v>
      </c>
      <c r="D110" t="s">
        <v>56</v>
      </c>
      <c r="E110" s="1">
        <v>20</v>
      </c>
      <c r="F110" s="3">
        <v>1.08</v>
      </c>
      <c r="H110" s="5">
        <v>44109</v>
      </c>
      <c r="I110" s="2"/>
      <c r="J110" s="2"/>
      <c r="K110" s="5">
        <v>44126</v>
      </c>
      <c r="L110" s="2"/>
      <c r="M110" s="3"/>
      <c r="N110" s="5">
        <v>44146</v>
      </c>
      <c r="O110" s="2"/>
      <c r="P110" s="15"/>
    </row>
    <row r="111" spans="1:16" x14ac:dyDescent="0.2">
      <c r="A111">
        <v>110</v>
      </c>
      <c r="B111">
        <v>11</v>
      </c>
      <c r="C111" t="s">
        <v>74</v>
      </c>
      <c r="D111" t="s">
        <v>56</v>
      </c>
      <c r="E111" s="1">
        <v>20</v>
      </c>
      <c r="F111" s="3">
        <v>1.105</v>
      </c>
      <c r="H111" s="5">
        <v>44109</v>
      </c>
      <c r="I111" s="2"/>
      <c r="J111" s="2"/>
      <c r="K111" s="5">
        <v>44126</v>
      </c>
      <c r="L111" s="2"/>
      <c r="M111" s="3"/>
      <c r="N111" s="5">
        <v>44146</v>
      </c>
      <c r="O111" s="2"/>
      <c r="P111" s="15"/>
    </row>
    <row r="112" spans="1:16" x14ac:dyDescent="0.2">
      <c r="A112">
        <v>111</v>
      </c>
      <c r="B112">
        <v>12</v>
      </c>
      <c r="C112" t="s">
        <v>74</v>
      </c>
      <c r="D112" t="s">
        <v>56</v>
      </c>
      <c r="E112" s="1">
        <v>20</v>
      </c>
      <c r="F112" s="3">
        <v>1.1439999999999999</v>
      </c>
      <c r="G112" s="3">
        <f>AVERAGE(F112:F121)</f>
        <v>1.1186</v>
      </c>
      <c r="H112" s="5">
        <v>44109</v>
      </c>
      <c r="I112" s="15">
        <v>3.0070000000000001</v>
      </c>
      <c r="J112" s="2">
        <f>AVERAGE(I112:I121)</f>
        <v>2.0922499999999999</v>
      </c>
      <c r="K112" s="5">
        <v>44126</v>
      </c>
      <c r="L112" s="2">
        <v>5.4729999999999999</v>
      </c>
      <c r="M112" s="3">
        <f>AVERAGE(L112:L121)</f>
        <v>5.4729999999999999</v>
      </c>
      <c r="N112" s="5">
        <v>44146</v>
      </c>
      <c r="O112" s="2">
        <f>(LN(AVERAGE(L112:L121)))-(LN(AVERAGE(F112:F121)))</f>
        <v>1.5877490087564305</v>
      </c>
      <c r="P112" s="15"/>
    </row>
    <row r="113" spans="1:16" x14ac:dyDescent="0.2">
      <c r="A113">
        <v>112</v>
      </c>
      <c r="B113">
        <v>12</v>
      </c>
      <c r="C113" t="s">
        <v>74</v>
      </c>
      <c r="D113" t="s">
        <v>56</v>
      </c>
      <c r="E113" s="1">
        <v>20</v>
      </c>
      <c r="F113" s="3">
        <v>1.173</v>
      </c>
      <c r="H113" s="5">
        <v>44109</v>
      </c>
      <c r="I113" s="15">
        <v>1.9</v>
      </c>
      <c r="J113" s="2"/>
      <c r="K113" s="5">
        <v>44126</v>
      </c>
      <c r="L113" s="2"/>
      <c r="M113" s="3"/>
      <c r="N113" s="5">
        <v>44146</v>
      </c>
      <c r="O113" s="2"/>
      <c r="P113" s="15"/>
    </row>
    <row r="114" spans="1:16" x14ac:dyDescent="0.2">
      <c r="A114">
        <v>113</v>
      </c>
      <c r="B114">
        <v>12</v>
      </c>
      <c r="C114" t="s">
        <v>74</v>
      </c>
      <c r="D114" t="s">
        <v>56</v>
      </c>
      <c r="E114" s="1">
        <v>20</v>
      </c>
      <c r="F114" s="3">
        <v>1.0660000000000001</v>
      </c>
      <c r="H114" s="5">
        <v>44109</v>
      </c>
      <c r="I114" s="2">
        <v>1.9359999999999999</v>
      </c>
      <c r="J114" s="2"/>
      <c r="K114" s="5">
        <v>44126</v>
      </c>
      <c r="L114" s="2"/>
      <c r="M114" s="3"/>
      <c r="N114" s="5">
        <v>44146</v>
      </c>
      <c r="O114" s="2"/>
      <c r="P114" s="15"/>
    </row>
    <row r="115" spans="1:16" x14ac:dyDescent="0.2">
      <c r="A115">
        <v>114</v>
      </c>
      <c r="B115">
        <v>12</v>
      </c>
      <c r="C115" t="s">
        <v>74</v>
      </c>
      <c r="D115" t="s">
        <v>56</v>
      </c>
      <c r="E115" s="1">
        <v>20</v>
      </c>
      <c r="F115" s="3">
        <v>1.1339999999999999</v>
      </c>
      <c r="H115" s="5">
        <v>44109</v>
      </c>
      <c r="I115" s="15">
        <v>1.526</v>
      </c>
      <c r="J115" s="2"/>
      <c r="K115" s="5">
        <v>44126</v>
      </c>
      <c r="L115" s="2"/>
      <c r="M115" s="3"/>
      <c r="N115" s="5">
        <v>44146</v>
      </c>
      <c r="O115" s="2"/>
      <c r="P115" s="15"/>
    </row>
    <row r="116" spans="1:16" x14ac:dyDescent="0.2">
      <c r="A116">
        <v>115</v>
      </c>
      <c r="B116">
        <v>12</v>
      </c>
      <c r="C116" t="s">
        <v>74</v>
      </c>
      <c r="D116" t="s">
        <v>56</v>
      </c>
      <c r="E116" s="1">
        <v>20</v>
      </c>
      <c r="F116" s="3">
        <v>1.099</v>
      </c>
      <c r="H116" s="5">
        <v>44109</v>
      </c>
      <c r="I116" s="2"/>
      <c r="J116" s="2"/>
      <c r="K116" s="5">
        <v>44126</v>
      </c>
      <c r="L116" s="2"/>
      <c r="M116" s="3"/>
      <c r="N116" s="5">
        <v>44146</v>
      </c>
      <c r="O116" s="2"/>
      <c r="P116" s="15"/>
    </row>
    <row r="117" spans="1:16" x14ac:dyDescent="0.2">
      <c r="A117">
        <v>116</v>
      </c>
      <c r="B117">
        <v>12</v>
      </c>
      <c r="C117" t="s">
        <v>74</v>
      </c>
      <c r="D117" t="s">
        <v>56</v>
      </c>
      <c r="E117" s="1">
        <v>20</v>
      </c>
      <c r="F117" s="3">
        <v>1.0209999999999999</v>
      </c>
      <c r="H117" s="5">
        <v>44109</v>
      </c>
      <c r="I117" s="2"/>
      <c r="J117" s="2"/>
      <c r="K117" s="5">
        <v>44126</v>
      </c>
      <c r="L117" s="2"/>
      <c r="M117" s="3"/>
      <c r="N117" s="5">
        <v>44146</v>
      </c>
      <c r="O117" s="2"/>
      <c r="P117" s="15"/>
    </row>
    <row r="118" spans="1:16" x14ac:dyDescent="0.2">
      <c r="A118">
        <v>117</v>
      </c>
      <c r="B118">
        <v>12</v>
      </c>
      <c r="C118" t="s">
        <v>74</v>
      </c>
      <c r="D118" t="s">
        <v>56</v>
      </c>
      <c r="E118" s="1">
        <v>20</v>
      </c>
      <c r="F118" s="3">
        <v>1.2490000000000001</v>
      </c>
      <c r="H118" s="5">
        <v>44109</v>
      </c>
      <c r="I118" s="2"/>
      <c r="J118" s="2"/>
      <c r="K118" s="5">
        <v>44126</v>
      </c>
      <c r="L118" s="2"/>
      <c r="M118" s="3"/>
      <c r="N118" s="5">
        <v>44146</v>
      </c>
      <c r="O118" s="2"/>
      <c r="P118" s="15"/>
    </row>
    <row r="119" spans="1:16" x14ac:dyDescent="0.2">
      <c r="A119">
        <v>118</v>
      </c>
      <c r="B119">
        <v>12</v>
      </c>
      <c r="C119" t="s">
        <v>74</v>
      </c>
      <c r="D119" t="s">
        <v>56</v>
      </c>
      <c r="E119" s="1">
        <v>20</v>
      </c>
      <c r="F119" s="3">
        <v>1.1319999999999999</v>
      </c>
      <c r="H119" s="5">
        <v>44109</v>
      </c>
      <c r="I119" s="15"/>
      <c r="J119" s="2"/>
      <c r="K119" s="5">
        <v>44126</v>
      </c>
      <c r="L119" s="2"/>
      <c r="M119" s="3"/>
      <c r="N119" s="5">
        <v>44146</v>
      </c>
      <c r="O119" s="2"/>
      <c r="P119" s="15"/>
    </row>
    <row r="120" spans="1:16" x14ac:dyDescent="0.2">
      <c r="A120">
        <v>119</v>
      </c>
      <c r="B120">
        <v>12</v>
      </c>
      <c r="C120" t="s">
        <v>74</v>
      </c>
      <c r="D120" t="s">
        <v>56</v>
      </c>
      <c r="E120" s="1">
        <v>20</v>
      </c>
      <c r="F120" s="3">
        <v>1.1040000000000001</v>
      </c>
      <c r="H120" s="5">
        <v>44109</v>
      </c>
      <c r="I120" s="15"/>
      <c r="J120" s="2"/>
      <c r="K120" s="5">
        <v>44126</v>
      </c>
      <c r="L120" s="2"/>
      <c r="M120" s="3"/>
      <c r="N120" s="5">
        <v>44146</v>
      </c>
      <c r="O120" s="2"/>
      <c r="P120" s="15"/>
    </row>
    <row r="121" spans="1:16" x14ac:dyDescent="0.2">
      <c r="A121">
        <v>120</v>
      </c>
      <c r="B121">
        <v>12</v>
      </c>
      <c r="C121" t="s">
        <v>74</v>
      </c>
      <c r="D121" t="s">
        <v>56</v>
      </c>
      <c r="E121" s="1">
        <v>20</v>
      </c>
      <c r="F121" s="3">
        <v>1.0640000000000001</v>
      </c>
      <c r="H121" s="5">
        <v>44109</v>
      </c>
      <c r="I121" s="15"/>
      <c r="J121" s="2"/>
      <c r="K121" s="5">
        <v>44126</v>
      </c>
      <c r="L121" s="2"/>
      <c r="M121" s="3"/>
      <c r="N121" s="5">
        <v>44146</v>
      </c>
      <c r="O121" s="2"/>
      <c r="P121" s="15"/>
    </row>
    <row r="122" spans="1:16" x14ac:dyDescent="0.2">
      <c r="A122">
        <v>121</v>
      </c>
      <c r="B122">
        <v>13</v>
      </c>
      <c r="C122" t="s">
        <v>74</v>
      </c>
      <c r="D122" t="s">
        <v>56</v>
      </c>
      <c r="E122" s="1">
        <v>20</v>
      </c>
      <c r="F122" s="4">
        <v>1.143</v>
      </c>
      <c r="G122" s="3">
        <f>AVERAGE(F122:F131)</f>
        <v>1.1572</v>
      </c>
      <c r="H122" s="5">
        <v>44109</v>
      </c>
      <c r="I122" s="2">
        <v>1.8759999999999999</v>
      </c>
      <c r="J122" s="2">
        <f>AVERAGE(I122:I131)</f>
        <v>1.9157142857142857</v>
      </c>
      <c r="K122" s="5">
        <v>44126</v>
      </c>
      <c r="L122" s="2">
        <v>2.8370000000000002</v>
      </c>
      <c r="M122" s="3">
        <f>AVERAGE(L122:L131)</f>
        <v>3.3784999999999998</v>
      </c>
      <c r="N122" s="5">
        <v>44146</v>
      </c>
      <c r="O122" s="2">
        <f>(LN(AVERAGE(L122:L131)))-(LN(AVERAGE(F122:F131)))</f>
        <v>1.0714285298902491</v>
      </c>
      <c r="P122" s="15"/>
    </row>
    <row r="123" spans="1:16" x14ac:dyDescent="0.2">
      <c r="A123">
        <v>122</v>
      </c>
      <c r="B123">
        <v>13</v>
      </c>
      <c r="C123" t="s">
        <v>74</v>
      </c>
      <c r="D123" t="s">
        <v>56</v>
      </c>
      <c r="E123" s="1">
        <v>20</v>
      </c>
      <c r="F123" s="4">
        <v>1.161</v>
      </c>
      <c r="H123" s="5">
        <v>44109</v>
      </c>
      <c r="I123" s="15">
        <v>1.897</v>
      </c>
      <c r="J123" s="2"/>
      <c r="K123" s="5">
        <v>44126</v>
      </c>
      <c r="L123" s="2">
        <v>3.92</v>
      </c>
      <c r="M123" s="3"/>
      <c r="N123" s="5">
        <v>44146</v>
      </c>
      <c r="O123" s="2"/>
      <c r="P123" s="15"/>
    </row>
    <row r="124" spans="1:16" x14ac:dyDescent="0.2">
      <c r="A124">
        <v>123</v>
      </c>
      <c r="B124">
        <v>13</v>
      </c>
      <c r="C124" t="s">
        <v>74</v>
      </c>
      <c r="D124" t="s">
        <v>56</v>
      </c>
      <c r="E124" s="1">
        <v>20</v>
      </c>
      <c r="F124" s="4">
        <v>1.115</v>
      </c>
      <c r="H124" s="5">
        <v>44109</v>
      </c>
      <c r="I124" s="15">
        <v>1.9059999999999999</v>
      </c>
      <c r="J124" s="2"/>
      <c r="K124" s="5">
        <v>44126</v>
      </c>
      <c r="L124" s="2"/>
      <c r="M124" s="3"/>
      <c r="N124" s="5">
        <v>44146</v>
      </c>
      <c r="O124" s="2"/>
      <c r="P124" s="15"/>
    </row>
    <row r="125" spans="1:16" x14ac:dyDescent="0.2">
      <c r="A125">
        <v>124</v>
      </c>
      <c r="B125">
        <v>13</v>
      </c>
      <c r="C125" t="s">
        <v>74</v>
      </c>
      <c r="D125" t="s">
        <v>56</v>
      </c>
      <c r="E125" s="1">
        <v>20</v>
      </c>
      <c r="F125" s="4">
        <v>1.1919999999999999</v>
      </c>
      <c r="H125" s="5">
        <v>44109</v>
      </c>
      <c r="I125" s="15">
        <v>2.11</v>
      </c>
      <c r="J125" s="2"/>
      <c r="K125" s="5">
        <v>44126</v>
      </c>
      <c r="L125" s="2"/>
      <c r="M125" s="3"/>
      <c r="N125" s="5">
        <v>44146</v>
      </c>
      <c r="O125" s="2"/>
      <c r="P125" s="15"/>
    </row>
    <row r="126" spans="1:16" x14ac:dyDescent="0.2">
      <c r="A126">
        <v>125</v>
      </c>
      <c r="B126">
        <v>13</v>
      </c>
      <c r="C126" t="s">
        <v>74</v>
      </c>
      <c r="D126" t="s">
        <v>56</v>
      </c>
      <c r="E126" s="1">
        <v>20</v>
      </c>
      <c r="F126" s="4">
        <v>1.131</v>
      </c>
      <c r="H126" s="5">
        <v>44109</v>
      </c>
      <c r="I126" s="15">
        <v>1.474</v>
      </c>
      <c r="J126" s="2"/>
      <c r="K126" s="5">
        <v>44126</v>
      </c>
      <c r="L126" s="2"/>
      <c r="M126" s="3"/>
      <c r="N126" s="5">
        <v>44146</v>
      </c>
      <c r="O126" s="2"/>
      <c r="P126" s="15"/>
    </row>
    <row r="127" spans="1:16" x14ac:dyDescent="0.2">
      <c r="A127">
        <v>126</v>
      </c>
      <c r="B127">
        <v>13</v>
      </c>
      <c r="C127" t="s">
        <v>74</v>
      </c>
      <c r="D127" t="s">
        <v>56</v>
      </c>
      <c r="E127" s="1">
        <v>20</v>
      </c>
      <c r="F127" s="4">
        <v>1.145</v>
      </c>
      <c r="H127" s="5">
        <v>44109</v>
      </c>
      <c r="I127" s="2">
        <v>2.0019999999999998</v>
      </c>
      <c r="J127" s="2"/>
      <c r="K127" s="5">
        <v>44126</v>
      </c>
      <c r="L127" s="2"/>
      <c r="M127" s="3"/>
      <c r="N127" s="5">
        <v>44146</v>
      </c>
      <c r="O127" s="2"/>
      <c r="P127" s="15"/>
    </row>
    <row r="128" spans="1:16" x14ac:dyDescent="0.2">
      <c r="A128">
        <v>127</v>
      </c>
      <c r="B128">
        <v>13</v>
      </c>
      <c r="C128" t="s">
        <v>74</v>
      </c>
      <c r="D128" t="s">
        <v>56</v>
      </c>
      <c r="E128" s="1">
        <v>20</v>
      </c>
      <c r="F128" s="4">
        <v>1.159</v>
      </c>
      <c r="H128" s="5">
        <v>44109</v>
      </c>
      <c r="I128" s="2">
        <v>2.145</v>
      </c>
      <c r="J128" s="2"/>
      <c r="K128" s="5">
        <v>44126</v>
      </c>
      <c r="L128" s="2"/>
      <c r="M128" s="3"/>
      <c r="N128" s="5">
        <v>44146</v>
      </c>
      <c r="O128" s="2"/>
      <c r="P128" s="15"/>
    </row>
    <row r="129" spans="1:16" x14ac:dyDescent="0.2">
      <c r="A129">
        <v>128</v>
      </c>
      <c r="B129">
        <v>13</v>
      </c>
      <c r="C129" t="s">
        <v>74</v>
      </c>
      <c r="D129" t="s">
        <v>56</v>
      </c>
      <c r="E129" s="1">
        <v>20</v>
      </c>
      <c r="F129" s="4">
        <v>1.1679999999999999</v>
      </c>
      <c r="H129" s="5">
        <v>44109</v>
      </c>
      <c r="I129" s="15"/>
      <c r="J129" s="2"/>
      <c r="K129" s="5">
        <v>44126</v>
      </c>
      <c r="L129" s="2"/>
      <c r="M129" s="3"/>
      <c r="N129" s="5">
        <v>44146</v>
      </c>
      <c r="O129" s="2"/>
      <c r="P129" s="15"/>
    </row>
    <row r="130" spans="1:16" x14ac:dyDescent="0.2">
      <c r="A130">
        <v>129</v>
      </c>
      <c r="B130">
        <v>13</v>
      </c>
      <c r="C130" t="s">
        <v>74</v>
      </c>
      <c r="D130" t="s">
        <v>56</v>
      </c>
      <c r="E130" s="1">
        <v>20</v>
      </c>
      <c r="F130" s="4">
        <v>1.214</v>
      </c>
      <c r="H130" s="5">
        <v>44109</v>
      </c>
      <c r="I130" s="15"/>
      <c r="J130" s="2"/>
      <c r="K130" s="5">
        <v>44126</v>
      </c>
      <c r="L130" s="2"/>
      <c r="M130" s="3"/>
      <c r="N130" s="5">
        <v>44146</v>
      </c>
      <c r="O130" s="2"/>
      <c r="P130" s="15"/>
    </row>
    <row r="131" spans="1:16" x14ac:dyDescent="0.2">
      <c r="A131">
        <v>130</v>
      </c>
      <c r="B131">
        <v>13</v>
      </c>
      <c r="C131" t="s">
        <v>74</v>
      </c>
      <c r="D131" t="s">
        <v>56</v>
      </c>
      <c r="E131" s="1">
        <v>20</v>
      </c>
      <c r="F131" s="4">
        <v>1.1439999999999999</v>
      </c>
      <c r="H131" s="5">
        <v>44109</v>
      </c>
      <c r="J131" s="2"/>
      <c r="K131" s="5">
        <v>44126</v>
      </c>
      <c r="L131" s="2"/>
      <c r="M131" s="3"/>
      <c r="N131" s="5">
        <v>44146</v>
      </c>
      <c r="O131" s="2"/>
      <c r="P131" s="15"/>
    </row>
    <row r="132" spans="1:16" x14ac:dyDescent="0.2">
      <c r="A132">
        <v>131</v>
      </c>
      <c r="B132">
        <v>14</v>
      </c>
      <c r="C132" t="s">
        <v>74</v>
      </c>
      <c r="D132" t="s">
        <v>56</v>
      </c>
      <c r="E132" s="1">
        <v>20</v>
      </c>
      <c r="F132" s="3">
        <v>0.64800000000000002</v>
      </c>
      <c r="G132" s="3">
        <f>AVERAGE(F132:F141)</f>
        <v>0.93990000000000007</v>
      </c>
      <c r="H132" s="5">
        <v>44109</v>
      </c>
      <c r="I132" s="15">
        <v>2.0009999999999999</v>
      </c>
      <c r="J132" s="2">
        <f>AVERAGE(I132:I141)</f>
        <v>1.7876666666666667</v>
      </c>
      <c r="K132" s="5">
        <v>44126</v>
      </c>
      <c r="L132" s="2">
        <v>3.9689999999999999</v>
      </c>
      <c r="M132" s="3">
        <f>AVERAGE(L132:L141)</f>
        <v>3.1676666666666669</v>
      </c>
      <c r="N132" s="5">
        <v>44146</v>
      </c>
      <c r="O132" s="2">
        <f>(LN(AVERAGE(L132:L141)))-(LN(AVERAGE(F132:F141)))</f>
        <v>1.2149770419169497</v>
      </c>
      <c r="P132" s="15"/>
    </row>
    <row r="133" spans="1:16" x14ac:dyDescent="0.2">
      <c r="A133">
        <v>132</v>
      </c>
      <c r="B133">
        <v>14</v>
      </c>
      <c r="C133" t="s">
        <v>74</v>
      </c>
      <c r="D133" t="s">
        <v>56</v>
      </c>
      <c r="E133" s="1">
        <v>20</v>
      </c>
      <c r="F133" s="3">
        <v>0.60599999999999998</v>
      </c>
      <c r="H133" s="5">
        <v>44109</v>
      </c>
      <c r="I133" s="15">
        <v>2.1139999999999999</v>
      </c>
      <c r="J133" s="2"/>
      <c r="K133" s="5">
        <v>44126</v>
      </c>
      <c r="L133" s="2">
        <v>2.67</v>
      </c>
      <c r="M133" s="3"/>
      <c r="N133" s="5">
        <v>44146</v>
      </c>
      <c r="O133" s="2"/>
      <c r="P133" s="15"/>
    </row>
    <row r="134" spans="1:16" x14ac:dyDescent="0.2">
      <c r="A134">
        <v>133</v>
      </c>
      <c r="B134">
        <v>14</v>
      </c>
      <c r="C134" t="s">
        <v>74</v>
      </c>
      <c r="D134" t="s">
        <v>56</v>
      </c>
      <c r="E134" s="1">
        <v>20</v>
      </c>
      <c r="F134" s="3">
        <v>1.024</v>
      </c>
      <c r="H134" s="5">
        <v>44109</v>
      </c>
      <c r="I134" s="2">
        <v>2.012</v>
      </c>
      <c r="J134" s="2"/>
      <c r="K134" s="5">
        <v>44126</v>
      </c>
      <c r="L134" s="2">
        <v>2.8639999999999999</v>
      </c>
      <c r="M134" s="3"/>
      <c r="N134" s="5">
        <v>44146</v>
      </c>
      <c r="O134" s="2"/>
      <c r="P134" s="15"/>
    </row>
    <row r="135" spans="1:16" x14ac:dyDescent="0.2">
      <c r="A135">
        <v>134</v>
      </c>
      <c r="B135">
        <v>14</v>
      </c>
      <c r="C135" t="s">
        <v>74</v>
      </c>
      <c r="D135" t="s">
        <v>56</v>
      </c>
      <c r="E135" s="1">
        <v>20</v>
      </c>
      <c r="F135" s="3">
        <v>0.82599999999999996</v>
      </c>
      <c r="H135" s="5">
        <v>44109</v>
      </c>
      <c r="I135" s="2">
        <v>1.855</v>
      </c>
      <c r="J135" s="2"/>
      <c r="K135" s="5">
        <v>44126</v>
      </c>
      <c r="L135" s="2"/>
      <c r="M135" s="3"/>
      <c r="N135" s="5">
        <v>44146</v>
      </c>
      <c r="O135" s="2"/>
      <c r="P135" s="15"/>
    </row>
    <row r="136" spans="1:16" x14ac:dyDescent="0.2">
      <c r="A136">
        <v>135</v>
      </c>
      <c r="B136">
        <v>14</v>
      </c>
      <c r="C136" t="s">
        <v>74</v>
      </c>
      <c r="D136" t="s">
        <v>56</v>
      </c>
      <c r="E136" s="1">
        <v>20</v>
      </c>
      <c r="F136" s="3">
        <v>1.202</v>
      </c>
      <c r="H136" s="5">
        <v>44109</v>
      </c>
      <c r="I136" s="15">
        <v>1.61</v>
      </c>
      <c r="J136" s="2"/>
      <c r="K136" s="5">
        <v>44126</v>
      </c>
      <c r="L136" s="2"/>
      <c r="M136" s="3"/>
      <c r="N136" s="5">
        <v>44146</v>
      </c>
      <c r="O136" s="2"/>
      <c r="P136" s="15"/>
    </row>
    <row r="137" spans="1:16" x14ac:dyDescent="0.2">
      <c r="A137">
        <v>136</v>
      </c>
      <c r="B137">
        <v>14</v>
      </c>
      <c r="C137" t="s">
        <v>74</v>
      </c>
      <c r="D137" t="s">
        <v>56</v>
      </c>
      <c r="E137" s="1">
        <v>20</v>
      </c>
      <c r="F137" s="3">
        <v>0.93700000000000006</v>
      </c>
      <c r="H137" s="5">
        <v>44109</v>
      </c>
      <c r="I137" s="2">
        <v>1.1339999999999999</v>
      </c>
      <c r="J137" s="2"/>
      <c r="K137" s="5">
        <v>44126</v>
      </c>
      <c r="L137" s="2"/>
      <c r="M137" s="3"/>
      <c r="N137" s="5">
        <v>44146</v>
      </c>
      <c r="O137" s="2"/>
      <c r="P137" s="15"/>
    </row>
    <row r="138" spans="1:16" x14ac:dyDescent="0.2">
      <c r="A138">
        <v>137</v>
      </c>
      <c r="B138">
        <v>14</v>
      </c>
      <c r="C138" t="s">
        <v>74</v>
      </c>
      <c r="D138" t="s">
        <v>56</v>
      </c>
      <c r="E138" s="1">
        <v>20</v>
      </c>
      <c r="F138" s="3">
        <v>1.0880000000000001</v>
      </c>
      <c r="H138" s="5">
        <v>44109</v>
      </c>
      <c r="I138" s="2"/>
      <c r="J138" s="2"/>
      <c r="K138" s="5">
        <v>44126</v>
      </c>
      <c r="L138" s="2"/>
      <c r="M138" s="3"/>
      <c r="N138" s="5">
        <v>44146</v>
      </c>
      <c r="O138" s="2"/>
      <c r="P138" s="15"/>
    </row>
    <row r="139" spans="1:16" x14ac:dyDescent="0.2">
      <c r="A139">
        <v>138</v>
      </c>
      <c r="B139">
        <v>14</v>
      </c>
      <c r="C139" t="s">
        <v>74</v>
      </c>
      <c r="D139" t="s">
        <v>56</v>
      </c>
      <c r="E139" s="1">
        <v>20</v>
      </c>
      <c r="F139" s="3">
        <v>0.96599999999999997</v>
      </c>
      <c r="H139" s="5">
        <v>44109</v>
      </c>
      <c r="I139" s="2"/>
      <c r="J139" s="2"/>
      <c r="K139" s="5">
        <v>44126</v>
      </c>
      <c r="L139" s="2"/>
      <c r="M139" s="3"/>
      <c r="N139" s="5">
        <v>44146</v>
      </c>
      <c r="O139" s="2"/>
      <c r="P139" s="15"/>
    </row>
    <row r="140" spans="1:16" x14ac:dyDescent="0.2">
      <c r="A140">
        <v>139</v>
      </c>
      <c r="B140">
        <v>14</v>
      </c>
      <c r="C140" t="s">
        <v>74</v>
      </c>
      <c r="D140" t="s">
        <v>56</v>
      </c>
      <c r="E140" s="1">
        <v>20</v>
      </c>
      <c r="F140" s="3">
        <v>0.96799999999999997</v>
      </c>
      <c r="H140" s="5">
        <v>44109</v>
      </c>
      <c r="J140" s="2"/>
      <c r="K140" s="5">
        <v>44126</v>
      </c>
      <c r="L140" s="2"/>
      <c r="M140" s="3"/>
      <c r="N140" s="5">
        <v>44146</v>
      </c>
      <c r="O140" s="2"/>
      <c r="P140" s="15"/>
    </row>
    <row r="141" spans="1:16" x14ac:dyDescent="0.2">
      <c r="A141">
        <v>140</v>
      </c>
      <c r="B141">
        <v>14</v>
      </c>
      <c r="C141" t="s">
        <v>74</v>
      </c>
      <c r="D141" t="s">
        <v>56</v>
      </c>
      <c r="E141" s="1">
        <v>20</v>
      </c>
      <c r="F141" s="3">
        <v>1.1339999999999999</v>
      </c>
      <c r="H141" s="5">
        <v>44109</v>
      </c>
      <c r="J141" s="2"/>
      <c r="K141" s="5">
        <v>44126</v>
      </c>
      <c r="L141" s="2"/>
      <c r="M141" s="3"/>
      <c r="N141" s="5">
        <v>44146</v>
      </c>
      <c r="O141" s="2"/>
      <c r="P141" s="15"/>
    </row>
    <row r="142" spans="1:16" x14ac:dyDescent="0.2">
      <c r="A142">
        <v>141</v>
      </c>
      <c r="B142">
        <v>15</v>
      </c>
      <c r="C142" t="s">
        <v>74</v>
      </c>
      <c r="D142" t="s">
        <v>56</v>
      </c>
      <c r="E142" s="1">
        <v>20</v>
      </c>
      <c r="F142" s="3">
        <v>0.95399999999999996</v>
      </c>
      <c r="G142" s="3">
        <f>AVERAGE(F142:F151)</f>
        <v>1.1073999999999999</v>
      </c>
      <c r="H142" s="5">
        <v>44109</v>
      </c>
      <c r="I142" s="15">
        <v>1.611</v>
      </c>
      <c r="J142" s="2">
        <f>AVERAGE(I142:I151)</f>
        <v>1.9831428571428573</v>
      </c>
      <c r="K142" s="5">
        <v>44126</v>
      </c>
      <c r="L142" s="2">
        <v>3.92</v>
      </c>
      <c r="M142" s="3">
        <f>AVERAGE(L142:L151)</f>
        <v>3.4806666666666666</v>
      </c>
      <c r="N142" s="5">
        <v>44146</v>
      </c>
      <c r="O142" s="2">
        <f>(LN(AVERAGE(L142:L151)))-(LN(AVERAGE(F142:F151)))</f>
        <v>1.1452089209135212</v>
      </c>
      <c r="P142" s="15"/>
    </row>
    <row r="143" spans="1:16" x14ac:dyDescent="0.2">
      <c r="A143">
        <v>142</v>
      </c>
      <c r="B143">
        <v>15</v>
      </c>
      <c r="C143" t="s">
        <v>74</v>
      </c>
      <c r="D143" t="s">
        <v>56</v>
      </c>
      <c r="E143" s="1">
        <v>20</v>
      </c>
      <c r="F143" s="3">
        <v>1.131</v>
      </c>
      <c r="H143" s="5">
        <v>44109</v>
      </c>
      <c r="I143" s="15">
        <v>2.0390000000000001</v>
      </c>
      <c r="J143" s="2"/>
      <c r="K143" s="5">
        <v>44126</v>
      </c>
      <c r="L143" s="2">
        <v>2.6840000000000002</v>
      </c>
      <c r="M143" s="3"/>
      <c r="N143" s="5">
        <v>44146</v>
      </c>
      <c r="O143" s="2"/>
      <c r="P143" s="15"/>
    </row>
    <row r="144" spans="1:16" x14ac:dyDescent="0.2">
      <c r="A144">
        <v>143</v>
      </c>
      <c r="B144">
        <v>15</v>
      </c>
      <c r="C144" t="s">
        <v>74</v>
      </c>
      <c r="D144" t="s">
        <v>56</v>
      </c>
      <c r="E144" s="1">
        <v>20</v>
      </c>
      <c r="F144" s="3">
        <v>1.02</v>
      </c>
      <c r="H144" s="5">
        <v>44109</v>
      </c>
      <c r="I144" s="15">
        <v>2.1800000000000002</v>
      </c>
      <c r="J144" s="2"/>
      <c r="K144" s="5">
        <v>44126</v>
      </c>
      <c r="L144" s="2">
        <v>3.8380000000000001</v>
      </c>
      <c r="M144" s="3"/>
      <c r="N144" s="5">
        <v>44146</v>
      </c>
      <c r="O144" s="2"/>
      <c r="P144" s="15"/>
    </row>
    <row r="145" spans="1:16" x14ac:dyDescent="0.2">
      <c r="A145">
        <v>144</v>
      </c>
      <c r="B145">
        <v>15</v>
      </c>
      <c r="C145" t="s">
        <v>74</v>
      </c>
      <c r="D145" t="s">
        <v>56</v>
      </c>
      <c r="E145" s="1">
        <v>20</v>
      </c>
      <c r="F145" s="3">
        <v>1.089</v>
      </c>
      <c r="H145" s="5">
        <v>44109</v>
      </c>
      <c r="I145" s="15">
        <v>2.1859999999999999</v>
      </c>
      <c r="J145" s="2"/>
      <c r="K145" s="5">
        <v>44126</v>
      </c>
      <c r="L145" s="2"/>
      <c r="M145" s="3"/>
      <c r="N145" s="5">
        <v>44146</v>
      </c>
      <c r="O145" s="2"/>
      <c r="P145" s="15"/>
    </row>
    <row r="146" spans="1:16" x14ac:dyDescent="0.2">
      <c r="A146">
        <v>145</v>
      </c>
      <c r="B146">
        <v>15</v>
      </c>
      <c r="C146" t="s">
        <v>74</v>
      </c>
      <c r="D146" t="s">
        <v>56</v>
      </c>
      <c r="E146" s="1">
        <v>20</v>
      </c>
      <c r="F146" s="3">
        <v>1.175</v>
      </c>
      <c r="H146" s="5">
        <v>44109</v>
      </c>
      <c r="I146" s="2">
        <v>1.88</v>
      </c>
      <c r="J146" s="2"/>
      <c r="K146" s="5">
        <v>44126</v>
      </c>
      <c r="L146" s="2"/>
      <c r="M146" s="3"/>
      <c r="N146" s="5">
        <v>44146</v>
      </c>
      <c r="O146" s="2"/>
      <c r="P146" s="15"/>
    </row>
    <row r="147" spans="1:16" x14ac:dyDescent="0.2">
      <c r="A147">
        <v>146</v>
      </c>
      <c r="B147">
        <v>15</v>
      </c>
      <c r="C147" t="s">
        <v>74</v>
      </c>
      <c r="D147" t="s">
        <v>56</v>
      </c>
      <c r="E147" s="1">
        <v>20</v>
      </c>
      <c r="F147" s="3">
        <v>1.212</v>
      </c>
      <c r="H147" s="5">
        <v>44109</v>
      </c>
      <c r="I147" s="2">
        <v>1.7709999999999999</v>
      </c>
      <c r="J147" s="2"/>
      <c r="K147" s="5">
        <v>44126</v>
      </c>
      <c r="L147" s="2"/>
      <c r="M147" s="3"/>
      <c r="N147" s="5">
        <v>44146</v>
      </c>
      <c r="O147" s="2"/>
      <c r="P147" s="15"/>
    </row>
    <row r="148" spans="1:16" x14ac:dyDescent="0.2">
      <c r="A148">
        <v>147</v>
      </c>
      <c r="B148">
        <v>15</v>
      </c>
      <c r="C148" t="s">
        <v>74</v>
      </c>
      <c r="D148" t="s">
        <v>56</v>
      </c>
      <c r="E148" s="1">
        <v>20</v>
      </c>
      <c r="F148" s="3">
        <v>1.135</v>
      </c>
      <c r="H148" s="5">
        <v>44109</v>
      </c>
      <c r="I148" s="15">
        <v>2.2149999999999999</v>
      </c>
      <c r="J148" s="2"/>
      <c r="K148" s="5">
        <v>44126</v>
      </c>
      <c r="L148" s="2"/>
      <c r="M148" s="3"/>
      <c r="N148" s="5">
        <v>44146</v>
      </c>
      <c r="O148" s="2"/>
      <c r="P148" s="15"/>
    </row>
    <row r="149" spans="1:16" x14ac:dyDescent="0.2">
      <c r="A149">
        <v>148</v>
      </c>
      <c r="B149">
        <v>15</v>
      </c>
      <c r="C149" t="s">
        <v>74</v>
      </c>
      <c r="D149" t="s">
        <v>56</v>
      </c>
      <c r="E149" s="1">
        <v>20</v>
      </c>
      <c r="F149" s="3">
        <v>1.143</v>
      </c>
      <c r="H149" s="5">
        <v>44109</v>
      </c>
      <c r="I149" s="2"/>
      <c r="J149" s="2"/>
      <c r="K149" s="5">
        <v>44126</v>
      </c>
      <c r="L149" s="2"/>
      <c r="M149" s="3"/>
      <c r="N149" s="5">
        <v>44146</v>
      </c>
      <c r="O149" s="2"/>
      <c r="P149" s="15"/>
    </row>
    <row r="150" spans="1:16" x14ac:dyDescent="0.2">
      <c r="A150">
        <v>149</v>
      </c>
      <c r="B150">
        <v>15</v>
      </c>
      <c r="C150" t="s">
        <v>74</v>
      </c>
      <c r="D150" t="s">
        <v>56</v>
      </c>
      <c r="E150" s="1">
        <v>20</v>
      </c>
      <c r="F150" s="3">
        <v>1.1120000000000001</v>
      </c>
      <c r="H150" s="5">
        <v>44109</v>
      </c>
      <c r="I150" s="2"/>
      <c r="J150" s="2"/>
      <c r="K150" s="5">
        <v>44126</v>
      </c>
      <c r="L150" s="2"/>
      <c r="M150" s="3"/>
      <c r="N150" s="5">
        <v>44146</v>
      </c>
      <c r="O150" s="2"/>
      <c r="P150" s="15"/>
    </row>
    <row r="151" spans="1:16" x14ac:dyDescent="0.2">
      <c r="A151">
        <v>150</v>
      </c>
      <c r="B151">
        <v>15</v>
      </c>
      <c r="C151" t="s">
        <v>74</v>
      </c>
      <c r="D151" t="s">
        <v>56</v>
      </c>
      <c r="E151" s="1">
        <v>20</v>
      </c>
      <c r="F151" s="3">
        <v>1.103</v>
      </c>
      <c r="H151" s="5">
        <v>44109</v>
      </c>
      <c r="I151" s="2"/>
      <c r="J151" s="2"/>
      <c r="K151" s="5">
        <v>44126</v>
      </c>
      <c r="L151" s="2"/>
      <c r="M151" s="3"/>
      <c r="N151" s="5">
        <v>44146</v>
      </c>
      <c r="O151" s="2"/>
      <c r="P151" s="15"/>
    </row>
    <row r="152" spans="1:16" x14ac:dyDescent="0.2">
      <c r="A152">
        <v>151</v>
      </c>
      <c r="B152">
        <v>16</v>
      </c>
      <c r="C152" t="s">
        <v>74</v>
      </c>
      <c r="D152" t="s">
        <v>56</v>
      </c>
      <c r="E152" s="1">
        <v>23</v>
      </c>
      <c r="F152" s="3">
        <v>1.2669999999999999</v>
      </c>
      <c r="G152" s="3">
        <f>AVERAGE(F152:F161)</f>
        <v>1.1833</v>
      </c>
      <c r="H152" s="5">
        <v>44109</v>
      </c>
      <c r="I152" s="2">
        <v>2.0830000000000002</v>
      </c>
      <c r="J152" s="2">
        <f>AVERAGE(I152:I161)</f>
        <v>1.945857142857143</v>
      </c>
      <c r="K152" s="5">
        <v>44126</v>
      </c>
      <c r="L152" s="2">
        <v>3.9430000000000001</v>
      </c>
      <c r="M152" s="3">
        <f>AVERAGE(L152:L161)</f>
        <v>3.7775999999999996</v>
      </c>
      <c r="N152" s="5">
        <v>44146</v>
      </c>
      <c r="O152" s="2">
        <f>(LN(AVERAGE(L152:L161)))-(LN(AVERAGE(F152:F161)))</f>
        <v>1.1607817419407351</v>
      </c>
      <c r="P152" s="15"/>
    </row>
    <row r="153" spans="1:16" x14ac:dyDescent="0.2">
      <c r="A153">
        <v>152</v>
      </c>
      <c r="B153">
        <v>16</v>
      </c>
      <c r="C153" t="s">
        <v>74</v>
      </c>
      <c r="D153" t="s">
        <v>56</v>
      </c>
      <c r="E153" s="1">
        <v>23</v>
      </c>
      <c r="F153" s="3">
        <v>1.1679999999999999</v>
      </c>
      <c r="H153" s="5">
        <v>44109</v>
      </c>
      <c r="I153" s="2">
        <v>1.9379999999999999</v>
      </c>
      <c r="J153" s="2"/>
      <c r="K153" s="5">
        <v>44126</v>
      </c>
      <c r="L153" s="2">
        <v>3.786</v>
      </c>
      <c r="M153" s="3"/>
      <c r="N153" s="5">
        <v>44146</v>
      </c>
      <c r="O153" s="2"/>
      <c r="P153" s="15"/>
    </row>
    <row r="154" spans="1:16" x14ac:dyDescent="0.2">
      <c r="A154">
        <v>153</v>
      </c>
      <c r="B154">
        <v>16</v>
      </c>
      <c r="C154" t="s">
        <v>74</v>
      </c>
      <c r="D154" t="s">
        <v>56</v>
      </c>
      <c r="E154" s="1">
        <v>23</v>
      </c>
      <c r="F154" s="3">
        <v>0.999</v>
      </c>
      <c r="H154" s="5">
        <v>44109</v>
      </c>
      <c r="I154" s="2">
        <v>1.778</v>
      </c>
      <c r="J154" s="2"/>
      <c r="K154" s="5">
        <v>44126</v>
      </c>
      <c r="L154" s="2">
        <v>2.9649999999999999</v>
      </c>
      <c r="M154" s="3"/>
      <c r="N154" s="5">
        <v>44146</v>
      </c>
      <c r="O154" s="2"/>
      <c r="P154" s="15"/>
    </row>
    <row r="155" spans="1:16" x14ac:dyDescent="0.2">
      <c r="A155">
        <v>154</v>
      </c>
      <c r="B155">
        <v>16</v>
      </c>
      <c r="C155" t="s">
        <v>74</v>
      </c>
      <c r="D155" t="s">
        <v>56</v>
      </c>
      <c r="E155" s="1">
        <v>23</v>
      </c>
      <c r="F155" s="3">
        <v>1.0840000000000001</v>
      </c>
      <c r="H155" s="5">
        <v>44109</v>
      </c>
      <c r="I155" s="15">
        <v>2.044</v>
      </c>
      <c r="J155" s="2"/>
      <c r="K155" s="5">
        <v>44126</v>
      </c>
      <c r="L155" s="2">
        <v>4.09</v>
      </c>
      <c r="M155" s="3"/>
      <c r="N155" s="5">
        <v>44146</v>
      </c>
      <c r="O155" s="2"/>
      <c r="P155" s="15"/>
    </row>
    <row r="156" spans="1:16" x14ac:dyDescent="0.2">
      <c r="A156">
        <v>155</v>
      </c>
      <c r="B156">
        <v>16</v>
      </c>
      <c r="C156" t="s">
        <v>74</v>
      </c>
      <c r="D156" t="s">
        <v>56</v>
      </c>
      <c r="E156" s="1">
        <v>23</v>
      </c>
      <c r="F156" s="3">
        <v>1.274</v>
      </c>
      <c r="H156" s="5">
        <v>44109</v>
      </c>
      <c r="I156" s="15">
        <v>2.0430000000000001</v>
      </c>
      <c r="J156" s="2"/>
      <c r="K156" s="5">
        <v>44126</v>
      </c>
      <c r="L156" s="2">
        <v>4.1040000000000001</v>
      </c>
      <c r="M156" s="3"/>
      <c r="N156" s="5">
        <v>44146</v>
      </c>
      <c r="O156" s="2"/>
      <c r="P156" s="15"/>
    </row>
    <row r="157" spans="1:16" x14ac:dyDescent="0.2">
      <c r="A157">
        <v>156</v>
      </c>
      <c r="B157">
        <v>16</v>
      </c>
      <c r="C157" t="s">
        <v>74</v>
      </c>
      <c r="D157" t="s">
        <v>56</v>
      </c>
      <c r="E157" s="1">
        <v>23</v>
      </c>
      <c r="F157" s="3">
        <v>1.2749999999999999</v>
      </c>
      <c r="H157" s="5">
        <v>44109</v>
      </c>
      <c r="I157" s="15">
        <v>1.643</v>
      </c>
      <c r="J157" s="2"/>
      <c r="K157" s="5">
        <v>44126</v>
      </c>
      <c r="L157" s="2"/>
      <c r="M157" s="3"/>
      <c r="N157" s="5">
        <v>44146</v>
      </c>
      <c r="O157" s="2"/>
      <c r="P157" s="15"/>
    </row>
    <row r="158" spans="1:16" x14ac:dyDescent="0.2">
      <c r="A158">
        <v>157</v>
      </c>
      <c r="B158">
        <v>16</v>
      </c>
      <c r="C158" t="s">
        <v>74</v>
      </c>
      <c r="D158" t="s">
        <v>56</v>
      </c>
      <c r="E158" s="1">
        <v>23</v>
      </c>
      <c r="F158" s="3">
        <v>1.232</v>
      </c>
      <c r="H158" s="5">
        <v>44109</v>
      </c>
      <c r="I158" s="15">
        <v>2.0920000000000001</v>
      </c>
      <c r="J158" s="2"/>
      <c r="K158" s="5">
        <v>44126</v>
      </c>
      <c r="L158" s="2"/>
      <c r="M158" s="3"/>
      <c r="N158" s="5">
        <v>44146</v>
      </c>
      <c r="O158" s="2"/>
      <c r="P158" s="15"/>
    </row>
    <row r="159" spans="1:16" x14ac:dyDescent="0.2">
      <c r="A159">
        <v>158</v>
      </c>
      <c r="B159">
        <v>16</v>
      </c>
      <c r="C159" t="s">
        <v>74</v>
      </c>
      <c r="D159" t="s">
        <v>56</v>
      </c>
      <c r="E159" s="1">
        <v>23</v>
      </c>
      <c r="F159" s="3">
        <v>1.214</v>
      </c>
      <c r="H159" s="5">
        <v>44109</v>
      </c>
      <c r="J159" s="2"/>
      <c r="K159" s="5">
        <v>44126</v>
      </c>
      <c r="L159" s="2"/>
      <c r="M159" s="3"/>
      <c r="N159" s="5">
        <v>44146</v>
      </c>
      <c r="O159" s="2"/>
      <c r="P159" s="15"/>
    </row>
    <row r="160" spans="1:16" x14ac:dyDescent="0.2">
      <c r="A160">
        <v>159</v>
      </c>
      <c r="B160">
        <v>16</v>
      </c>
      <c r="C160" t="s">
        <v>74</v>
      </c>
      <c r="D160" t="s">
        <v>56</v>
      </c>
      <c r="E160" s="1">
        <v>23</v>
      </c>
      <c r="F160" s="3">
        <v>1.153</v>
      </c>
      <c r="H160" s="5">
        <v>44109</v>
      </c>
      <c r="J160" s="2"/>
      <c r="K160" s="5">
        <v>44126</v>
      </c>
      <c r="L160" s="2"/>
      <c r="M160" s="3"/>
      <c r="N160" s="5">
        <v>44146</v>
      </c>
      <c r="O160" s="2"/>
      <c r="P160" s="15"/>
    </row>
    <row r="161" spans="1:16" x14ac:dyDescent="0.2">
      <c r="A161">
        <v>160</v>
      </c>
      <c r="B161">
        <v>16</v>
      </c>
      <c r="C161" t="s">
        <v>74</v>
      </c>
      <c r="D161" t="s">
        <v>56</v>
      </c>
      <c r="E161" s="1">
        <v>23</v>
      </c>
      <c r="F161" s="3">
        <v>1.167</v>
      </c>
      <c r="H161" s="5">
        <v>44109</v>
      </c>
      <c r="I161" s="12"/>
      <c r="J161" s="2"/>
      <c r="K161" s="5">
        <v>44126</v>
      </c>
      <c r="L161" s="2"/>
      <c r="M161" s="3"/>
      <c r="N161" s="5">
        <v>44146</v>
      </c>
      <c r="O161" s="2"/>
      <c r="P161" s="15"/>
    </row>
    <row r="162" spans="1:16" x14ac:dyDescent="0.2">
      <c r="A162">
        <v>161</v>
      </c>
      <c r="B162">
        <v>17</v>
      </c>
      <c r="C162" t="s">
        <v>74</v>
      </c>
      <c r="D162" t="s">
        <v>56</v>
      </c>
      <c r="E162" s="1">
        <v>23</v>
      </c>
      <c r="F162" s="3">
        <v>1.099</v>
      </c>
      <c r="G162" s="3">
        <f>AVERAGE(F162:F171)</f>
        <v>1.0333000000000001</v>
      </c>
      <c r="H162" s="5">
        <v>44109</v>
      </c>
      <c r="I162" s="15">
        <v>3.6379999999999999</v>
      </c>
      <c r="J162" s="2">
        <f>AVERAGE(I162:I171)</f>
        <v>2.5429999999999997</v>
      </c>
      <c r="K162" s="5">
        <v>44126</v>
      </c>
      <c r="L162" s="2">
        <v>4.9630000000000001</v>
      </c>
      <c r="M162" s="3">
        <f>AVERAGE(L162:L171)</f>
        <v>4.9630000000000001</v>
      </c>
      <c r="N162" s="5">
        <v>44146</v>
      </c>
      <c r="O162" s="2">
        <f>(LN(AVERAGE(L162:L171)))-(LN(AVERAGE(F162:F171)))</f>
        <v>1.5692528323671315</v>
      </c>
      <c r="P162" s="15"/>
    </row>
    <row r="163" spans="1:16" x14ac:dyDescent="0.2">
      <c r="A163">
        <v>162</v>
      </c>
      <c r="B163">
        <v>17</v>
      </c>
      <c r="C163" t="s">
        <v>74</v>
      </c>
      <c r="D163" t="s">
        <v>56</v>
      </c>
      <c r="E163" s="1">
        <v>23</v>
      </c>
      <c r="F163" s="3">
        <v>1.069</v>
      </c>
      <c r="H163" s="5">
        <v>44109</v>
      </c>
      <c r="I163" s="2">
        <v>1.9770000000000001</v>
      </c>
      <c r="J163" s="2"/>
      <c r="K163" s="5">
        <v>44126</v>
      </c>
      <c r="L163" s="2"/>
      <c r="M163" s="3"/>
      <c r="N163" s="5">
        <v>44146</v>
      </c>
      <c r="O163" s="2"/>
      <c r="P163" s="15"/>
    </row>
    <row r="164" spans="1:16" x14ac:dyDescent="0.2">
      <c r="A164">
        <v>163</v>
      </c>
      <c r="B164">
        <v>17</v>
      </c>
      <c r="C164" t="s">
        <v>74</v>
      </c>
      <c r="D164" t="s">
        <v>56</v>
      </c>
      <c r="E164" s="1">
        <v>23</v>
      </c>
      <c r="F164" s="3">
        <v>1.0840000000000001</v>
      </c>
      <c r="H164" s="5">
        <v>44109</v>
      </c>
      <c r="I164" s="2">
        <v>2.0139999999999998</v>
      </c>
      <c r="J164" s="2"/>
      <c r="K164" s="5">
        <v>44126</v>
      </c>
      <c r="L164" s="2"/>
      <c r="M164" s="3"/>
      <c r="N164" s="5">
        <v>44146</v>
      </c>
      <c r="O164" s="2"/>
      <c r="P164" s="15"/>
    </row>
    <row r="165" spans="1:16" x14ac:dyDescent="0.2">
      <c r="A165">
        <v>164</v>
      </c>
      <c r="B165">
        <v>17</v>
      </c>
      <c r="C165" t="s">
        <v>74</v>
      </c>
      <c r="D165" t="s">
        <v>56</v>
      </c>
      <c r="E165" s="1">
        <v>23</v>
      </c>
      <c r="F165" s="3">
        <v>0.67200000000000004</v>
      </c>
      <c r="H165" s="5">
        <v>44109</v>
      </c>
      <c r="I165" s="15"/>
      <c r="J165" s="2"/>
      <c r="K165" s="5">
        <v>44126</v>
      </c>
      <c r="L165" s="2"/>
      <c r="M165" s="3"/>
      <c r="N165" s="5">
        <v>44146</v>
      </c>
      <c r="O165" s="2"/>
      <c r="P165" s="15"/>
    </row>
    <row r="166" spans="1:16" x14ac:dyDescent="0.2">
      <c r="A166">
        <v>165</v>
      </c>
      <c r="B166">
        <v>17</v>
      </c>
      <c r="C166" t="s">
        <v>74</v>
      </c>
      <c r="D166" t="s">
        <v>56</v>
      </c>
      <c r="E166" s="1">
        <v>23</v>
      </c>
      <c r="F166" s="3">
        <v>0.98399999999999999</v>
      </c>
      <c r="H166" s="5">
        <v>44109</v>
      </c>
      <c r="I166" s="15"/>
      <c r="J166" s="2"/>
      <c r="K166" s="5">
        <v>44126</v>
      </c>
      <c r="L166" s="2"/>
      <c r="M166" s="3"/>
      <c r="N166" s="5">
        <v>44146</v>
      </c>
      <c r="O166" s="2"/>
      <c r="P166" s="15"/>
    </row>
    <row r="167" spans="1:16" x14ac:dyDescent="0.2">
      <c r="A167">
        <v>166</v>
      </c>
      <c r="B167">
        <v>17</v>
      </c>
      <c r="C167" t="s">
        <v>74</v>
      </c>
      <c r="D167" t="s">
        <v>56</v>
      </c>
      <c r="E167" s="1">
        <v>23</v>
      </c>
      <c r="F167" s="3">
        <v>1.0549999999999999</v>
      </c>
      <c r="H167" s="5">
        <v>44109</v>
      </c>
      <c r="I167" s="2"/>
      <c r="J167" s="2"/>
      <c r="K167" s="5">
        <v>44126</v>
      </c>
      <c r="L167" s="2"/>
      <c r="M167" s="3"/>
      <c r="N167" s="5">
        <v>44146</v>
      </c>
      <c r="O167" s="2"/>
      <c r="P167" s="15"/>
    </row>
    <row r="168" spans="1:16" x14ac:dyDescent="0.2">
      <c r="A168">
        <v>167</v>
      </c>
      <c r="B168">
        <v>17</v>
      </c>
      <c r="C168" t="s">
        <v>74</v>
      </c>
      <c r="D168" t="s">
        <v>56</v>
      </c>
      <c r="E168" s="1">
        <v>23</v>
      </c>
      <c r="F168" s="3">
        <v>1.1279999999999999</v>
      </c>
      <c r="H168" s="5">
        <v>44109</v>
      </c>
      <c r="I168" s="2"/>
      <c r="J168" s="2"/>
      <c r="K168" s="5">
        <v>44126</v>
      </c>
      <c r="L168" s="2"/>
      <c r="M168" s="3"/>
      <c r="N168" s="5">
        <v>44146</v>
      </c>
      <c r="O168" s="2"/>
      <c r="P168" s="15"/>
    </row>
    <row r="169" spans="1:16" x14ac:dyDescent="0.2">
      <c r="A169">
        <v>168</v>
      </c>
      <c r="B169">
        <v>17</v>
      </c>
      <c r="C169" t="s">
        <v>74</v>
      </c>
      <c r="D169" t="s">
        <v>56</v>
      </c>
      <c r="E169" s="1">
        <v>23</v>
      </c>
      <c r="F169" s="3">
        <v>1.097</v>
      </c>
      <c r="H169" s="5">
        <v>44109</v>
      </c>
      <c r="I169" s="2"/>
      <c r="J169" s="2"/>
      <c r="K169" s="5">
        <v>44126</v>
      </c>
      <c r="L169" s="2"/>
      <c r="M169" s="3"/>
      <c r="N169" s="5">
        <v>44146</v>
      </c>
      <c r="O169" s="2"/>
      <c r="P169" s="15"/>
    </row>
    <row r="170" spans="1:16" x14ac:dyDescent="0.2">
      <c r="A170">
        <v>169</v>
      </c>
      <c r="B170">
        <v>17</v>
      </c>
      <c r="C170" t="s">
        <v>74</v>
      </c>
      <c r="D170" t="s">
        <v>56</v>
      </c>
      <c r="E170" s="1">
        <v>23</v>
      </c>
      <c r="F170" s="3">
        <v>1.0620000000000001</v>
      </c>
      <c r="H170" s="5">
        <v>44109</v>
      </c>
      <c r="I170" s="2"/>
      <c r="J170" s="2"/>
      <c r="K170" s="5">
        <v>44126</v>
      </c>
      <c r="L170" s="2"/>
      <c r="M170" s="3"/>
      <c r="N170" s="5">
        <v>44146</v>
      </c>
      <c r="O170" s="2"/>
      <c r="P170" s="15"/>
    </row>
    <row r="171" spans="1:16" x14ac:dyDescent="0.2">
      <c r="A171">
        <v>170</v>
      </c>
      <c r="B171">
        <v>17</v>
      </c>
      <c r="C171" t="s">
        <v>74</v>
      </c>
      <c r="D171" t="s">
        <v>56</v>
      </c>
      <c r="E171" s="1">
        <v>23</v>
      </c>
      <c r="F171" s="3">
        <v>1.083</v>
      </c>
      <c r="H171" s="5">
        <v>44109</v>
      </c>
      <c r="J171" s="2"/>
      <c r="K171" s="5">
        <v>44126</v>
      </c>
      <c r="L171" s="2"/>
      <c r="M171" s="3"/>
      <c r="N171" s="5">
        <v>44146</v>
      </c>
      <c r="O171" s="2"/>
      <c r="P171" s="15"/>
    </row>
    <row r="172" spans="1:16" x14ac:dyDescent="0.2">
      <c r="A172">
        <v>171</v>
      </c>
      <c r="B172">
        <v>18</v>
      </c>
      <c r="C172" t="s">
        <v>74</v>
      </c>
      <c r="D172" t="s">
        <v>56</v>
      </c>
      <c r="E172" s="1">
        <v>23</v>
      </c>
      <c r="F172" s="3">
        <v>1.085</v>
      </c>
      <c r="G172" s="3">
        <f>AVERAGE(F172:F181)</f>
        <v>1.1164000000000001</v>
      </c>
      <c r="H172" s="5">
        <v>44109</v>
      </c>
      <c r="I172" s="15">
        <v>2.1179999999999999</v>
      </c>
      <c r="J172" s="2">
        <f>AVERAGE(I172:I181)</f>
        <v>3.4887500000000005</v>
      </c>
      <c r="K172" s="5">
        <v>44126</v>
      </c>
      <c r="L172" s="2">
        <v>5.2350000000000003</v>
      </c>
      <c r="M172" s="3">
        <f>AVERAGE(L172:L181)</f>
        <v>5.2350000000000003</v>
      </c>
      <c r="N172" s="5">
        <v>44146</v>
      </c>
      <c r="O172" s="2">
        <f>(LN(AVERAGE(L172:L181)))-(LN(AVERAGE(F172:F181)))</f>
        <v>1.54525762164247</v>
      </c>
      <c r="P172" s="15"/>
    </row>
    <row r="173" spans="1:16" x14ac:dyDescent="0.2">
      <c r="A173">
        <v>172</v>
      </c>
      <c r="B173">
        <v>18</v>
      </c>
      <c r="C173" t="s">
        <v>74</v>
      </c>
      <c r="D173" t="s">
        <v>56</v>
      </c>
      <c r="E173" s="1">
        <v>23</v>
      </c>
      <c r="F173" s="3">
        <v>1.1739999999999999</v>
      </c>
      <c r="H173" s="5">
        <v>44109</v>
      </c>
      <c r="I173" s="2">
        <v>1.974</v>
      </c>
      <c r="J173" s="2"/>
      <c r="K173" s="5">
        <v>44126</v>
      </c>
      <c r="L173" s="2"/>
      <c r="M173" s="3"/>
      <c r="N173" s="5">
        <v>44146</v>
      </c>
      <c r="O173" s="2"/>
      <c r="P173" s="15"/>
    </row>
    <row r="174" spans="1:16" x14ac:dyDescent="0.2">
      <c r="A174">
        <v>173</v>
      </c>
      <c r="B174">
        <v>18</v>
      </c>
      <c r="C174" t="s">
        <v>74</v>
      </c>
      <c r="D174" t="s">
        <v>56</v>
      </c>
      <c r="E174" s="1">
        <v>23</v>
      </c>
      <c r="F174" s="3">
        <v>1.125</v>
      </c>
      <c r="H174" s="5">
        <v>44109</v>
      </c>
      <c r="I174" s="15">
        <v>2.7989999999999999</v>
      </c>
      <c r="J174" s="2"/>
      <c r="K174" s="5">
        <v>44126</v>
      </c>
      <c r="L174" s="2"/>
      <c r="M174" s="3"/>
      <c r="N174" s="5">
        <v>44146</v>
      </c>
      <c r="O174" s="2"/>
      <c r="P174" s="15"/>
    </row>
    <row r="175" spans="1:16" x14ac:dyDescent="0.2">
      <c r="A175">
        <v>174</v>
      </c>
      <c r="B175">
        <v>18</v>
      </c>
      <c r="C175" t="s">
        <v>74</v>
      </c>
      <c r="D175" t="s">
        <v>56</v>
      </c>
      <c r="E175" s="1">
        <v>23</v>
      </c>
      <c r="F175" s="3">
        <v>1.0109999999999999</v>
      </c>
      <c r="H175" s="5">
        <v>44109</v>
      </c>
      <c r="I175" s="15">
        <v>2.9780000000000002</v>
      </c>
      <c r="J175" s="2"/>
      <c r="K175" s="5">
        <v>44126</v>
      </c>
      <c r="L175" s="2"/>
      <c r="M175" s="3"/>
      <c r="N175" s="5">
        <v>44146</v>
      </c>
      <c r="O175" s="2"/>
      <c r="P175" s="15"/>
    </row>
    <row r="176" spans="1:16" x14ac:dyDescent="0.2">
      <c r="A176">
        <v>175</v>
      </c>
      <c r="B176">
        <v>18</v>
      </c>
      <c r="C176" t="s">
        <v>74</v>
      </c>
      <c r="D176" t="s">
        <v>56</v>
      </c>
      <c r="E176" s="1">
        <v>23</v>
      </c>
      <c r="F176" s="3">
        <v>1.121</v>
      </c>
      <c r="H176" s="5">
        <v>44109</v>
      </c>
      <c r="I176" s="15">
        <v>3.3184999999999998</v>
      </c>
      <c r="J176" s="2"/>
      <c r="K176" s="5">
        <v>44126</v>
      </c>
      <c r="L176" s="2"/>
      <c r="M176" s="3"/>
      <c r="N176" s="5">
        <v>44146</v>
      </c>
      <c r="O176" s="2"/>
      <c r="P176" s="15"/>
    </row>
    <row r="177" spans="1:16" x14ac:dyDescent="0.2">
      <c r="A177">
        <v>176</v>
      </c>
      <c r="B177">
        <v>18</v>
      </c>
      <c r="C177" t="s">
        <v>74</v>
      </c>
      <c r="D177" t="s">
        <v>56</v>
      </c>
      <c r="E177" s="1">
        <v>23</v>
      </c>
      <c r="F177" s="3">
        <v>1.1319999999999999</v>
      </c>
      <c r="H177" s="5">
        <v>44109</v>
      </c>
      <c r="I177" s="15">
        <v>3.6589999999999998</v>
      </c>
      <c r="J177" s="2"/>
      <c r="K177" s="5">
        <v>44126</v>
      </c>
      <c r="L177" s="2"/>
      <c r="M177" s="3"/>
      <c r="N177" s="5">
        <v>44146</v>
      </c>
      <c r="O177" s="2"/>
      <c r="P177" s="15"/>
    </row>
    <row r="178" spans="1:16" x14ac:dyDescent="0.2">
      <c r="A178">
        <v>177</v>
      </c>
      <c r="B178">
        <v>18</v>
      </c>
      <c r="C178" t="s">
        <v>74</v>
      </c>
      <c r="D178" t="s">
        <v>56</v>
      </c>
      <c r="E178" s="1">
        <v>23</v>
      </c>
      <c r="F178" s="3">
        <v>1.155</v>
      </c>
      <c r="H178" s="5">
        <v>44109</v>
      </c>
      <c r="I178" s="2">
        <v>3.9994999999999998</v>
      </c>
      <c r="J178" s="2"/>
      <c r="K178" s="5">
        <v>44126</v>
      </c>
      <c r="L178" s="2"/>
      <c r="M178" s="3"/>
      <c r="N178" s="5">
        <v>44146</v>
      </c>
      <c r="O178" s="2"/>
      <c r="P178" s="15"/>
    </row>
    <row r="179" spans="1:16" x14ac:dyDescent="0.2">
      <c r="A179">
        <v>178</v>
      </c>
      <c r="B179">
        <v>18</v>
      </c>
      <c r="C179" t="s">
        <v>74</v>
      </c>
      <c r="D179" t="s">
        <v>56</v>
      </c>
      <c r="E179" s="1">
        <v>23</v>
      </c>
      <c r="F179" s="3">
        <v>1.0589999999999999</v>
      </c>
      <c r="H179" s="5">
        <v>44109</v>
      </c>
      <c r="I179" s="2">
        <v>4.34</v>
      </c>
      <c r="J179" s="2"/>
      <c r="K179" s="5">
        <v>44126</v>
      </c>
      <c r="L179" s="2"/>
      <c r="M179" s="3"/>
      <c r="N179" s="5">
        <v>44146</v>
      </c>
      <c r="O179" s="2"/>
      <c r="P179" s="15"/>
    </row>
    <row r="180" spans="1:16" x14ac:dyDescent="0.2">
      <c r="A180">
        <v>179</v>
      </c>
      <c r="B180">
        <v>18</v>
      </c>
      <c r="C180" t="s">
        <v>74</v>
      </c>
      <c r="D180" t="s">
        <v>56</v>
      </c>
      <c r="E180" s="1">
        <v>23</v>
      </c>
      <c r="F180" s="3">
        <v>1.167</v>
      </c>
      <c r="H180" s="5">
        <v>44109</v>
      </c>
      <c r="I180" s="2">
        <v>4.6805000000000003</v>
      </c>
      <c r="J180" s="2"/>
      <c r="K180" s="5">
        <v>44126</v>
      </c>
      <c r="L180" s="2"/>
      <c r="M180" s="3"/>
      <c r="N180" s="5">
        <v>44146</v>
      </c>
      <c r="O180" s="2"/>
      <c r="P180" s="15"/>
    </row>
    <row r="181" spans="1:16" x14ac:dyDescent="0.2">
      <c r="A181">
        <v>180</v>
      </c>
      <c r="B181">
        <v>18</v>
      </c>
      <c r="C181" t="s">
        <v>74</v>
      </c>
      <c r="D181" t="s">
        <v>56</v>
      </c>
      <c r="E181" s="1">
        <v>23</v>
      </c>
      <c r="F181" s="3">
        <v>1.135</v>
      </c>
      <c r="H181" s="5">
        <v>44109</v>
      </c>
      <c r="I181" s="2">
        <v>5.0209999999999999</v>
      </c>
      <c r="J181" s="2"/>
      <c r="K181" s="5">
        <v>44126</v>
      </c>
      <c r="L181" s="2"/>
      <c r="M181" s="3"/>
      <c r="N181" s="5">
        <v>44146</v>
      </c>
      <c r="O181" s="2"/>
      <c r="P181" s="15"/>
    </row>
    <row r="182" spans="1:16" x14ac:dyDescent="0.2">
      <c r="A182">
        <v>181</v>
      </c>
      <c r="B182">
        <v>19</v>
      </c>
      <c r="C182" t="s">
        <v>74</v>
      </c>
      <c r="D182" t="s">
        <v>56</v>
      </c>
      <c r="E182" s="1">
        <v>23</v>
      </c>
      <c r="F182" s="3">
        <v>1.39</v>
      </c>
      <c r="G182" s="3">
        <f>AVERAGE(F182:F191)</f>
        <v>1.1615555555555555</v>
      </c>
      <c r="H182" s="5">
        <v>44109</v>
      </c>
      <c r="I182" s="2">
        <v>1.762</v>
      </c>
      <c r="J182" s="2">
        <f>AVERAGE(I182:I191)</f>
        <v>2.0539999999999998</v>
      </c>
      <c r="K182" s="5">
        <v>44126</v>
      </c>
      <c r="L182" s="2">
        <v>2.6659999999999999</v>
      </c>
      <c r="M182" s="3">
        <f>AVERAGE(L182:L191)</f>
        <v>3.2315999999999994</v>
      </c>
      <c r="N182" s="5">
        <v>44146</v>
      </c>
      <c r="O182" s="2">
        <f>(LN(AVERAGE(L182:L191)))-(LN(AVERAGE(F182:F191)))</f>
        <v>1.0232172676689057</v>
      </c>
      <c r="P182" s="15"/>
    </row>
    <row r="183" spans="1:16" x14ac:dyDescent="0.2">
      <c r="A183">
        <v>182</v>
      </c>
      <c r="B183">
        <v>19</v>
      </c>
      <c r="C183" t="s">
        <v>74</v>
      </c>
      <c r="D183" t="s">
        <v>56</v>
      </c>
      <c r="E183" s="1">
        <v>23</v>
      </c>
      <c r="F183" s="3">
        <v>1.1459999999999999</v>
      </c>
      <c r="H183" s="5">
        <v>44109</v>
      </c>
      <c r="I183" s="2">
        <v>2.0699999999999998</v>
      </c>
      <c r="J183" s="2"/>
      <c r="K183" s="5">
        <v>44126</v>
      </c>
      <c r="L183" s="2">
        <v>2.8479999999999999</v>
      </c>
      <c r="M183" s="3"/>
      <c r="N183" s="5">
        <v>44146</v>
      </c>
      <c r="O183" s="2"/>
      <c r="P183" s="15"/>
    </row>
    <row r="184" spans="1:16" x14ac:dyDescent="0.2">
      <c r="A184">
        <v>183</v>
      </c>
      <c r="B184">
        <v>19</v>
      </c>
      <c r="C184" t="s">
        <v>74</v>
      </c>
      <c r="D184" t="s">
        <v>56</v>
      </c>
      <c r="E184" s="1">
        <v>23</v>
      </c>
      <c r="F184" s="3">
        <v>1.075</v>
      </c>
      <c r="H184" s="5">
        <v>44109</v>
      </c>
      <c r="I184" s="2">
        <v>1.9930000000000001</v>
      </c>
      <c r="J184" s="2"/>
      <c r="K184" s="5">
        <v>44126</v>
      </c>
      <c r="L184" s="2">
        <v>4.1040000000000001</v>
      </c>
      <c r="M184" s="3"/>
      <c r="N184" s="5">
        <v>44146</v>
      </c>
      <c r="O184" s="2"/>
      <c r="P184" s="15"/>
    </row>
    <row r="185" spans="1:16" x14ac:dyDescent="0.2">
      <c r="A185">
        <v>184</v>
      </c>
      <c r="B185">
        <v>19</v>
      </c>
      <c r="C185" t="s">
        <v>74</v>
      </c>
      <c r="D185" t="s">
        <v>56</v>
      </c>
      <c r="E185" s="1">
        <v>23</v>
      </c>
      <c r="F185" s="3">
        <v>1.1080000000000001</v>
      </c>
      <c r="H185" s="5">
        <v>44109</v>
      </c>
      <c r="I185" s="2">
        <v>1.98</v>
      </c>
      <c r="J185" s="2"/>
      <c r="K185" s="5">
        <v>44126</v>
      </c>
      <c r="L185" s="2">
        <v>3.75</v>
      </c>
      <c r="M185" s="3"/>
      <c r="N185" s="5">
        <v>44146</v>
      </c>
      <c r="O185" s="2"/>
      <c r="P185" s="15"/>
    </row>
    <row r="186" spans="1:16" x14ac:dyDescent="0.2">
      <c r="A186">
        <v>185</v>
      </c>
      <c r="B186">
        <v>19</v>
      </c>
      <c r="C186" t="s">
        <v>74</v>
      </c>
      <c r="D186" t="s">
        <v>56</v>
      </c>
      <c r="E186" s="1">
        <v>23</v>
      </c>
      <c r="F186" s="3">
        <v>1.149</v>
      </c>
      <c r="H186" s="5">
        <v>44109</v>
      </c>
      <c r="I186" s="15">
        <v>2.4590000000000001</v>
      </c>
      <c r="J186" s="2"/>
      <c r="K186" s="5">
        <v>44126</v>
      </c>
      <c r="L186" s="2">
        <v>2.79</v>
      </c>
      <c r="M186" s="3"/>
      <c r="N186" s="5">
        <v>44146</v>
      </c>
      <c r="O186" s="2"/>
      <c r="P186" s="15"/>
    </row>
    <row r="187" spans="1:16" x14ac:dyDescent="0.2">
      <c r="A187">
        <v>186</v>
      </c>
      <c r="B187">
        <v>19</v>
      </c>
      <c r="C187" t="s">
        <v>74</v>
      </c>
      <c r="D187" t="s">
        <v>56</v>
      </c>
      <c r="E187" s="1">
        <v>23</v>
      </c>
      <c r="F187" s="3">
        <v>1.1599999999999999</v>
      </c>
      <c r="H187" s="5">
        <v>44109</v>
      </c>
      <c r="I187" s="15">
        <v>2.06</v>
      </c>
      <c r="J187" s="2"/>
      <c r="K187" s="5">
        <v>44126</v>
      </c>
      <c r="L187" s="2"/>
      <c r="M187" s="3"/>
      <c r="N187" s="5">
        <v>44146</v>
      </c>
      <c r="O187" s="2"/>
      <c r="P187" s="15"/>
    </row>
    <row r="188" spans="1:16" x14ac:dyDescent="0.2">
      <c r="A188">
        <v>187</v>
      </c>
      <c r="B188">
        <v>19</v>
      </c>
      <c r="C188" t="s">
        <v>74</v>
      </c>
      <c r="D188" t="s">
        <v>56</v>
      </c>
      <c r="E188" s="1">
        <v>23</v>
      </c>
      <c r="F188" s="3">
        <v>1.1970000000000001</v>
      </c>
      <c r="H188" s="5">
        <v>44109</v>
      </c>
      <c r="I188" s="2"/>
      <c r="J188" s="2"/>
      <c r="K188" s="5">
        <v>44126</v>
      </c>
      <c r="L188" s="2"/>
      <c r="M188" s="3"/>
      <c r="N188" s="5">
        <v>44146</v>
      </c>
      <c r="O188" s="2"/>
      <c r="P188" s="15"/>
    </row>
    <row r="189" spans="1:16" x14ac:dyDescent="0.2">
      <c r="A189">
        <v>188</v>
      </c>
      <c r="B189">
        <v>19</v>
      </c>
      <c r="C189" t="s">
        <v>74</v>
      </c>
      <c r="D189" t="s">
        <v>56</v>
      </c>
      <c r="E189" s="1">
        <v>23</v>
      </c>
      <c r="F189" s="3">
        <v>1.0529999999999999</v>
      </c>
      <c r="H189" s="5">
        <v>44109</v>
      </c>
      <c r="I189" s="2"/>
      <c r="J189" s="2"/>
      <c r="K189" s="5">
        <v>44126</v>
      </c>
      <c r="L189" s="2"/>
      <c r="M189" s="3"/>
      <c r="N189" s="5">
        <v>44146</v>
      </c>
      <c r="O189" s="2"/>
      <c r="P189" s="15"/>
    </row>
    <row r="190" spans="1:16" x14ac:dyDescent="0.2">
      <c r="A190">
        <v>189</v>
      </c>
      <c r="B190">
        <v>19</v>
      </c>
      <c r="C190" t="s">
        <v>74</v>
      </c>
      <c r="D190" t="s">
        <v>56</v>
      </c>
      <c r="E190" s="1">
        <v>23</v>
      </c>
      <c r="F190" s="3">
        <v>1.1759999999999999</v>
      </c>
      <c r="H190" s="5">
        <v>44109</v>
      </c>
      <c r="I190" s="12"/>
      <c r="J190" s="2"/>
      <c r="K190" s="5">
        <v>44126</v>
      </c>
      <c r="L190" s="2"/>
      <c r="M190" s="3"/>
      <c r="N190" s="5">
        <v>44146</v>
      </c>
      <c r="O190" s="2"/>
      <c r="P190" s="15"/>
    </row>
    <row r="191" spans="1:16" x14ac:dyDescent="0.2">
      <c r="A191">
        <v>190</v>
      </c>
      <c r="B191">
        <v>19</v>
      </c>
      <c r="C191" t="s">
        <v>74</v>
      </c>
      <c r="D191" t="s">
        <v>56</v>
      </c>
      <c r="E191" s="1">
        <v>23</v>
      </c>
      <c r="H191" s="5">
        <v>44109</v>
      </c>
      <c r="I191" s="12"/>
      <c r="J191" s="2"/>
      <c r="K191" s="5">
        <v>44126</v>
      </c>
      <c r="L191" s="2"/>
      <c r="M191" s="3"/>
      <c r="N191" s="5">
        <v>44146</v>
      </c>
      <c r="O191" s="2"/>
      <c r="P191" s="15"/>
    </row>
    <row r="192" spans="1:16" x14ac:dyDescent="0.2">
      <c r="A192">
        <v>191</v>
      </c>
      <c r="B192">
        <v>20</v>
      </c>
      <c r="C192" t="s">
        <v>74</v>
      </c>
      <c r="D192" t="s">
        <v>56</v>
      </c>
      <c r="E192" s="1">
        <v>23</v>
      </c>
      <c r="F192" s="3">
        <v>1.0860000000000001</v>
      </c>
      <c r="G192" s="3">
        <f>AVERAGE(F192:F201)</f>
        <v>1.1298999999999999</v>
      </c>
      <c r="H192" s="5">
        <v>44109</v>
      </c>
      <c r="I192" s="10">
        <v>2.0209999999999999</v>
      </c>
      <c r="J192" s="2">
        <f>AVERAGE(I192:I201)</f>
        <v>2.0314000000000001</v>
      </c>
      <c r="K192" s="5">
        <v>44126</v>
      </c>
      <c r="L192" s="2">
        <v>3.81</v>
      </c>
      <c r="M192" s="3">
        <f>AVERAGE(L192:L201)</f>
        <v>3.7963333333333331</v>
      </c>
      <c r="N192" s="5">
        <v>44146</v>
      </c>
      <c r="O192" s="2">
        <f>(LN(AVERAGE(L192:L201)))-(LN(AVERAGE(F192:F201)))</f>
        <v>1.2119065553910409</v>
      </c>
      <c r="P192" s="15"/>
    </row>
    <row r="193" spans="1:16" x14ac:dyDescent="0.2">
      <c r="A193">
        <v>192</v>
      </c>
      <c r="B193">
        <v>20</v>
      </c>
      <c r="C193" t="s">
        <v>74</v>
      </c>
      <c r="D193" t="s">
        <v>56</v>
      </c>
      <c r="E193" s="1">
        <v>23</v>
      </c>
      <c r="F193" s="3">
        <v>1.133</v>
      </c>
      <c r="H193" s="5">
        <v>44109</v>
      </c>
      <c r="I193" s="11">
        <v>1.9750000000000001</v>
      </c>
      <c r="J193" s="2"/>
      <c r="K193" s="5">
        <v>44126</v>
      </c>
      <c r="L193" s="2">
        <v>3.8</v>
      </c>
      <c r="M193" s="3"/>
      <c r="N193" s="5">
        <v>44146</v>
      </c>
      <c r="O193" s="2"/>
      <c r="P193" s="15"/>
    </row>
    <row r="194" spans="1:16" x14ac:dyDescent="0.2">
      <c r="A194">
        <v>193</v>
      </c>
      <c r="B194">
        <v>20</v>
      </c>
      <c r="C194" t="s">
        <v>74</v>
      </c>
      <c r="D194" t="s">
        <v>56</v>
      </c>
      <c r="E194" s="1">
        <v>23</v>
      </c>
      <c r="F194" s="3">
        <v>1.1639999999999999</v>
      </c>
      <c r="H194" s="5">
        <v>44109</v>
      </c>
      <c r="I194" s="10">
        <v>2.0289999999999999</v>
      </c>
      <c r="J194" s="2"/>
      <c r="K194" s="5">
        <v>44126</v>
      </c>
      <c r="L194" s="2">
        <v>3.7789999999999999</v>
      </c>
      <c r="M194" s="3"/>
      <c r="N194" s="5">
        <v>44146</v>
      </c>
      <c r="O194" s="2"/>
      <c r="P194" s="15"/>
    </row>
    <row r="195" spans="1:16" x14ac:dyDescent="0.2">
      <c r="A195">
        <v>194</v>
      </c>
      <c r="B195">
        <v>20</v>
      </c>
      <c r="C195" t="s">
        <v>74</v>
      </c>
      <c r="D195" t="s">
        <v>56</v>
      </c>
      <c r="E195" s="1">
        <v>23</v>
      </c>
      <c r="F195" s="3">
        <v>0.93700000000000006</v>
      </c>
      <c r="H195" s="5">
        <v>44109</v>
      </c>
      <c r="I195" s="11">
        <v>2.0830000000000002</v>
      </c>
      <c r="J195" s="2"/>
      <c r="K195" s="5">
        <v>44126</v>
      </c>
      <c r="L195" s="2"/>
      <c r="M195" s="3"/>
      <c r="N195" s="5">
        <v>44146</v>
      </c>
      <c r="O195" s="2"/>
      <c r="P195" s="15"/>
    </row>
    <row r="196" spans="1:16" x14ac:dyDescent="0.2">
      <c r="A196">
        <v>195</v>
      </c>
      <c r="B196">
        <v>20</v>
      </c>
      <c r="C196" t="s">
        <v>74</v>
      </c>
      <c r="D196" t="s">
        <v>56</v>
      </c>
      <c r="E196" s="1">
        <v>23</v>
      </c>
      <c r="F196" s="3">
        <v>1.3420000000000001</v>
      </c>
      <c r="H196" s="5">
        <v>44109</v>
      </c>
      <c r="I196" s="10">
        <v>2.0489999999999999</v>
      </c>
      <c r="J196" s="2"/>
      <c r="K196" s="5">
        <v>44126</v>
      </c>
      <c r="L196" s="2"/>
      <c r="M196" s="3"/>
      <c r="N196" s="5">
        <v>44146</v>
      </c>
      <c r="O196" s="2"/>
      <c r="P196" s="15"/>
    </row>
    <row r="197" spans="1:16" x14ac:dyDescent="0.2">
      <c r="A197">
        <v>196</v>
      </c>
      <c r="B197">
        <v>20</v>
      </c>
      <c r="C197" t="s">
        <v>74</v>
      </c>
      <c r="D197" t="s">
        <v>56</v>
      </c>
      <c r="E197" s="1">
        <v>23</v>
      </c>
      <c r="F197" s="3">
        <v>1.1659999999999999</v>
      </c>
      <c r="H197" s="5">
        <v>44109</v>
      </c>
      <c r="I197" s="15"/>
      <c r="J197" s="2"/>
      <c r="K197" s="5">
        <v>44126</v>
      </c>
      <c r="L197" s="2"/>
      <c r="M197" s="3"/>
      <c r="N197" s="5">
        <v>44146</v>
      </c>
      <c r="O197" s="2"/>
      <c r="P197" s="15"/>
    </row>
    <row r="198" spans="1:16" x14ac:dyDescent="0.2">
      <c r="A198">
        <v>197</v>
      </c>
      <c r="B198">
        <v>20</v>
      </c>
      <c r="C198" t="s">
        <v>74</v>
      </c>
      <c r="D198" t="s">
        <v>56</v>
      </c>
      <c r="E198" s="1">
        <v>23</v>
      </c>
      <c r="F198" s="3">
        <v>1.1419999999999999</v>
      </c>
      <c r="H198" s="5">
        <v>44109</v>
      </c>
      <c r="I198" s="12"/>
      <c r="J198" s="2"/>
      <c r="K198" s="5">
        <v>44126</v>
      </c>
      <c r="L198" s="2"/>
      <c r="M198" s="3"/>
      <c r="N198" s="5">
        <v>44146</v>
      </c>
      <c r="O198" s="2"/>
      <c r="P198" s="15"/>
    </row>
    <row r="199" spans="1:16" x14ac:dyDescent="0.2">
      <c r="A199">
        <v>198</v>
      </c>
      <c r="B199">
        <v>20</v>
      </c>
      <c r="C199" t="s">
        <v>74</v>
      </c>
      <c r="D199" t="s">
        <v>56</v>
      </c>
      <c r="E199" s="1">
        <v>23</v>
      </c>
      <c r="F199" s="3">
        <v>1.1000000000000001</v>
      </c>
      <c r="H199" s="5">
        <v>44109</v>
      </c>
      <c r="I199" s="12"/>
      <c r="J199" s="2"/>
      <c r="K199" s="5">
        <v>44126</v>
      </c>
      <c r="L199" s="2"/>
      <c r="M199" s="3"/>
      <c r="N199" s="5">
        <v>44146</v>
      </c>
      <c r="O199" s="2"/>
      <c r="P199" s="15"/>
    </row>
    <row r="200" spans="1:16" x14ac:dyDescent="0.2">
      <c r="A200">
        <v>199</v>
      </c>
      <c r="B200">
        <v>20</v>
      </c>
      <c r="C200" t="s">
        <v>74</v>
      </c>
      <c r="D200" t="s">
        <v>56</v>
      </c>
      <c r="E200" s="1">
        <v>23</v>
      </c>
      <c r="F200" s="3">
        <v>1.194</v>
      </c>
      <c r="H200" s="5">
        <v>44109</v>
      </c>
      <c r="J200" s="2"/>
      <c r="K200" s="5">
        <v>44126</v>
      </c>
      <c r="L200" s="2"/>
      <c r="M200" s="3"/>
      <c r="N200" s="5">
        <v>44146</v>
      </c>
      <c r="O200" s="2"/>
      <c r="P200" s="15"/>
    </row>
    <row r="201" spans="1:16" x14ac:dyDescent="0.2">
      <c r="A201">
        <v>200</v>
      </c>
      <c r="B201">
        <v>20</v>
      </c>
      <c r="C201" t="s">
        <v>74</v>
      </c>
      <c r="D201" t="s">
        <v>56</v>
      </c>
      <c r="E201" s="1">
        <v>23</v>
      </c>
      <c r="F201" s="3">
        <v>1.0349999999999999</v>
      </c>
      <c r="H201" s="5">
        <v>44109</v>
      </c>
      <c r="J201" s="2"/>
      <c r="K201" s="5">
        <v>44126</v>
      </c>
      <c r="L201" s="2"/>
      <c r="M201" s="3"/>
      <c r="N201" s="5">
        <v>44146</v>
      </c>
      <c r="O201" s="2"/>
      <c r="P201" s="15"/>
    </row>
    <row r="202" spans="1:16" x14ac:dyDescent="0.2">
      <c r="A202">
        <v>201</v>
      </c>
      <c r="B202">
        <v>21</v>
      </c>
      <c r="C202" t="s">
        <v>74</v>
      </c>
      <c r="D202" t="s">
        <v>56</v>
      </c>
      <c r="E202" s="1">
        <v>23</v>
      </c>
      <c r="F202" s="3">
        <v>1.1719999999999999</v>
      </c>
      <c r="G202" s="3">
        <f>AVERAGE(F202:F211)</f>
        <v>1.0207999999999999</v>
      </c>
      <c r="H202" s="5">
        <v>44109</v>
      </c>
      <c r="I202" s="2">
        <v>2.069</v>
      </c>
      <c r="J202" s="2">
        <f>AVERAGE(I202:I211)</f>
        <v>2.0653999999999995</v>
      </c>
      <c r="K202" s="5">
        <v>44126</v>
      </c>
      <c r="L202" s="2">
        <v>2.786</v>
      </c>
      <c r="M202" s="3">
        <f>AVERAGE(L202:L211)</f>
        <v>3.2837499999999999</v>
      </c>
      <c r="N202" s="5">
        <v>44146</v>
      </c>
      <c r="O202" s="2">
        <f>(LN(AVERAGE(L202:L211)))-(LN(AVERAGE(F202:F211)))</f>
        <v>1.1683994284092241</v>
      </c>
      <c r="P202" s="15"/>
    </row>
    <row r="203" spans="1:16" x14ac:dyDescent="0.2">
      <c r="A203">
        <v>202</v>
      </c>
      <c r="B203">
        <v>21</v>
      </c>
      <c r="C203" t="s">
        <v>74</v>
      </c>
      <c r="D203" t="s">
        <v>56</v>
      </c>
      <c r="E203" s="1">
        <v>23</v>
      </c>
      <c r="F203" s="3">
        <v>1.0529999999999999</v>
      </c>
      <c r="H203" s="5">
        <v>44109</v>
      </c>
      <c r="I203" s="15">
        <v>2.1309999999999998</v>
      </c>
      <c r="J203" s="2"/>
      <c r="K203" s="5">
        <v>44126</v>
      </c>
      <c r="L203" s="2">
        <v>3.448</v>
      </c>
      <c r="M203" s="3"/>
      <c r="N203" s="5">
        <v>44146</v>
      </c>
      <c r="O203" s="2"/>
      <c r="P203" s="15"/>
    </row>
    <row r="204" spans="1:16" x14ac:dyDescent="0.2">
      <c r="A204">
        <v>203</v>
      </c>
      <c r="B204">
        <v>21</v>
      </c>
      <c r="C204" t="s">
        <v>74</v>
      </c>
      <c r="D204" t="s">
        <v>56</v>
      </c>
      <c r="E204" s="1">
        <v>23</v>
      </c>
      <c r="F204" s="3">
        <v>0.96199999999999997</v>
      </c>
      <c r="H204" s="5">
        <v>44109</v>
      </c>
      <c r="I204" s="2">
        <v>1.95</v>
      </c>
      <c r="J204" s="2"/>
      <c r="K204" s="5">
        <v>44126</v>
      </c>
      <c r="L204" s="2">
        <v>3.9009999999999998</v>
      </c>
      <c r="M204" s="3"/>
      <c r="N204" s="5">
        <v>44146</v>
      </c>
      <c r="O204" s="2"/>
      <c r="P204" s="15"/>
    </row>
    <row r="205" spans="1:16" x14ac:dyDescent="0.2">
      <c r="A205">
        <v>204</v>
      </c>
      <c r="B205">
        <v>21</v>
      </c>
      <c r="C205" t="s">
        <v>74</v>
      </c>
      <c r="D205" t="s">
        <v>56</v>
      </c>
      <c r="E205" s="1">
        <v>23</v>
      </c>
      <c r="F205" s="3">
        <v>0.8</v>
      </c>
      <c r="H205" s="5">
        <v>44109</v>
      </c>
      <c r="I205" s="15">
        <v>2.1019999999999999</v>
      </c>
      <c r="J205" s="2"/>
      <c r="K205" s="5">
        <v>44126</v>
      </c>
      <c r="L205" s="2">
        <v>3</v>
      </c>
      <c r="M205" s="3"/>
      <c r="N205" s="5">
        <v>44146</v>
      </c>
      <c r="O205" s="2"/>
      <c r="P205" s="15"/>
    </row>
    <row r="206" spans="1:16" x14ac:dyDescent="0.2">
      <c r="A206">
        <v>205</v>
      </c>
      <c r="B206">
        <v>21</v>
      </c>
      <c r="C206" t="s">
        <v>74</v>
      </c>
      <c r="D206" t="s">
        <v>56</v>
      </c>
      <c r="E206" s="1">
        <v>23</v>
      </c>
      <c r="F206" s="3">
        <v>0.79400000000000004</v>
      </c>
      <c r="H206" s="5">
        <v>44109</v>
      </c>
      <c r="I206" s="2">
        <v>2.0750000000000002</v>
      </c>
      <c r="J206" s="2"/>
      <c r="K206" s="5">
        <v>44126</v>
      </c>
      <c r="L206" s="2"/>
      <c r="M206" s="3"/>
      <c r="N206" s="5">
        <v>44146</v>
      </c>
      <c r="O206" s="2"/>
      <c r="P206" s="15"/>
    </row>
    <row r="207" spans="1:16" x14ac:dyDescent="0.2">
      <c r="A207">
        <v>206</v>
      </c>
      <c r="B207">
        <v>21</v>
      </c>
      <c r="C207" t="s">
        <v>74</v>
      </c>
      <c r="D207" t="s">
        <v>56</v>
      </c>
      <c r="E207" s="1">
        <v>23</v>
      </c>
      <c r="F207" s="3">
        <v>1.19</v>
      </c>
      <c r="H207" s="5">
        <v>44109</v>
      </c>
      <c r="I207" s="2"/>
      <c r="J207" s="2"/>
      <c r="K207" s="5">
        <v>44126</v>
      </c>
      <c r="L207" s="2"/>
      <c r="M207" s="3"/>
      <c r="N207" s="5">
        <v>44146</v>
      </c>
      <c r="O207" s="2"/>
      <c r="P207" s="15"/>
    </row>
    <row r="208" spans="1:16" x14ac:dyDescent="0.2">
      <c r="A208">
        <v>207</v>
      </c>
      <c r="B208">
        <v>21</v>
      </c>
      <c r="C208" t="s">
        <v>74</v>
      </c>
      <c r="D208" t="s">
        <v>56</v>
      </c>
      <c r="E208" s="1">
        <v>23</v>
      </c>
      <c r="F208" s="3">
        <v>1.202</v>
      </c>
      <c r="H208" s="5">
        <v>44109</v>
      </c>
      <c r="I208" s="2"/>
      <c r="J208" s="2"/>
      <c r="K208" s="5">
        <v>44126</v>
      </c>
      <c r="L208" s="2"/>
      <c r="M208" s="3"/>
      <c r="N208" s="5">
        <v>44146</v>
      </c>
      <c r="O208" s="2"/>
      <c r="P208" s="15"/>
    </row>
    <row r="209" spans="1:16" x14ac:dyDescent="0.2">
      <c r="A209">
        <v>208</v>
      </c>
      <c r="B209">
        <v>21</v>
      </c>
      <c r="C209" t="s">
        <v>74</v>
      </c>
      <c r="D209" t="s">
        <v>56</v>
      </c>
      <c r="E209" s="1">
        <v>23</v>
      </c>
      <c r="F209" s="3">
        <v>1.087</v>
      </c>
      <c r="H209" s="5">
        <v>44109</v>
      </c>
      <c r="I209" s="2"/>
      <c r="J209" s="2"/>
      <c r="K209" s="5">
        <v>44126</v>
      </c>
      <c r="L209" s="2"/>
      <c r="M209" s="3"/>
      <c r="N209" s="5">
        <v>44146</v>
      </c>
      <c r="O209" s="2"/>
      <c r="P209" s="15"/>
    </row>
    <row r="210" spans="1:16" x14ac:dyDescent="0.2">
      <c r="A210">
        <v>209</v>
      </c>
      <c r="B210">
        <v>21</v>
      </c>
      <c r="C210" t="s">
        <v>74</v>
      </c>
      <c r="D210" t="s">
        <v>56</v>
      </c>
      <c r="E210" s="1">
        <v>23</v>
      </c>
      <c r="F210" s="3">
        <v>1.153</v>
      </c>
      <c r="H210" s="5">
        <v>44109</v>
      </c>
      <c r="I210" s="12"/>
      <c r="J210" s="2"/>
      <c r="K210" s="5">
        <v>44126</v>
      </c>
      <c r="L210" s="2"/>
      <c r="M210" s="3"/>
      <c r="N210" s="5">
        <v>44146</v>
      </c>
      <c r="O210" s="2"/>
      <c r="P210" s="15"/>
    </row>
    <row r="211" spans="1:16" x14ac:dyDescent="0.2">
      <c r="A211">
        <v>210</v>
      </c>
      <c r="B211">
        <v>21</v>
      </c>
      <c r="C211" t="s">
        <v>74</v>
      </c>
      <c r="D211" t="s">
        <v>56</v>
      </c>
      <c r="E211" s="1">
        <v>23</v>
      </c>
      <c r="F211" s="3">
        <v>0.79500000000000004</v>
      </c>
      <c r="H211" s="5">
        <v>44109</v>
      </c>
      <c r="I211" s="12"/>
      <c r="J211" s="2"/>
      <c r="K211" s="5">
        <v>44126</v>
      </c>
      <c r="L211" s="2"/>
      <c r="M211" s="3"/>
      <c r="N211" s="5">
        <v>44146</v>
      </c>
      <c r="O211" s="2"/>
      <c r="P211" s="15"/>
    </row>
    <row r="212" spans="1:16" x14ac:dyDescent="0.2">
      <c r="A212">
        <v>211</v>
      </c>
      <c r="B212">
        <v>22</v>
      </c>
      <c r="C212" t="s">
        <v>74</v>
      </c>
      <c r="D212" t="s">
        <v>56</v>
      </c>
      <c r="E212" s="1">
        <v>23</v>
      </c>
      <c r="F212" s="3">
        <v>0.90300000000000002</v>
      </c>
      <c r="G212" s="3">
        <f>AVERAGE(F212:F221)</f>
        <v>1.0562</v>
      </c>
      <c r="H212" s="5">
        <v>44109</v>
      </c>
      <c r="I212" s="10">
        <v>1.363</v>
      </c>
      <c r="J212" s="2">
        <f>AVERAGE(I212:I221)</f>
        <v>2.2258333333333336</v>
      </c>
      <c r="K212" s="5">
        <v>44126</v>
      </c>
      <c r="L212" s="2">
        <v>4.0220000000000002</v>
      </c>
      <c r="M212" s="3">
        <f>AVERAGE(L212:L221)</f>
        <v>3.89</v>
      </c>
      <c r="N212" s="5">
        <v>44146</v>
      </c>
      <c r="O212" s="2">
        <f>(LN(AVERAGE(L212:L221)))-(LN(AVERAGE(F212:F221)))</f>
        <v>1.3037315963396592</v>
      </c>
      <c r="P212" s="15"/>
    </row>
    <row r="213" spans="1:16" x14ac:dyDescent="0.2">
      <c r="A213">
        <v>212</v>
      </c>
      <c r="B213">
        <v>22</v>
      </c>
      <c r="C213" t="s">
        <v>74</v>
      </c>
      <c r="D213" t="s">
        <v>56</v>
      </c>
      <c r="E213" s="1">
        <v>23</v>
      </c>
      <c r="F213" s="3">
        <v>1.101</v>
      </c>
      <c r="H213" s="5">
        <v>44109</v>
      </c>
      <c r="I213" s="11">
        <v>2.8679999999999999</v>
      </c>
      <c r="J213" s="2"/>
      <c r="K213" s="5">
        <v>44126</v>
      </c>
      <c r="L213" s="2">
        <v>3.758</v>
      </c>
      <c r="M213" s="3"/>
      <c r="N213" s="5">
        <v>44146</v>
      </c>
      <c r="O213" s="2"/>
      <c r="P213" s="15"/>
    </row>
    <row r="214" spans="1:16" x14ac:dyDescent="0.2">
      <c r="A214">
        <v>213</v>
      </c>
      <c r="B214">
        <v>22</v>
      </c>
      <c r="C214" t="s">
        <v>74</v>
      </c>
      <c r="D214" t="s">
        <v>56</v>
      </c>
      <c r="E214" s="1">
        <v>23</v>
      </c>
      <c r="F214" s="3">
        <v>1.032</v>
      </c>
      <c r="H214" s="5">
        <v>44109</v>
      </c>
      <c r="I214" s="10">
        <v>2.0630000000000002</v>
      </c>
      <c r="J214" s="2"/>
      <c r="K214" s="5">
        <v>44126</v>
      </c>
      <c r="L214" s="2"/>
      <c r="M214" s="3"/>
      <c r="N214" s="5">
        <v>44146</v>
      </c>
      <c r="O214" s="2"/>
      <c r="P214" s="15"/>
    </row>
    <row r="215" spans="1:16" x14ac:dyDescent="0.2">
      <c r="A215">
        <v>214</v>
      </c>
      <c r="B215">
        <v>22</v>
      </c>
      <c r="C215" t="s">
        <v>74</v>
      </c>
      <c r="D215" t="s">
        <v>56</v>
      </c>
      <c r="E215" s="1">
        <v>23</v>
      </c>
      <c r="F215" s="3">
        <v>1.1379999999999999</v>
      </c>
      <c r="H215" s="5">
        <v>44109</v>
      </c>
      <c r="I215" s="11">
        <v>1.891</v>
      </c>
      <c r="J215" s="2"/>
      <c r="K215" s="5">
        <v>44126</v>
      </c>
      <c r="L215" s="2"/>
      <c r="M215" s="3"/>
      <c r="N215" s="5">
        <v>44146</v>
      </c>
      <c r="O215" s="2"/>
      <c r="P215" s="15"/>
    </row>
    <row r="216" spans="1:16" x14ac:dyDescent="0.2">
      <c r="A216">
        <v>215</v>
      </c>
      <c r="B216">
        <v>22</v>
      </c>
      <c r="C216" t="s">
        <v>74</v>
      </c>
      <c r="D216" t="s">
        <v>56</v>
      </c>
      <c r="E216" s="1">
        <v>23</v>
      </c>
      <c r="F216" s="3">
        <v>1.0940000000000001</v>
      </c>
      <c r="H216" s="5">
        <v>44109</v>
      </c>
      <c r="I216" s="10">
        <v>2.1589999999999998</v>
      </c>
      <c r="J216" s="2"/>
      <c r="K216" s="5">
        <v>44126</v>
      </c>
      <c r="L216" s="2"/>
      <c r="M216" s="3"/>
      <c r="N216" s="5">
        <v>44146</v>
      </c>
      <c r="O216" s="2"/>
      <c r="P216" s="15"/>
    </row>
    <row r="217" spans="1:16" x14ac:dyDescent="0.2">
      <c r="A217">
        <v>216</v>
      </c>
      <c r="B217">
        <v>22</v>
      </c>
      <c r="C217" t="s">
        <v>74</v>
      </c>
      <c r="D217" t="s">
        <v>56</v>
      </c>
      <c r="E217" s="1">
        <v>23</v>
      </c>
      <c r="F217" s="3">
        <v>1.214</v>
      </c>
      <c r="H217" s="5">
        <v>44109</v>
      </c>
      <c r="I217" s="11">
        <v>3.0110000000000001</v>
      </c>
      <c r="J217" s="2"/>
      <c r="K217" s="5">
        <v>44126</v>
      </c>
      <c r="L217" s="2"/>
      <c r="M217" s="3"/>
      <c r="N217" s="5">
        <v>44146</v>
      </c>
      <c r="O217" s="2"/>
      <c r="P217" s="15"/>
    </row>
    <row r="218" spans="1:16" x14ac:dyDescent="0.2">
      <c r="A218">
        <v>217</v>
      </c>
      <c r="B218">
        <v>22</v>
      </c>
      <c r="C218" t="s">
        <v>74</v>
      </c>
      <c r="D218" t="s">
        <v>56</v>
      </c>
      <c r="E218" s="1">
        <v>23</v>
      </c>
      <c r="F218" s="3">
        <v>1.08</v>
      </c>
      <c r="H218" s="5">
        <v>44109</v>
      </c>
      <c r="I218" s="15"/>
      <c r="J218" s="2"/>
      <c r="K218" s="5">
        <v>44126</v>
      </c>
      <c r="L218" s="2"/>
      <c r="M218" s="3"/>
      <c r="N218" s="5">
        <v>44146</v>
      </c>
      <c r="O218" s="2"/>
      <c r="P218" s="15"/>
    </row>
    <row r="219" spans="1:16" x14ac:dyDescent="0.2">
      <c r="A219">
        <v>218</v>
      </c>
      <c r="B219">
        <v>22</v>
      </c>
      <c r="C219" t="s">
        <v>74</v>
      </c>
      <c r="D219" t="s">
        <v>56</v>
      </c>
      <c r="E219" s="1">
        <v>23</v>
      </c>
      <c r="F219" s="3">
        <v>1.1279999999999999</v>
      </c>
      <c r="H219" s="5">
        <v>44109</v>
      </c>
      <c r="I219" s="15"/>
      <c r="J219" s="2"/>
      <c r="K219" s="5">
        <v>44126</v>
      </c>
      <c r="L219" s="2"/>
      <c r="M219" s="3"/>
      <c r="N219" s="5">
        <v>44146</v>
      </c>
      <c r="O219" s="2"/>
      <c r="P219" s="15"/>
    </row>
    <row r="220" spans="1:16" x14ac:dyDescent="0.2">
      <c r="A220">
        <v>219</v>
      </c>
      <c r="B220">
        <v>22</v>
      </c>
      <c r="C220" t="s">
        <v>74</v>
      </c>
      <c r="D220" t="s">
        <v>56</v>
      </c>
      <c r="E220" s="1">
        <v>23</v>
      </c>
      <c r="F220" s="3">
        <v>0.69899999999999995</v>
      </c>
      <c r="H220" s="5">
        <v>44109</v>
      </c>
      <c r="I220" s="15"/>
      <c r="J220" s="2"/>
      <c r="K220" s="5">
        <v>44126</v>
      </c>
      <c r="L220" s="2"/>
      <c r="M220" s="3"/>
      <c r="N220" s="5">
        <v>44146</v>
      </c>
      <c r="O220" s="2"/>
      <c r="P220" s="15"/>
    </row>
    <row r="221" spans="1:16" x14ac:dyDescent="0.2">
      <c r="A221">
        <v>220</v>
      </c>
      <c r="B221">
        <v>22</v>
      </c>
      <c r="C221" t="s">
        <v>74</v>
      </c>
      <c r="D221" t="s">
        <v>56</v>
      </c>
      <c r="E221" s="1">
        <v>23</v>
      </c>
      <c r="F221" s="3">
        <v>1.173</v>
      </c>
      <c r="H221" s="5">
        <v>44109</v>
      </c>
      <c r="I221" s="15"/>
      <c r="J221" s="2"/>
      <c r="K221" s="5">
        <v>44126</v>
      </c>
      <c r="L221" s="2"/>
      <c r="M221" s="3"/>
      <c r="N221" s="5">
        <v>44146</v>
      </c>
      <c r="O221" s="2"/>
      <c r="P221" s="15"/>
    </row>
    <row r="222" spans="1:16" x14ac:dyDescent="0.2">
      <c r="A222">
        <v>221</v>
      </c>
      <c r="B222">
        <v>23</v>
      </c>
      <c r="C222" t="s">
        <v>74</v>
      </c>
      <c r="D222" t="s">
        <v>56</v>
      </c>
      <c r="E222" s="1">
        <v>23</v>
      </c>
      <c r="F222" s="3">
        <v>1.03</v>
      </c>
      <c r="G222" s="3">
        <f>AVERAGE(F222:F231)</f>
        <v>1.0979999999999999</v>
      </c>
      <c r="H222" s="5">
        <v>44109</v>
      </c>
      <c r="I222" s="10">
        <v>1.974</v>
      </c>
      <c r="J222" s="2">
        <f>AVERAGE(I222:I231)</f>
        <v>1.9404285714285712</v>
      </c>
      <c r="K222" s="5">
        <v>44126</v>
      </c>
      <c r="L222" s="2">
        <v>3.694</v>
      </c>
      <c r="M222" s="3">
        <f>AVERAGE(L222:L231)</f>
        <v>3.0203333333333333</v>
      </c>
      <c r="N222" s="5">
        <v>44146</v>
      </c>
      <c r="O222" s="2">
        <f>(LN(AVERAGE(L222:L231)))-(LN(AVERAGE(F222:F231)))</f>
        <v>1.011876857484475</v>
      </c>
      <c r="P222" s="15"/>
    </row>
    <row r="223" spans="1:16" x14ac:dyDescent="0.2">
      <c r="A223">
        <v>222</v>
      </c>
      <c r="B223">
        <v>23</v>
      </c>
      <c r="C223" t="s">
        <v>74</v>
      </c>
      <c r="D223" t="s">
        <v>56</v>
      </c>
      <c r="E223" s="1">
        <v>23</v>
      </c>
      <c r="F223" s="3">
        <v>0.81799999999999995</v>
      </c>
      <c r="H223" s="5">
        <v>44109</v>
      </c>
      <c r="I223" s="11">
        <v>1.4890000000000001</v>
      </c>
      <c r="J223" s="2"/>
      <c r="K223" s="5">
        <v>44126</v>
      </c>
      <c r="L223" s="2">
        <v>2.875</v>
      </c>
      <c r="M223" s="3"/>
      <c r="N223" s="5">
        <v>44146</v>
      </c>
      <c r="O223" s="2"/>
      <c r="P223" s="15"/>
    </row>
    <row r="224" spans="1:16" x14ac:dyDescent="0.2">
      <c r="A224">
        <v>223</v>
      </c>
      <c r="B224">
        <v>23</v>
      </c>
      <c r="C224" t="s">
        <v>74</v>
      </c>
      <c r="D224" t="s">
        <v>56</v>
      </c>
      <c r="E224" s="1">
        <v>23</v>
      </c>
      <c r="F224" s="3">
        <v>1.0940000000000001</v>
      </c>
      <c r="H224" s="5">
        <v>44109</v>
      </c>
      <c r="I224" s="10">
        <v>1.78</v>
      </c>
      <c r="J224" s="2"/>
      <c r="K224" s="5">
        <v>44126</v>
      </c>
      <c r="L224" s="2">
        <v>2.492</v>
      </c>
      <c r="M224" s="3"/>
      <c r="N224" s="5">
        <v>44146</v>
      </c>
      <c r="O224" s="2"/>
      <c r="P224" s="15"/>
    </row>
    <row r="225" spans="1:16" x14ac:dyDescent="0.2">
      <c r="A225">
        <v>224</v>
      </c>
      <c r="B225">
        <v>23</v>
      </c>
      <c r="C225" t="s">
        <v>74</v>
      </c>
      <c r="D225" t="s">
        <v>56</v>
      </c>
      <c r="E225" s="1">
        <v>23</v>
      </c>
      <c r="F225" s="3">
        <v>1.2110000000000001</v>
      </c>
      <c r="H225" s="5">
        <v>44109</v>
      </c>
      <c r="I225" s="11">
        <v>2.4929999999999999</v>
      </c>
      <c r="J225" s="2"/>
      <c r="K225" s="5">
        <v>44126</v>
      </c>
      <c r="L225" s="2"/>
      <c r="M225" s="3"/>
      <c r="N225" s="5">
        <v>44146</v>
      </c>
      <c r="O225" s="2"/>
      <c r="P225" s="15"/>
    </row>
    <row r="226" spans="1:16" x14ac:dyDescent="0.2">
      <c r="A226">
        <v>225</v>
      </c>
      <c r="B226">
        <v>23</v>
      </c>
      <c r="C226" t="s">
        <v>74</v>
      </c>
      <c r="D226" t="s">
        <v>56</v>
      </c>
      <c r="E226" s="1">
        <v>23</v>
      </c>
      <c r="F226" s="3">
        <v>1.077</v>
      </c>
      <c r="H226" s="5">
        <v>44109</v>
      </c>
      <c r="I226" s="10">
        <v>2.0659999999999998</v>
      </c>
      <c r="J226" s="2"/>
      <c r="K226" s="5">
        <v>44126</v>
      </c>
      <c r="L226" s="2"/>
      <c r="M226" s="3"/>
      <c r="N226" s="5">
        <v>44146</v>
      </c>
      <c r="O226" s="2"/>
      <c r="P226" s="15"/>
    </row>
    <row r="227" spans="1:16" x14ac:dyDescent="0.2">
      <c r="A227">
        <v>226</v>
      </c>
      <c r="B227">
        <v>23</v>
      </c>
      <c r="C227" t="s">
        <v>74</v>
      </c>
      <c r="D227" t="s">
        <v>56</v>
      </c>
      <c r="E227" s="1">
        <v>23</v>
      </c>
      <c r="F227" s="3">
        <v>1.244</v>
      </c>
      <c r="H227" s="5">
        <v>44109</v>
      </c>
      <c r="I227" s="11">
        <v>1.754</v>
      </c>
      <c r="J227" s="2"/>
      <c r="K227" s="5">
        <v>44126</v>
      </c>
      <c r="L227" s="2"/>
      <c r="M227" s="3"/>
      <c r="N227" s="5">
        <v>44146</v>
      </c>
      <c r="O227" s="2"/>
      <c r="P227" s="15"/>
    </row>
    <row r="228" spans="1:16" x14ac:dyDescent="0.2">
      <c r="A228">
        <v>227</v>
      </c>
      <c r="B228">
        <v>23</v>
      </c>
      <c r="C228" t="s">
        <v>74</v>
      </c>
      <c r="D228" t="s">
        <v>56</v>
      </c>
      <c r="E228" s="1">
        <v>23</v>
      </c>
      <c r="F228" s="3">
        <v>1.107</v>
      </c>
      <c r="H228" s="5">
        <v>44109</v>
      </c>
      <c r="I228" s="10">
        <v>2.0270000000000001</v>
      </c>
      <c r="J228" s="2"/>
      <c r="K228" s="5">
        <v>44126</v>
      </c>
      <c r="L228" s="2"/>
      <c r="M228" s="3"/>
      <c r="N228" s="5">
        <v>44146</v>
      </c>
      <c r="O228" s="2"/>
      <c r="P228" s="15"/>
    </row>
    <row r="229" spans="1:16" x14ac:dyDescent="0.2">
      <c r="A229">
        <v>228</v>
      </c>
      <c r="B229">
        <v>23</v>
      </c>
      <c r="C229" t="s">
        <v>74</v>
      </c>
      <c r="D229" t="s">
        <v>56</v>
      </c>
      <c r="E229" s="1">
        <v>23</v>
      </c>
      <c r="F229" s="3">
        <v>1.1719999999999999</v>
      </c>
      <c r="H229" s="5">
        <v>44109</v>
      </c>
      <c r="I229" s="15"/>
      <c r="J229" s="2"/>
      <c r="K229" s="5">
        <v>44126</v>
      </c>
      <c r="L229" s="2"/>
      <c r="M229" s="3"/>
      <c r="N229" s="5">
        <v>44146</v>
      </c>
      <c r="O229" s="2"/>
      <c r="P229" s="15"/>
    </row>
    <row r="230" spans="1:16" x14ac:dyDescent="0.2">
      <c r="A230">
        <v>229</v>
      </c>
      <c r="B230">
        <v>23</v>
      </c>
      <c r="C230" t="s">
        <v>74</v>
      </c>
      <c r="D230" t="s">
        <v>56</v>
      </c>
      <c r="E230" s="1">
        <v>23</v>
      </c>
      <c r="F230" s="3">
        <v>1.129</v>
      </c>
      <c r="H230" s="5">
        <v>44109</v>
      </c>
      <c r="I230" s="15"/>
      <c r="J230" s="2"/>
      <c r="K230" s="5">
        <v>44126</v>
      </c>
      <c r="L230" s="2"/>
      <c r="M230" s="3"/>
      <c r="N230" s="5">
        <v>44146</v>
      </c>
      <c r="O230" s="2"/>
      <c r="P230" s="15"/>
    </row>
    <row r="231" spans="1:16" x14ac:dyDescent="0.2">
      <c r="A231">
        <v>230</v>
      </c>
      <c r="B231">
        <v>23</v>
      </c>
      <c r="C231" t="s">
        <v>74</v>
      </c>
      <c r="D231" t="s">
        <v>56</v>
      </c>
      <c r="E231" s="1">
        <v>23</v>
      </c>
      <c r="H231" s="5">
        <v>44109</v>
      </c>
      <c r="I231" s="2"/>
      <c r="J231" s="2"/>
      <c r="K231" s="5">
        <v>44126</v>
      </c>
      <c r="L231" s="2"/>
      <c r="M231" s="3"/>
      <c r="N231" s="5">
        <v>44146</v>
      </c>
      <c r="O231" s="2"/>
      <c r="P231" s="15"/>
    </row>
    <row r="232" spans="1:16" x14ac:dyDescent="0.2">
      <c r="A232">
        <v>231</v>
      </c>
      <c r="B232">
        <v>24</v>
      </c>
      <c r="C232" t="s">
        <v>74</v>
      </c>
      <c r="D232" t="s">
        <v>56</v>
      </c>
      <c r="E232" s="1">
        <v>23</v>
      </c>
      <c r="F232" s="3">
        <v>0.78400000000000003</v>
      </c>
      <c r="G232" s="3">
        <f>AVERAGE(F232:F241)</f>
        <v>1.1049</v>
      </c>
      <c r="H232" s="5">
        <v>44109</v>
      </c>
      <c r="I232" s="15">
        <v>2.7879999999999998</v>
      </c>
      <c r="J232" s="2">
        <f>AVERAGE(I232:I241)</f>
        <v>2.1681666666666666</v>
      </c>
      <c r="K232" s="5">
        <v>44126</v>
      </c>
      <c r="L232" s="2">
        <v>3.6669999999999998</v>
      </c>
      <c r="M232" s="3">
        <f>AVERAGE(L232:L241)</f>
        <v>3.218</v>
      </c>
      <c r="N232" s="5">
        <v>44146</v>
      </c>
      <c r="O232" s="2">
        <f>(LN(AVERAGE(L232:L241)))-(LN(AVERAGE(F232:F241)))</f>
        <v>1.0690052154331993</v>
      </c>
      <c r="P232" s="15"/>
    </row>
    <row r="233" spans="1:16" x14ac:dyDescent="0.2">
      <c r="A233">
        <v>232</v>
      </c>
      <c r="B233">
        <v>24</v>
      </c>
      <c r="C233" t="s">
        <v>74</v>
      </c>
      <c r="D233" t="s">
        <v>56</v>
      </c>
      <c r="E233" s="1">
        <v>23</v>
      </c>
      <c r="F233" s="3">
        <v>0.73</v>
      </c>
      <c r="H233" s="5">
        <v>44109</v>
      </c>
      <c r="I233" s="15">
        <v>2.15</v>
      </c>
      <c r="J233" s="2"/>
      <c r="K233" s="5">
        <v>44126</v>
      </c>
      <c r="L233" s="2">
        <v>2.839</v>
      </c>
      <c r="M233" s="3"/>
      <c r="N233" s="5">
        <v>44146</v>
      </c>
      <c r="O233" s="2"/>
      <c r="P233" s="15"/>
    </row>
    <row r="234" spans="1:16" x14ac:dyDescent="0.2">
      <c r="A234">
        <v>233</v>
      </c>
      <c r="B234">
        <v>24</v>
      </c>
      <c r="C234" t="s">
        <v>74</v>
      </c>
      <c r="D234" t="s">
        <v>56</v>
      </c>
      <c r="E234" s="1">
        <v>23</v>
      </c>
      <c r="F234" s="3">
        <v>1.2270000000000001</v>
      </c>
      <c r="H234" s="5">
        <v>44109</v>
      </c>
      <c r="I234" s="2">
        <v>1.9330000000000001</v>
      </c>
      <c r="J234" s="2"/>
      <c r="K234" s="5">
        <v>44126</v>
      </c>
      <c r="L234" s="2">
        <v>3.81</v>
      </c>
      <c r="M234" s="3"/>
      <c r="N234" s="5">
        <v>44146</v>
      </c>
      <c r="O234" s="2"/>
      <c r="P234" s="15"/>
    </row>
    <row r="235" spans="1:16" x14ac:dyDescent="0.2">
      <c r="A235">
        <v>234</v>
      </c>
      <c r="B235">
        <v>24</v>
      </c>
      <c r="C235" t="s">
        <v>74</v>
      </c>
      <c r="D235" t="s">
        <v>56</v>
      </c>
      <c r="E235" s="1">
        <v>23</v>
      </c>
      <c r="F235" s="3">
        <v>1.083</v>
      </c>
      <c r="H235" s="5">
        <v>44109</v>
      </c>
      <c r="I235" s="2">
        <v>2.0230000000000001</v>
      </c>
      <c r="J235" s="2"/>
      <c r="K235" s="5">
        <v>44126</v>
      </c>
      <c r="L235" s="2">
        <v>2.556</v>
      </c>
      <c r="M235" s="3"/>
      <c r="N235" s="5">
        <v>44146</v>
      </c>
      <c r="O235" s="2"/>
      <c r="P235" s="15"/>
    </row>
    <row r="236" spans="1:16" x14ac:dyDescent="0.2">
      <c r="A236">
        <v>235</v>
      </c>
      <c r="B236">
        <v>24</v>
      </c>
      <c r="C236" t="s">
        <v>74</v>
      </c>
      <c r="D236" t="s">
        <v>56</v>
      </c>
      <c r="E236" s="1">
        <v>23</v>
      </c>
      <c r="F236" s="3">
        <v>1.177</v>
      </c>
      <c r="H236" s="5">
        <v>44109</v>
      </c>
      <c r="I236" s="2">
        <v>1.97</v>
      </c>
      <c r="J236" s="2"/>
      <c r="K236" s="5">
        <v>44126</v>
      </c>
      <c r="L236" s="2"/>
      <c r="M236" s="3"/>
      <c r="N236" s="5">
        <v>44146</v>
      </c>
      <c r="O236" s="2"/>
      <c r="P236" s="15"/>
    </row>
    <row r="237" spans="1:16" x14ac:dyDescent="0.2">
      <c r="A237">
        <v>236</v>
      </c>
      <c r="B237">
        <v>24</v>
      </c>
      <c r="C237" t="s">
        <v>74</v>
      </c>
      <c r="D237" t="s">
        <v>56</v>
      </c>
      <c r="E237" s="1">
        <v>23</v>
      </c>
      <c r="F237" s="3">
        <v>1.204</v>
      </c>
      <c r="H237" s="5">
        <v>44109</v>
      </c>
      <c r="I237" s="15">
        <v>2.145</v>
      </c>
      <c r="J237" s="2"/>
      <c r="K237" s="5">
        <v>44126</v>
      </c>
      <c r="L237" s="2"/>
      <c r="M237" s="3"/>
      <c r="N237" s="5">
        <v>44146</v>
      </c>
      <c r="O237" s="2"/>
      <c r="P237" s="15"/>
    </row>
    <row r="238" spans="1:16" x14ac:dyDescent="0.2">
      <c r="A238">
        <v>237</v>
      </c>
      <c r="B238">
        <v>24</v>
      </c>
      <c r="C238" t="s">
        <v>74</v>
      </c>
      <c r="D238" t="s">
        <v>56</v>
      </c>
      <c r="E238" s="1">
        <v>23</v>
      </c>
      <c r="F238" s="3">
        <v>1.206</v>
      </c>
      <c r="H238" s="5">
        <v>44109</v>
      </c>
      <c r="I238" s="2"/>
      <c r="J238" s="2"/>
      <c r="K238" s="5">
        <v>44126</v>
      </c>
      <c r="L238" s="2"/>
      <c r="M238" s="3"/>
      <c r="N238" s="5">
        <v>44146</v>
      </c>
      <c r="O238" s="2"/>
      <c r="P238" s="15"/>
    </row>
    <row r="239" spans="1:16" x14ac:dyDescent="0.2">
      <c r="A239">
        <v>238</v>
      </c>
      <c r="B239">
        <v>24</v>
      </c>
      <c r="C239" t="s">
        <v>74</v>
      </c>
      <c r="D239" t="s">
        <v>56</v>
      </c>
      <c r="E239" s="1">
        <v>23</v>
      </c>
      <c r="F239" s="3">
        <v>1.1439999999999999</v>
      </c>
      <c r="H239" s="5">
        <v>44109</v>
      </c>
      <c r="I239" s="2"/>
      <c r="J239" s="2"/>
      <c r="K239" s="5">
        <v>44126</v>
      </c>
      <c r="L239" s="2"/>
      <c r="M239" s="3"/>
      <c r="N239" s="5">
        <v>44146</v>
      </c>
      <c r="O239" s="2"/>
      <c r="P239" s="15"/>
    </row>
    <row r="240" spans="1:16" x14ac:dyDescent="0.2">
      <c r="A240">
        <v>239</v>
      </c>
      <c r="B240">
        <v>24</v>
      </c>
      <c r="C240" t="s">
        <v>74</v>
      </c>
      <c r="D240" t="s">
        <v>56</v>
      </c>
      <c r="E240" s="1">
        <v>23</v>
      </c>
      <c r="F240" s="3">
        <v>1.254</v>
      </c>
      <c r="H240" s="5">
        <v>44109</v>
      </c>
      <c r="I240" s="2"/>
      <c r="J240" s="2"/>
      <c r="K240" s="5">
        <v>44126</v>
      </c>
      <c r="L240" s="2"/>
      <c r="M240" s="3"/>
      <c r="N240" s="5">
        <v>44146</v>
      </c>
      <c r="O240" s="2"/>
      <c r="P240" s="15"/>
    </row>
    <row r="241" spans="1:16" x14ac:dyDescent="0.2">
      <c r="A241">
        <v>240</v>
      </c>
      <c r="B241">
        <v>24</v>
      </c>
      <c r="C241" t="s">
        <v>74</v>
      </c>
      <c r="D241" t="s">
        <v>56</v>
      </c>
      <c r="E241" s="1">
        <v>23</v>
      </c>
      <c r="F241" s="3">
        <v>1.24</v>
      </c>
      <c r="H241" s="5">
        <v>44109</v>
      </c>
      <c r="J241" s="2"/>
      <c r="K241" s="5">
        <v>44126</v>
      </c>
      <c r="L241" s="2"/>
      <c r="M241" s="3"/>
      <c r="N241" s="5">
        <v>44146</v>
      </c>
      <c r="O241" s="2"/>
      <c r="P241" s="15"/>
    </row>
    <row r="242" spans="1:16" x14ac:dyDescent="0.2">
      <c r="A242">
        <v>241</v>
      </c>
      <c r="B242">
        <v>25</v>
      </c>
      <c r="C242" t="s">
        <v>74</v>
      </c>
      <c r="D242" t="s">
        <v>56</v>
      </c>
      <c r="E242" s="1">
        <v>23</v>
      </c>
      <c r="F242" s="3">
        <v>1.214</v>
      </c>
      <c r="G242" s="3">
        <f>AVERAGE(F242:F251)</f>
        <v>1.1695</v>
      </c>
      <c r="H242" s="5">
        <v>44109</v>
      </c>
      <c r="I242" s="10">
        <v>2.0499999999999998</v>
      </c>
      <c r="J242" s="2">
        <f>AVERAGE(I242:I251)</f>
        <v>2.2629999999999999</v>
      </c>
      <c r="K242" s="5">
        <v>44126</v>
      </c>
      <c r="L242" s="2">
        <v>5.008</v>
      </c>
      <c r="M242" s="3">
        <f>AVERAGE(L242:L251)</f>
        <v>5.008</v>
      </c>
      <c r="N242" s="5">
        <v>44146</v>
      </c>
      <c r="O242" s="2">
        <f>(LN(AVERAGE(L242:L251)))-(LN(AVERAGE(F242:F251)))</f>
        <v>1.4544603267557008</v>
      </c>
      <c r="P242" s="15"/>
    </row>
    <row r="243" spans="1:16" x14ac:dyDescent="0.2">
      <c r="A243">
        <v>242</v>
      </c>
      <c r="B243">
        <v>25</v>
      </c>
      <c r="C243" t="s">
        <v>74</v>
      </c>
      <c r="D243" t="s">
        <v>56</v>
      </c>
      <c r="E243" s="1">
        <v>23</v>
      </c>
      <c r="F243" s="3">
        <v>1.127</v>
      </c>
      <c r="H243" s="5">
        <v>44109</v>
      </c>
      <c r="I243" s="11">
        <v>2.52</v>
      </c>
      <c r="J243" s="2"/>
      <c r="K243" s="5">
        <v>44126</v>
      </c>
      <c r="L243" s="2"/>
      <c r="M243" s="3"/>
      <c r="N243" s="5">
        <v>44146</v>
      </c>
      <c r="O243" s="2"/>
      <c r="P243" s="15"/>
    </row>
    <row r="244" spans="1:16" x14ac:dyDescent="0.2">
      <c r="A244">
        <v>243</v>
      </c>
      <c r="B244">
        <v>25</v>
      </c>
      <c r="C244" t="s">
        <v>74</v>
      </c>
      <c r="D244" t="s">
        <v>56</v>
      </c>
      <c r="E244" s="1">
        <v>23</v>
      </c>
      <c r="F244" s="3">
        <v>1.1639999999999999</v>
      </c>
      <c r="H244" s="5">
        <v>44109</v>
      </c>
      <c r="I244" s="10">
        <v>2.2189999999999999</v>
      </c>
      <c r="J244" s="2"/>
      <c r="K244" s="5">
        <v>44126</v>
      </c>
      <c r="L244" s="2"/>
      <c r="M244" s="3"/>
      <c r="N244" s="5">
        <v>44146</v>
      </c>
      <c r="O244" s="2"/>
      <c r="P244" s="15"/>
    </row>
    <row r="245" spans="1:16" x14ac:dyDescent="0.2">
      <c r="A245">
        <v>244</v>
      </c>
      <c r="B245">
        <v>25</v>
      </c>
      <c r="C245" t="s">
        <v>74</v>
      </c>
      <c r="D245" t="s">
        <v>56</v>
      </c>
      <c r="E245" s="1">
        <v>23</v>
      </c>
      <c r="F245" s="3">
        <v>1.18</v>
      </c>
      <c r="H245" s="5">
        <v>44109</v>
      </c>
      <c r="I245" s="2"/>
      <c r="J245" s="2"/>
      <c r="K245" s="5">
        <v>44126</v>
      </c>
      <c r="L245" s="2"/>
      <c r="M245" s="3"/>
      <c r="N245" s="5">
        <v>44146</v>
      </c>
      <c r="O245" s="2"/>
      <c r="P245" s="15"/>
    </row>
    <row r="246" spans="1:16" x14ac:dyDescent="0.2">
      <c r="A246">
        <v>245</v>
      </c>
      <c r="B246">
        <v>25</v>
      </c>
      <c r="C246" t="s">
        <v>74</v>
      </c>
      <c r="D246" t="s">
        <v>56</v>
      </c>
      <c r="E246" s="1">
        <v>23</v>
      </c>
      <c r="F246" s="3">
        <v>1.2709999999999999</v>
      </c>
      <c r="H246" s="5">
        <v>44109</v>
      </c>
      <c r="I246" s="2"/>
      <c r="J246" s="2"/>
      <c r="K246" s="5">
        <v>44126</v>
      </c>
      <c r="L246" s="2"/>
      <c r="M246" s="3"/>
      <c r="N246" s="5">
        <v>44146</v>
      </c>
      <c r="O246" s="2"/>
      <c r="P246" s="15"/>
    </row>
    <row r="247" spans="1:16" x14ac:dyDescent="0.2">
      <c r="A247">
        <v>246</v>
      </c>
      <c r="B247">
        <v>25</v>
      </c>
      <c r="C247" t="s">
        <v>74</v>
      </c>
      <c r="D247" t="s">
        <v>56</v>
      </c>
      <c r="E247" s="1">
        <v>23</v>
      </c>
      <c r="F247" s="3">
        <v>1.117</v>
      </c>
      <c r="H247" s="5">
        <v>44109</v>
      </c>
      <c r="I247" s="2"/>
      <c r="J247" s="2"/>
      <c r="K247" s="5">
        <v>44126</v>
      </c>
      <c r="L247" s="2"/>
      <c r="M247" s="3"/>
      <c r="N247" s="5">
        <v>44146</v>
      </c>
      <c r="O247" s="2"/>
      <c r="P247" s="15"/>
    </row>
    <row r="248" spans="1:16" x14ac:dyDescent="0.2">
      <c r="A248">
        <v>247</v>
      </c>
      <c r="B248">
        <v>25</v>
      </c>
      <c r="C248" t="s">
        <v>74</v>
      </c>
      <c r="D248" t="s">
        <v>56</v>
      </c>
      <c r="E248" s="1">
        <v>23</v>
      </c>
      <c r="F248" s="3">
        <v>1.1439999999999999</v>
      </c>
      <c r="H248" s="5">
        <v>44109</v>
      </c>
      <c r="I248" s="2"/>
      <c r="J248" s="2"/>
      <c r="K248" s="5">
        <v>44126</v>
      </c>
      <c r="L248" s="2"/>
      <c r="M248" s="3"/>
      <c r="N248" s="5">
        <v>44146</v>
      </c>
      <c r="O248" s="2"/>
      <c r="P248" s="15"/>
    </row>
    <row r="249" spans="1:16" x14ac:dyDescent="0.2">
      <c r="A249">
        <v>248</v>
      </c>
      <c r="B249">
        <v>25</v>
      </c>
      <c r="C249" t="s">
        <v>74</v>
      </c>
      <c r="D249" t="s">
        <v>56</v>
      </c>
      <c r="E249" s="1">
        <v>23</v>
      </c>
      <c r="F249" s="3">
        <v>1.153</v>
      </c>
      <c r="H249" s="5">
        <v>44109</v>
      </c>
      <c r="I249" s="2"/>
      <c r="J249" s="2"/>
      <c r="K249" s="5">
        <v>44126</v>
      </c>
      <c r="L249" s="2"/>
      <c r="M249" s="3"/>
      <c r="N249" s="5">
        <v>44146</v>
      </c>
      <c r="O249" s="2"/>
      <c r="P249" s="15"/>
    </row>
    <row r="250" spans="1:16" x14ac:dyDescent="0.2">
      <c r="A250">
        <v>249</v>
      </c>
      <c r="B250">
        <v>25</v>
      </c>
      <c r="C250" t="s">
        <v>74</v>
      </c>
      <c r="D250" t="s">
        <v>56</v>
      </c>
      <c r="E250" s="1">
        <v>23</v>
      </c>
      <c r="F250" s="3">
        <v>1.115</v>
      </c>
      <c r="H250" s="5">
        <v>44109</v>
      </c>
      <c r="J250" s="2"/>
      <c r="K250" s="5">
        <v>44126</v>
      </c>
      <c r="L250" s="2"/>
      <c r="M250" s="3"/>
      <c r="N250" s="5">
        <v>44146</v>
      </c>
      <c r="O250" s="2"/>
      <c r="P250" s="15"/>
    </row>
    <row r="251" spans="1:16" x14ac:dyDescent="0.2">
      <c r="A251">
        <v>250</v>
      </c>
      <c r="B251">
        <v>25</v>
      </c>
      <c r="C251" t="s">
        <v>74</v>
      </c>
      <c r="D251" t="s">
        <v>56</v>
      </c>
      <c r="E251" s="1">
        <v>23</v>
      </c>
      <c r="F251" s="3">
        <v>1.21</v>
      </c>
      <c r="H251" s="5">
        <v>44109</v>
      </c>
      <c r="J251" s="2"/>
      <c r="K251" s="5">
        <v>44126</v>
      </c>
      <c r="L251" s="2"/>
      <c r="M251" s="3"/>
      <c r="N251" s="5">
        <v>44146</v>
      </c>
      <c r="O251" s="2"/>
      <c r="P251" s="15"/>
    </row>
    <row r="252" spans="1:16" x14ac:dyDescent="0.2">
      <c r="A252">
        <v>251</v>
      </c>
      <c r="B252">
        <v>26</v>
      </c>
      <c r="C252" t="s">
        <v>74</v>
      </c>
      <c r="D252" t="s">
        <v>56</v>
      </c>
      <c r="E252" s="1">
        <v>23</v>
      </c>
      <c r="F252" s="3">
        <v>1.212</v>
      </c>
      <c r="G252" s="3">
        <f>AVERAGE(F252:F261)</f>
        <v>1.0485</v>
      </c>
      <c r="H252" s="5">
        <v>44109</v>
      </c>
      <c r="I252" s="10">
        <v>3.052</v>
      </c>
      <c r="J252" s="2">
        <f>AVERAGE(I252:I261)</f>
        <v>2.1062000000000003</v>
      </c>
      <c r="K252" s="5">
        <v>44126</v>
      </c>
      <c r="L252" s="2">
        <v>3.7879999999999998</v>
      </c>
      <c r="M252" s="3">
        <f>AVERAGE(L252:L261)</f>
        <v>3.7479999999999998</v>
      </c>
      <c r="N252" s="5">
        <v>44146</v>
      </c>
      <c r="O252" s="2">
        <f>(LN(AVERAGE(L252:L261)))-(LN(AVERAGE(F252:F261)))</f>
        <v>1.2738617930163383</v>
      </c>
      <c r="P252" s="15"/>
    </row>
    <row r="253" spans="1:16" x14ac:dyDescent="0.2">
      <c r="A253">
        <v>252</v>
      </c>
      <c r="B253">
        <v>26</v>
      </c>
      <c r="C253" t="s">
        <v>74</v>
      </c>
      <c r="D253" t="s">
        <v>56</v>
      </c>
      <c r="E253" s="1">
        <v>23</v>
      </c>
      <c r="F253" s="3">
        <v>1.0589999999999999</v>
      </c>
      <c r="H253" s="5">
        <v>44109</v>
      </c>
      <c r="I253" s="11">
        <v>1.6439999999999999</v>
      </c>
      <c r="J253" s="2"/>
      <c r="K253" s="5">
        <v>44126</v>
      </c>
      <c r="L253" s="2">
        <v>3.258</v>
      </c>
      <c r="M253" s="3"/>
      <c r="N253" s="5">
        <v>44146</v>
      </c>
      <c r="O253" s="2"/>
      <c r="P253" s="15"/>
    </row>
    <row r="254" spans="1:16" x14ac:dyDescent="0.2">
      <c r="A254">
        <v>253</v>
      </c>
      <c r="B254">
        <v>26</v>
      </c>
      <c r="C254" t="s">
        <v>74</v>
      </c>
      <c r="D254" t="s">
        <v>56</v>
      </c>
      <c r="E254" s="1">
        <v>23</v>
      </c>
      <c r="F254" s="3">
        <v>1.127</v>
      </c>
      <c r="H254" s="5">
        <v>44109</v>
      </c>
      <c r="I254" s="10">
        <v>2.0150000000000001</v>
      </c>
      <c r="J254" s="2"/>
      <c r="K254" s="5">
        <v>44126</v>
      </c>
      <c r="L254" s="2">
        <v>4.1980000000000004</v>
      </c>
      <c r="M254" s="3"/>
      <c r="N254" s="5">
        <v>44146</v>
      </c>
      <c r="O254" s="2"/>
      <c r="P254" s="15"/>
    </row>
    <row r="255" spans="1:16" x14ac:dyDescent="0.2">
      <c r="A255">
        <v>254</v>
      </c>
      <c r="B255">
        <v>26</v>
      </c>
      <c r="C255" t="s">
        <v>74</v>
      </c>
      <c r="D255" t="s">
        <v>56</v>
      </c>
      <c r="E255" s="1">
        <v>23</v>
      </c>
      <c r="F255" s="3">
        <v>0.70299999999999996</v>
      </c>
      <c r="H255" s="5">
        <v>44109</v>
      </c>
      <c r="I255" s="11">
        <v>1.744</v>
      </c>
      <c r="J255" s="2"/>
      <c r="K255" s="5">
        <v>44126</v>
      </c>
      <c r="L255" s="2"/>
      <c r="M255" s="3"/>
      <c r="N255" s="5">
        <v>44146</v>
      </c>
      <c r="O255" s="2"/>
      <c r="P255" s="15"/>
    </row>
    <row r="256" spans="1:16" x14ac:dyDescent="0.2">
      <c r="A256">
        <v>255</v>
      </c>
      <c r="B256">
        <v>26</v>
      </c>
      <c r="C256" t="s">
        <v>74</v>
      </c>
      <c r="D256" t="s">
        <v>56</v>
      </c>
      <c r="E256" s="1">
        <v>23</v>
      </c>
      <c r="F256" s="3">
        <v>1.071</v>
      </c>
      <c r="H256" s="5">
        <v>44109</v>
      </c>
      <c r="I256" s="10">
        <v>2.0760000000000001</v>
      </c>
      <c r="J256" s="2"/>
      <c r="K256" s="5">
        <v>44126</v>
      </c>
      <c r="L256" s="2"/>
      <c r="M256" s="3"/>
      <c r="N256" s="5">
        <v>44146</v>
      </c>
      <c r="O256" s="2"/>
      <c r="P256" s="15"/>
    </row>
    <row r="257" spans="1:16" x14ac:dyDescent="0.2">
      <c r="A257">
        <v>256</v>
      </c>
      <c r="B257">
        <v>26</v>
      </c>
      <c r="C257" t="s">
        <v>74</v>
      </c>
      <c r="D257" t="s">
        <v>56</v>
      </c>
      <c r="E257" s="1">
        <v>23</v>
      </c>
      <c r="F257" s="3">
        <v>1.1619999999999999</v>
      </c>
      <c r="H257" s="5">
        <v>44109</v>
      </c>
      <c r="I257" s="2"/>
      <c r="J257" s="2"/>
      <c r="K257" s="5">
        <v>44126</v>
      </c>
      <c r="L257" s="2"/>
      <c r="M257" s="3"/>
      <c r="N257" s="5">
        <v>44146</v>
      </c>
      <c r="O257" s="2"/>
      <c r="P257" s="15"/>
    </row>
    <row r="258" spans="1:16" x14ac:dyDescent="0.2">
      <c r="A258">
        <v>257</v>
      </c>
      <c r="B258">
        <v>26</v>
      </c>
      <c r="C258" t="s">
        <v>74</v>
      </c>
      <c r="D258" t="s">
        <v>56</v>
      </c>
      <c r="E258" s="1">
        <v>23</v>
      </c>
      <c r="F258" s="3">
        <v>1.165</v>
      </c>
      <c r="H258" s="5">
        <v>44109</v>
      </c>
      <c r="I258" s="2"/>
      <c r="J258" s="2"/>
      <c r="K258" s="5">
        <v>44126</v>
      </c>
      <c r="L258" s="2"/>
      <c r="M258" s="3"/>
      <c r="N258" s="5">
        <v>44146</v>
      </c>
      <c r="O258" s="2"/>
      <c r="P258" s="15"/>
    </row>
    <row r="259" spans="1:16" x14ac:dyDescent="0.2">
      <c r="A259">
        <v>258</v>
      </c>
      <c r="B259">
        <v>26</v>
      </c>
      <c r="C259" t="s">
        <v>74</v>
      </c>
      <c r="D259" t="s">
        <v>56</v>
      </c>
      <c r="E259" s="1">
        <v>23</v>
      </c>
      <c r="F259" s="3">
        <v>0.76400000000000001</v>
      </c>
      <c r="H259" s="5">
        <v>44109</v>
      </c>
      <c r="I259" s="2"/>
      <c r="J259" s="2"/>
      <c r="K259" s="5">
        <v>44126</v>
      </c>
      <c r="L259" s="2"/>
      <c r="M259" s="3"/>
      <c r="N259" s="5">
        <v>44146</v>
      </c>
      <c r="O259" s="2"/>
      <c r="P259" s="15"/>
    </row>
    <row r="260" spans="1:16" x14ac:dyDescent="0.2">
      <c r="A260">
        <v>259</v>
      </c>
      <c r="B260">
        <v>26</v>
      </c>
      <c r="C260" t="s">
        <v>74</v>
      </c>
      <c r="D260" t="s">
        <v>56</v>
      </c>
      <c r="E260" s="1">
        <v>23</v>
      </c>
      <c r="F260" s="3">
        <v>1.0640000000000001</v>
      </c>
      <c r="H260" s="5">
        <v>44109</v>
      </c>
      <c r="I260" s="2"/>
      <c r="J260" s="2"/>
      <c r="K260" s="5">
        <v>44126</v>
      </c>
      <c r="L260" s="2"/>
      <c r="M260" s="3"/>
      <c r="N260" s="5">
        <v>44146</v>
      </c>
      <c r="O260" s="2"/>
      <c r="P260" s="15"/>
    </row>
    <row r="261" spans="1:16" x14ac:dyDescent="0.2">
      <c r="A261">
        <v>260</v>
      </c>
      <c r="B261">
        <v>26</v>
      </c>
      <c r="C261" t="s">
        <v>74</v>
      </c>
      <c r="D261" t="s">
        <v>56</v>
      </c>
      <c r="E261" s="1">
        <v>23</v>
      </c>
      <c r="F261" s="3">
        <v>1.1579999999999999</v>
      </c>
      <c r="H261" s="5">
        <v>44109</v>
      </c>
      <c r="I261" s="2"/>
      <c r="J261" s="2"/>
      <c r="K261" s="5">
        <v>44126</v>
      </c>
      <c r="L261" s="2"/>
      <c r="M261" s="3"/>
      <c r="N261" s="5">
        <v>44146</v>
      </c>
      <c r="O261" s="2">
        <f>(LN(AVERAGE(L261:L270)))-(LN(AVERAGE(F261:F270)))</f>
        <v>1.0508738862964817</v>
      </c>
      <c r="P261" s="15"/>
    </row>
    <row r="262" spans="1:16" x14ac:dyDescent="0.2">
      <c r="A262">
        <v>261</v>
      </c>
      <c r="B262">
        <v>27</v>
      </c>
      <c r="C262" t="s">
        <v>74</v>
      </c>
      <c r="D262" t="s">
        <v>56</v>
      </c>
      <c r="E262" s="1">
        <v>23</v>
      </c>
      <c r="F262" s="3">
        <v>1.0820000000000001</v>
      </c>
      <c r="G262" s="3">
        <f>AVERAGE(F262:F271)</f>
        <v>1.1614</v>
      </c>
      <c r="H262" s="5">
        <v>44109</v>
      </c>
      <c r="I262" s="10">
        <v>1.9970000000000001</v>
      </c>
      <c r="J262" s="2">
        <f>AVERAGE(I262:I271)</f>
        <v>1.9087500000000002</v>
      </c>
      <c r="K262" s="5">
        <v>44126</v>
      </c>
      <c r="L262" s="2">
        <v>3.956</v>
      </c>
      <c r="M262" s="3">
        <f>AVERAGE(L262:L271)</f>
        <v>3.3294999999999999</v>
      </c>
      <c r="N262" s="5">
        <v>44146</v>
      </c>
      <c r="O262" s="2"/>
      <c r="P262" s="15"/>
    </row>
    <row r="263" spans="1:16" x14ac:dyDescent="0.2">
      <c r="A263">
        <v>262</v>
      </c>
      <c r="B263">
        <v>27</v>
      </c>
      <c r="C263" t="s">
        <v>74</v>
      </c>
      <c r="D263" t="s">
        <v>56</v>
      </c>
      <c r="E263" s="1">
        <v>23</v>
      </c>
      <c r="F263" s="3">
        <v>1.1870000000000001</v>
      </c>
      <c r="H263" s="5">
        <v>44109</v>
      </c>
      <c r="I263" s="11">
        <v>1.8580000000000001</v>
      </c>
      <c r="J263" s="2"/>
      <c r="K263" s="5">
        <v>44126</v>
      </c>
      <c r="L263" s="2">
        <v>2.7029999999999998</v>
      </c>
      <c r="M263" s="3"/>
      <c r="N263" s="5">
        <v>44146</v>
      </c>
      <c r="O263" s="2"/>
      <c r="P263" s="15"/>
    </row>
    <row r="264" spans="1:16" x14ac:dyDescent="0.2">
      <c r="A264">
        <v>263</v>
      </c>
      <c r="B264">
        <v>27</v>
      </c>
      <c r="C264" t="s">
        <v>74</v>
      </c>
      <c r="D264" t="s">
        <v>56</v>
      </c>
      <c r="E264" s="1">
        <v>23</v>
      </c>
      <c r="F264" s="3">
        <v>1.165</v>
      </c>
      <c r="H264" s="5">
        <v>44109</v>
      </c>
      <c r="I264" s="10">
        <v>1.7290000000000001</v>
      </c>
      <c r="J264" s="2"/>
      <c r="K264" s="5">
        <v>44126</v>
      </c>
      <c r="L264" s="2"/>
      <c r="M264" s="3"/>
      <c r="N264" s="5">
        <v>44146</v>
      </c>
      <c r="O264" s="2"/>
      <c r="P264" s="15"/>
    </row>
    <row r="265" spans="1:16" x14ac:dyDescent="0.2">
      <c r="A265">
        <v>264</v>
      </c>
      <c r="B265">
        <v>27</v>
      </c>
      <c r="C265" t="s">
        <v>74</v>
      </c>
      <c r="D265" t="s">
        <v>56</v>
      </c>
      <c r="E265" s="1">
        <v>23</v>
      </c>
      <c r="F265" s="3">
        <v>1.22</v>
      </c>
      <c r="H265" s="5">
        <v>44109</v>
      </c>
      <c r="I265" s="11">
        <v>1.954</v>
      </c>
      <c r="J265" s="2"/>
      <c r="K265" s="5">
        <v>44126</v>
      </c>
      <c r="L265" s="2"/>
      <c r="M265" s="3"/>
      <c r="N265" s="5">
        <v>44146</v>
      </c>
      <c r="O265" s="2"/>
      <c r="P265" s="15"/>
    </row>
    <row r="266" spans="1:16" x14ac:dyDescent="0.2">
      <c r="A266">
        <v>265</v>
      </c>
      <c r="B266">
        <v>27</v>
      </c>
      <c r="C266" t="s">
        <v>74</v>
      </c>
      <c r="D266" t="s">
        <v>56</v>
      </c>
      <c r="E266" s="1">
        <v>23</v>
      </c>
      <c r="F266" s="3">
        <v>1.274</v>
      </c>
      <c r="H266" s="5">
        <v>44109</v>
      </c>
      <c r="I266" s="10">
        <v>2.2200000000000002</v>
      </c>
      <c r="J266" s="2"/>
      <c r="K266" s="5">
        <v>44126</v>
      </c>
      <c r="L266" s="2"/>
      <c r="M266" s="3"/>
      <c r="N266" s="5">
        <v>44146</v>
      </c>
      <c r="O266" s="2"/>
      <c r="P266" s="15"/>
    </row>
    <row r="267" spans="1:16" x14ac:dyDescent="0.2">
      <c r="A267">
        <v>266</v>
      </c>
      <c r="B267">
        <v>27</v>
      </c>
      <c r="C267" t="s">
        <v>74</v>
      </c>
      <c r="D267" t="s">
        <v>56</v>
      </c>
      <c r="E267" s="1">
        <v>23</v>
      </c>
      <c r="F267" s="3">
        <v>1.145</v>
      </c>
      <c r="H267" s="5">
        <v>44109</v>
      </c>
      <c r="I267" s="11">
        <v>1.538</v>
      </c>
      <c r="J267" s="2"/>
      <c r="K267" s="5">
        <v>44126</v>
      </c>
      <c r="L267" s="2"/>
      <c r="M267" s="3"/>
      <c r="N267" s="5">
        <v>44146</v>
      </c>
      <c r="O267" s="2"/>
      <c r="P267" s="15"/>
    </row>
    <row r="268" spans="1:16" x14ac:dyDescent="0.2">
      <c r="A268">
        <v>267</v>
      </c>
      <c r="B268">
        <v>27</v>
      </c>
      <c r="C268" t="s">
        <v>74</v>
      </c>
      <c r="D268" t="s">
        <v>56</v>
      </c>
      <c r="E268" s="1">
        <v>23</v>
      </c>
      <c r="F268" s="3">
        <v>1.123</v>
      </c>
      <c r="H268" s="5">
        <v>44109</v>
      </c>
      <c r="I268" s="10">
        <v>2.0699999999999998</v>
      </c>
      <c r="J268" s="2"/>
      <c r="K268" s="5">
        <v>44126</v>
      </c>
      <c r="L268" s="2"/>
      <c r="M268" s="3"/>
      <c r="N268" s="5">
        <v>44146</v>
      </c>
      <c r="O268" s="2"/>
      <c r="P268" s="15"/>
    </row>
    <row r="269" spans="1:16" x14ac:dyDescent="0.2">
      <c r="A269">
        <v>268</v>
      </c>
      <c r="B269">
        <v>27</v>
      </c>
      <c r="C269" t="s">
        <v>74</v>
      </c>
      <c r="D269" t="s">
        <v>56</v>
      </c>
      <c r="E269" s="1">
        <v>23</v>
      </c>
      <c r="F269" s="3">
        <v>1.083</v>
      </c>
      <c r="H269" s="5">
        <v>44109</v>
      </c>
      <c r="I269" s="11">
        <v>1.9039999999999999</v>
      </c>
      <c r="J269" s="2"/>
      <c r="K269" s="5">
        <v>44126</v>
      </c>
      <c r="L269" s="2"/>
      <c r="M269" s="3"/>
      <c r="N269" s="5">
        <v>44146</v>
      </c>
      <c r="O269" s="2"/>
      <c r="P269" s="15"/>
    </row>
    <row r="270" spans="1:16" x14ac:dyDescent="0.2">
      <c r="A270">
        <v>269</v>
      </c>
      <c r="B270">
        <v>27</v>
      </c>
      <c r="C270" t="s">
        <v>74</v>
      </c>
      <c r="D270" t="s">
        <v>56</v>
      </c>
      <c r="E270" s="1">
        <v>23</v>
      </c>
      <c r="F270" s="3">
        <v>1.204</v>
      </c>
      <c r="H270" s="5">
        <v>44109</v>
      </c>
      <c r="I270" s="2"/>
      <c r="J270" s="2"/>
      <c r="K270" s="5">
        <v>44126</v>
      </c>
      <c r="L270" s="2"/>
      <c r="M270" s="3"/>
      <c r="N270" s="5">
        <v>44146</v>
      </c>
      <c r="O270" s="2"/>
      <c r="P270" s="15"/>
    </row>
    <row r="271" spans="1:16" x14ac:dyDescent="0.2">
      <c r="A271">
        <v>270</v>
      </c>
      <c r="B271">
        <v>27</v>
      </c>
      <c r="C271" t="s">
        <v>74</v>
      </c>
      <c r="D271" t="s">
        <v>56</v>
      </c>
      <c r="E271" s="1">
        <v>23</v>
      </c>
      <c r="F271" s="3">
        <v>1.131</v>
      </c>
      <c r="H271" s="5">
        <v>44109</v>
      </c>
      <c r="I271" s="2"/>
      <c r="J271" s="2"/>
      <c r="K271" s="5">
        <v>44126</v>
      </c>
      <c r="L271" s="2"/>
      <c r="M271" s="3"/>
      <c r="N271" s="5">
        <v>44146</v>
      </c>
      <c r="O271" s="2"/>
      <c r="P271" s="15"/>
    </row>
    <row r="272" spans="1:16" x14ac:dyDescent="0.2">
      <c r="A272">
        <v>271</v>
      </c>
      <c r="B272">
        <v>28</v>
      </c>
      <c r="C272" t="s">
        <v>74</v>
      </c>
      <c r="D272" t="s">
        <v>56</v>
      </c>
      <c r="E272" s="1">
        <v>23</v>
      </c>
      <c r="F272" s="3">
        <v>1.2210000000000001</v>
      </c>
      <c r="G272" s="3">
        <f>AVERAGE(F272:F281)</f>
        <v>1.0920000000000001</v>
      </c>
      <c r="H272" s="5">
        <v>44109</v>
      </c>
      <c r="I272" s="15">
        <v>1.357</v>
      </c>
      <c r="J272" s="2">
        <f>AVERAGE(I272:I281)</f>
        <v>2.0342857142857143</v>
      </c>
      <c r="K272" s="5">
        <v>44126</v>
      </c>
      <c r="L272" s="2">
        <v>4.0819999999999999</v>
      </c>
      <c r="M272" s="3">
        <f>AVERAGE(L272:L281)</f>
        <v>3.3019999999999996</v>
      </c>
      <c r="N272" s="5">
        <v>44146</v>
      </c>
      <c r="O272" s="2">
        <f>(LN(AVERAGE(L272:L281)))-(LN(AVERAGE(F272:F281)))</f>
        <v>1.1065174681752228</v>
      </c>
      <c r="P272" s="15"/>
    </row>
    <row r="273" spans="1:16" x14ac:dyDescent="0.2">
      <c r="A273">
        <v>272</v>
      </c>
      <c r="B273">
        <v>28</v>
      </c>
      <c r="C273" t="s">
        <v>74</v>
      </c>
      <c r="D273" t="s">
        <v>56</v>
      </c>
      <c r="E273" s="1">
        <v>23</v>
      </c>
      <c r="F273" s="3">
        <v>1.2849999999999999</v>
      </c>
      <c r="H273" s="5">
        <v>44109</v>
      </c>
      <c r="I273" s="15">
        <v>2.1579999999999999</v>
      </c>
      <c r="J273" s="2"/>
      <c r="K273" s="5">
        <v>44126</v>
      </c>
      <c r="L273" s="2">
        <v>3.5640000000000001</v>
      </c>
      <c r="M273" s="3"/>
      <c r="N273" s="5">
        <v>44146</v>
      </c>
      <c r="O273" s="2"/>
      <c r="P273" s="15"/>
    </row>
    <row r="274" spans="1:16" x14ac:dyDescent="0.2">
      <c r="A274">
        <v>273</v>
      </c>
      <c r="B274">
        <v>28</v>
      </c>
      <c r="C274" t="s">
        <v>74</v>
      </c>
      <c r="D274" t="s">
        <v>56</v>
      </c>
      <c r="E274" s="1">
        <v>23</v>
      </c>
      <c r="F274" s="3">
        <v>1.1930000000000001</v>
      </c>
      <c r="H274" s="5">
        <v>44109</v>
      </c>
      <c r="I274" s="15">
        <v>2.2250000000000001</v>
      </c>
      <c r="J274" s="2"/>
      <c r="K274" s="5">
        <v>44126</v>
      </c>
      <c r="L274" s="2">
        <v>2.2599999999999998</v>
      </c>
      <c r="M274" s="3"/>
      <c r="N274" s="5">
        <v>44146</v>
      </c>
      <c r="O274" s="2"/>
      <c r="P274" s="15"/>
    </row>
    <row r="275" spans="1:16" x14ac:dyDescent="0.2">
      <c r="A275">
        <v>274</v>
      </c>
      <c r="B275">
        <v>28</v>
      </c>
      <c r="C275" t="s">
        <v>74</v>
      </c>
      <c r="D275" t="s">
        <v>56</v>
      </c>
      <c r="E275" s="1">
        <v>23</v>
      </c>
      <c r="F275" s="3">
        <v>1.23</v>
      </c>
      <c r="H275" s="5">
        <v>44109</v>
      </c>
      <c r="I275" s="15">
        <v>2.46</v>
      </c>
      <c r="J275" s="2"/>
      <c r="K275" s="5">
        <v>44126</v>
      </c>
      <c r="L275" s="2"/>
      <c r="M275" s="3"/>
      <c r="N275" s="5">
        <v>44146</v>
      </c>
      <c r="O275" s="2"/>
      <c r="P275" s="15"/>
    </row>
    <row r="276" spans="1:16" x14ac:dyDescent="0.2">
      <c r="A276">
        <v>275</v>
      </c>
      <c r="B276">
        <v>28</v>
      </c>
      <c r="C276" t="s">
        <v>74</v>
      </c>
      <c r="D276" t="s">
        <v>56</v>
      </c>
      <c r="E276" s="1">
        <v>23</v>
      </c>
      <c r="F276" s="3">
        <v>0.81899999999999995</v>
      </c>
      <c r="H276" s="5">
        <v>44109</v>
      </c>
      <c r="I276" s="15">
        <v>2.0529999999999999</v>
      </c>
      <c r="J276" s="2"/>
      <c r="K276" s="5">
        <v>44126</v>
      </c>
      <c r="L276" s="2"/>
      <c r="M276" s="3"/>
      <c r="N276" s="5">
        <v>44146</v>
      </c>
      <c r="O276" s="2"/>
      <c r="P276" s="15"/>
    </row>
    <row r="277" spans="1:16" x14ac:dyDescent="0.2">
      <c r="A277">
        <v>276</v>
      </c>
      <c r="B277">
        <v>28</v>
      </c>
      <c r="C277" t="s">
        <v>74</v>
      </c>
      <c r="D277" t="s">
        <v>56</v>
      </c>
      <c r="E277" s="1">
        <v>23</v>
      </c>
      <c r="F277" s="3">
        <v>1.2270000000000001</v>
      </c>
      <c r="H277" s="5">
        <v>44109</v>
      </c>
      <c r="I277" s="2">
        <v>2.0259999999999998</v>
      </c>
      <c r="J277" s="2"/>
      <c r="K277" s="5">
        <v>44126</v>
      </c>
      <c r="L277" s="2"/>
      <c r="M277" s="3"/>
      <c r="N277" s="5">
        <v>44146</v>
      </c>
      <c r="O277" s="2"/>
      <c r="P277" s="15"/>
    </row>
    <row r="278" spans="1:16" x14ac:dyDescent="0.2">
      <c r="A278">
        <v>277</v>
      </c>
      <c r="B278">
        <v>28</v>
      </c>
      <c r="C278" t="s">
        <v>74</v>
      </c>
      <c r="D278" t="s">
        <v>56</v>
      </c>
      <c r="E278" s="1">
        <v>23</v>
      </c>
      <c r="F278" s="3">
        <v>1.1950000000000001</v>
      </c>
      <c r="H278" s="5">
        <v>44109</v>
      </c>
      <c r="I278" s="2">
        <v>1.9610000000000001</v>
      </c>
      <c r="J278" s="2"/>
      <c r="K278" s="5">
        <v>44126</v>
      </c>
      <c r="L278" s="2"/>
      <c r="M278" s="3"/>
      <c r="N278" s="5">
        <v>44146</v>
      </c>
      <c r="O278" s="2"/>
      <c r="P278" s="15"/>
    </row>
    <row r="279" spans="1:16" x14ac:dyDescent="0.2">
      <c r="A279">
        <v>278</v>
      </c>
      <c r="B279">
        <v>28</v>
      </c>
      <c r="C279" t="s">
        <v>74</v>
      </c>
      <c r="D279" t="s">
        <v>56</v>
      </c>
      <c r="E279" s="1">
        <v>23</v>
      </c>
      <c r="F279" s="3">
        <v>0.84899999999999998</v>
      </c>
      <c r="H279" s="5">
        <v>44109</v>
      </c>
      <c r="I279" s="2"/>
      <c r="J279" s="2"/>
      <c r="K279" s="5">
        <v>44126</v>
      </c>
      <c r="L279" s="2"/>
      <c r="M279" s="3"/>
      <c r="N279" s="5">
        <v>44146</v>
      </c>
      <c r="O279" s="2"/>
      <c r="P279" s="15"/>
    </row>
    <row r="280" spans="1:16" x14ac:dyDescent="0.2">
      <c r="A280">
        <v>279</v>
      </c>
      <c r="B280">
        <v>28</v>
      </c>
      <c r="C280" t="s">
        <v>74</v>
      </c>
      <c r="D280" t="s">
        <v>56</v>
      </c>
      <c r="E280" s="1">
        <v>23</v>
      </c>
      <c r="F280" s="3">
        <v>1.1639999999999999</v>
      </c>
      <c r="H280" s="5">
        <v>44109</v>
      </c>
      <c r="J280" s="2"/>
      <c r="K280" s="5">
        <v>44126</v>
      </c>
      <c r="L280" s="2"/>
      <c r="M280" s="3"/>
      <c r="N280" s="5">
        <v>44146</v>
      </c>
      <c r="O280" s="2"/>
      <c r="P280" s="15"/>
    </row>
    <row r="281" spans="1:16" x14ac:dyDescent="0.2">
      <c r="A281">
        <v>280</v>
      </c>
      <c r="B281">
        <v>28</v>
      </c>
      <c r="C281" t="s">
        <v>74</v>
      </c>
      <c r="D281" t="s">
        <v>56</v>
      </c>
      <c r="E281" s="1">
        <v>23</v>
      </c>
      <c r="F281" s="3">
        <v>0.73699999999999999</v>
      </c>
      <c r="H281" s="5">
        <v>44109</v>
      </c>
      <c r="J281" s="2"/>
      <c r="K281" s="5">
        <v>44126</v>
      </c>
      <c r="L281" s="2"/>
      <c r="M281" s="3"/>
      <c r="N281" s="5">
        <v>44146</v>
      </c>
      <c r="O281" s="2"/>
      <c r="P281" s="15"/>
    </row>
    <row r="282" spans="1:16" x14ac:dyDescent="0.2">
      <c r="A282">
        <v>281</v>
      </c>
      <c r="B282">
        <v>29</v>
      </c>
      <c r="C282" t="s">
        <v>74</v>
      </c>
      <c r="D282" t="s">
        <v>56</v>
      </c>
      <c r="E282" s="1">
        <v>23</v>
      </c>
      <c r="F282" s="3">
        <v>1.0309999999999999</v>
      </c>
      <c r="G282" s="3">
        <f>AVERAGE(F282:F291)</f>
        <v>0.81062499999999993</v>
      </c>
      <c r="H282" s="5">
        <v>44109</v>
      </c>
      <c r="I282" s="15">
        <v>1.347</v>
      </c>
      <c r="J282" s="2">
        <f>AVERAGE(I282:I291)</f>
        <v>1.5942857142857141</v>
      </c>
      <c r="K282" s="5">
        <v>44126</v>
      </c>
      <c r="L282" s="2">
        <v>3.9180000000000001</v>
      </c>
      <c r="M282" s="3">
        <f>AVERAGE(L282:L291)</f>
        <v>3.895</v>
      </c>
      <c r="N282" s="5">
        <v>44146</v>
      </c>
      <c r="O282" s="2">
        <f>(LN(AVERAGE(L282:L291)))-(LN(AVERAGE(F282:F291)))</f>
        <v>1.5696434032341404</v>
      </c>
      <c r="P282" s="15"/>
    </row>
    <row r="283" spans="1:16" x14ac:dyDescent="0.2">
      <c r="A283">
        <v>282</v>
      </c>
      <c r="B283">
        <v>29</v>
      </c>
      <c r="C283" t="s">
        <v>74</v>
      </c>
      <c r="D283" t="s">
        <v>56</v>
      </c>
      <c r="E283" s="1">
        <v>23</v>
      </c>
      <c r="F283" s="3">
        <v>0.82599999999999996</v>
      </c>
      <c r="H283" s="5">
        <v>44109</v>
      </c>
      <c r="I283" s="15">
        <v>1.5409999999999999</v>
      </c>
      <c r="J283" s="2"/>
      <c r="K283" s="5">
        <v>44126</v>
      </c>
      <c r="L283" s="2">
        <v>3.8719999999999999</v>
      </c>
      <c r="M283" s="3"/>
      <c r="N283" s="5">
        <v>44146</v>
      </c>
      <c r="O283" s="2"/>
      <c r="P283" s="15"/>
    </row>
    <row r="284" spans="1:16" x14ac:dyDescent="0.2">
      <c r="A284">
        <v>283</v>
      </c>
      <c r="B284">
        <v>29</v>
      </c>
      <c r="C284" t="s">
        <v>74</v>
      </c>
      <c r="D284" t="s">
        <v>56</v>
      </c>
      <c r="E284" s="1">
        <v>23</v>
      </c>
      <c r="F284" s="3">
        <v>0.79700000000000004</v>
      </c>
      <c r="H284" s="5">
        <v>44109</v>
      </c>
      <c r="I284" s="15">
        <v>2.0329999999999999</v>
      </c>
      <c r="J284" s="2"/>
      <c r="K284" s="5">
        <v>44126</v>
      </c>
      <c r="L284" s="2"/>
      <c r="M284" s="3"/>
      <c r="N284" s="5">
        <v>44146</v>
      </c>
      <c r="O284" s="2"/>
      <c r="P284" s="15"/>
    </row>
    <row r="285" spans="1:16" x14ac:dyDescent="0.2">
      <c r="A285">
        <v>284</v>
      </c>
      <c r="B285">
        <v>29</v>
      </c>
      <c r="C285" t="s">
        <v>74</v>
      </c>
      <c r="D285" t="s">
        <v>56</v>
      </c>
      <c r="E285" s="1">
        <v>23</v>
      </c>
      <c r="F285" s="3">
        <v>0.81699999999999995</v>
      </c>
      <c r="H285" s="5">
        <v>44109</v>
      </c>
      <c r="I285" s="15">
        <v>1.2709999999999999</v>
      </c>
      <c r="J285" s="2"/>
      <c r="K285" s="5">
        <v>44126</v>
      </c>
      <c r="L285" s="2"/>
      <c r="M285" s="3"/>
      <c r="N285" s="5">
        <v>44146</v>
      </c>
      <c r="O285" s="2"/>
      <c r="P285" s="15"/>
    </row>
    <row r="286" spans="1:16" x14ac:dyDescent="0.2">
      <c r="A286">
        <v>285</v>
      </c>
      <c r="B286">
        <v>29</v>
      </c>
      <c r="C286" t="s">
        <v>74</v>
      </c>
      <c r="D286" t="s">
        <v>56</v>
      </c>
      <c r="E286" s="1">
        <v>23</v>
      </c>
      <c r="F286" s="3">
        <v>0.79200000000000004</v>
      </c>
      <c r="H286" s="5">
        <v>44109</v>
      </c>
      <c r="I286" s="15">
        <v>1.3620000000000001</v>
      </c>
      <c r="J286" s="2"/>
      <c r="K286" s="5">
        <v>44126</v>
      </c>
      <c r="L286" s="2"/>
      <c r="M286" s="3"/>
      <c r="N286" s="5">
        <v>44146</v>
      </c>
      <c r="O286" s="2"/>
      <c r="P286" s="15"/>
    </row>
    <row r="287" spans="1:16" x14ac:dyDescent="0.2">
      <c r="A287">
        <v>286</v>
      </c>
      <c r="B287">
        <v>29</v>
      </c>
      <c r="C287" t="s">
        <v>74</v>
      </c>
      <c r="D287" t="s">
        <v>56</v>
      </c>
      <c r="E287" s="1">
        <v>23</v>
      </c>
      <c r="F287" s="3">
        <v>0.54500000000000004</v>
      </c>
      <c r="H287" s="5">
        <v>44109</v>
      </c>
      <c r="I287" s="15">
        <v>1.528</v>
      </c>
      <c r="J287" s="2"/>
      <c r="K287" s="5">
        <v>44126</v>
      </c>
      <c r="L287" s="2"/>
      <c r="M287" s="3"/>
      <c r="N287" s="5">
        <v>44146</v>
      </c>
      <c r="O287" s="2"/>
      <c r="P287" s="15"/>
    </row>
    <row r="288" spans="1:16" x14ac:dyDescent="0.2">
      <c r="A288">
        <v>287</v>
      </c>
      <c r="B288">
        <v>29</v>
      </c>
      <c r="C288" t="s">
        <v>74</v>
      </c>
      <c r="D288" t="s">
        <v>56</v>
      </c>
      <c r="E288" s="1">
        <v>23</v>
      </c>
      <c r="F288" s="3">
        <v>0.72899999999999998</v>
      </c>
      <c r="H288" s="5">
        <v>44109</v>
      </c>
      <c r="I288" s="2">
        <v>2.0779999999999998</v>
      </c>
      <c r="J288" s="2"/>
      <c r="K288" s="5">
        <v>44126</v>
      </c>
      <c r="L288" s="2"/>
      <c r="M288" s="3"/>
      <c r="N288" s="5">
        <v>44146</v>
      </c>
      <c r="O288" s="2"/>
      <c r="P288" s="15"/>
    </row>
    <row r="289" spans="1:16" x14ac:dyDescent="0.2">
      <c r="A289">
        <v>288</v>
      </c>
      <c r="B289">
        <v>29</v>
      </c>
      <c r="C289" t="s">
        <v>74</v>
      </c>
      <c r="D289" t="s">
        <v>56</v>
      </c>
      <c r="E289" s="1">
        <v>23</v>
      </c>
      <c r="F289" s="3">
        <v>0.94799999999999995</v>
      </c>
      <c r="H289" s="5">
        <v>44109</v>
      </c>
      <c r="I289" s="2"/>
      <c r="J289" s="2"/>
      <c r="K289" s="5">
        <v>44126</v>
      </c>
      <c r="L289" s="2"/>
      <c r="M289" s="3"/>
      <c r="N289" s="5">
        <v>44146</v>
      </c>
      <c r="O289" s="2"/>
      <c r="P289" s="15"/>
    </row>
    <row r="290" spans="1:16" x14ac:dyDescent="0.2">
      <c r="A290">
        <v>289</v>
      </c>
      <c r="B290">
        <v>29</v>
      </c>
      <c r="C290" t="s">
        <v>74</v>
      </c>
      <c r="D290" t="s">
        <v>56</v>
      </c>
      <c r="E290" s="1">
        <v>23</v>
      </c>
      <c r="H290" s="5">
        <v>44109</v>
      </c>
      <c r="I290" s="2"/>
      <c r="J290" s="2"/>
      <c r="K290" s="5">
        <v>44126</v>
      </c>
      <c r="L290" s="2"/>
      <c r="M290" s="3"/>
      <c r="N290" s="5">
        <v>44146</v>
      </c>
      <c r="O290" s="2"/>
      <c r="P290" s="15"/>
    </row>
    <row r="291" spans="1:16" x14ac:dyDescent="0.2">
      <c r="A291">
        <v>290</v>
      </c>
      <c r="B291">
        <v>29</v>
      </c>
      <c r="C291" t="s">
        <v>74</v>
      </c>
      <c r="D291" t="s">
        <v>56</v>
      </c>
      <c r="E291" s="1">
        <v>23</v>
      </c>
      <c r="H291" s="5">
        <v>44109</v>
      </c>
      <c r="I291" s="2"/>
      <c r="J291" s="2"/>
      <c r="K291" s="5">
        <v>44126</v>
      </c>
      <c r="L291" s="2"/>
      <c r="M291" s="3"/>
      <c r="N291" s="5">
        <v>44146</v>
      </c>
      <c r="O291" s="2"/>
      <c r="P291" s="15"/>
    </row>
    <row r="292" spans="1:16" x14ac:dyDescent="0.2">
      <c r="A292">
        <v>291</v>
      </c>
      <c r="B292">
        <v>30</v>
      </c>
      <c r="C292" t="s">
        <v>74</v>
      </c>
      <c r="D292" t="s">
        <v>56</v>
      </c>
      <c r="E292" s="1">
        <v>23</v>
      </c>
      <c r="F292" s="3">
        <v>0.64800000000000002</v>
      </c>
      <c r="G292" s="3">
        <f>AVERAGE(F292:F301)</f>
        <v>0.90069999999999995</v>
      </c>
      <c r="H292" s="5">
        <v>44109</v>
      </c>
      <c r="I292" s="2">
        <v>1.8660000000000001</v>
      </c>
      <c r="J292" s="2">
        <f>AVERAGE(I292:I301)</f>
        <v>2.0643333333333334</v>
      </c>
      <c r="K292" s="5">
        <v>44126</v>
      </c>
      <c r="L292" s="2">
        <v>4.899</v>
      </c>
      <c r="M292" s="3">
        <f>AVERAGE(L292:L301)</f>
        <v>4.899</v>
      </c>
      <c r="N292" s="5">
        <v>44146</v>
      </c>
      <c r="O292" s="2">
        <f>(LN(AVERAGE(L292:L301)))-(LN(AVERAGE(F292:F301)))</f>
        <v>1.6936141428488776</v>
      </c>
      <c r="P292" s="15"/>
    </row>
    <row r="293" spans="1:16" x14ac:dyDescent="0.2">
      <c r="A293">
        <v>292</v>
      </c>
      <c r="B293">
        <v>30</v>
      </c>
      <c r="C293" t="s">
        <v>74</v>
      </c>
      <c r="D293" t="s">
        <v>56</v>
      </c>
      <c r="E293" s="1">
        <v>23</v>
      </c>
      <c r="F293" s="3">
        <v>0.499</v>
      </c>
      <c r="H293" s="5">
        <v>44109</v>
      </c>
      <c r="I293" s="2">
        <v>1.833</v>
      </c>
      <c r="J293" s="2"/>
      <c r="K293" s="5">
        <v>44126</v>
      </c>
      <c r="L293" s="2"/>
      <c r="M293" s="3"/>
      <c r="N293" s="5">
        <v>44146</v>
      </c>
      <c r="O293" s="2"/>
      <c r="P293" s="15"/>
    </row>
    <row r="294" spans="1:16" x14ac:dyDescent="0.2">
      <c r="A294">
        <v>293</v>
      </c>
      <c r="B294">
        <v>30</v>
      </c>
      <c r="C294" t="s">
        <v>74</v>
      </c>
      <c r="D294" t="s">
        <v>56</v>
      </c>
      <c r="E294" s="1">
        <v>23</v>
      </c>
      <c r="F294" s="3">
        <v>0.51700000000000002</v>
      </c>
      <c r="H294" s="5">
        <v>44109</v>
      </c>
      <c r="I294" s="15">
        <v>2.4940000000000002</v>
      </c>
      <c r="J294" s="2"/>
      <c r="K294" s="5">
        <v>44126</v>
      </c>
      <c r="L294" s="2"/>
      <c r="M294" s="3"/>
      <c r="N294" s="5">
        <v>44146</v>
      </c>
      <c r="O294" s="2"/>
      <c r="P294" s="15"/>
    </row>
    <row r="295" spans="1:16" x14ac:dyDescent="0.2">
      <c r="A295">
        <v>294</v>
      </c>
      <c r="B295">
        <v>30</v>
      </c>
      <c r="C295" t="s">
        <v>74</v>
      </c>
      <c r="D295" t="s">
        <v>56</v>
      </c>
      <c r="E295" s="1">
        <v>23</v>
      </c>
      <c r="F295" s="3">
        <v>1.268</v>
      </c>
      <c r="H295" s="5">
        <v>44109</v>
      </c>
      <c r="I295" s="2"/>
      <c r="J295" s="2"/>
      <c r="K295" s="5">
        <v>44126</v>
      </c>
      <c r="L295" s="2"/>
      <c r="M295" s="3"/>
      <c r="N295" s="5">
        <v>44146</v>
      </c>
      <c r="O295" s="2"/>
      <c r="P295" s="15"/>
    </row>
    <row r="296" spans="1:16" x14ac:dyDescent="0.2">
      <c r="A296">
        <v>295</v>
      </c>
      <c r="B296">
        <v>30</v>
      </c>
      <c r="C296" t="s">
        <v>74</v>
      </c>
      <c r="D296" t="s">
        <v>56</v>
      </c>
      <c r="E296" s="1">
        <v>23</v>
      </c>
      <c r="F296" s="3">
        <v>1.2609999999999999</v>
      </c>
      <c r="H296" s="5">
        <v>44109</v>
      </c>
      <c r="I296" s="2"/>
      <c r="J296" s="2"/>
      <c r="K296" s="5">
        <v>44126</v>
      </c>
      <c r="L296" s="2"/>
      <c r="M296" s="3"/>
      <c r="N296" s="5">
        <v>44146</v>
      </c>
      <c r="O296" s="2"/>
      <c r="P296" s="15"/>
    </row>
    <row r="297" spans="1:16" x14ac:dyDescent="0.2">
      <c r="A297">
        <v>296</v>
      </c>
      <c r="B297">
        <v>30</v>
      </c>
      <c r="C297" t="s">
        <v>74</v>
      </c>
      <c r="D297" t="s">
        <v>56</v>
      </c>
      <c r="E297" s="1">
        <v>23</v>
      </c>
      <c r="F297" s="3">
        <v>0.96799999999999997</v>
      </c>
      <c r="H297" s="5">
        <v>44109</v>
      </c>
      <c r="I297" s="2"/>
      <c r="J297" s="2"/>
      <c r="K297" s="5">
        <v>44126</v>
      </c>
      <c r="L297" s="2"/>
      <c r="M297" s="3"/>
      <c r="N297" s="5">
        <v>44146</v>
      </c>
      <c r="O297" s="2"/>
      <c r="P297" s="15"/>
    </row>
    <row r="298" spans="1:16" x14ac:dyDescent="0.2">
      <c r="A298">
        <v>297</v>
      </c>
      <c r="B298">
        <v>30</v>
      </c>
      <c r="C298" t="s">
        <v>74</v>
      </c>
      <c r="D298" t="s">
        <v>56</v>
      </c>
      <c r="E298" s="1">
        <v>23</v>
      </c>
      <c r="F298" s="3">
        <v>1.353</v>
      </c>
      <c r="H298" s="5">
        <v>44109</v>
      </c>
      <c r="I298" s="2"/>
      <c r="J298" s="2"/>
      <c r="K298" s="5">
        <v>44126</v>
      </c>
      <c r="L298" s="2"/>
      <c r="M298" s="3"/>
      <c r="N298" s="5">
        <v>44146</v>
      </c>
      <c r="O298" s="2"/>
      <c r="P298" s="15"/>
    </row>
    <row r="299" spans="1:16" x14ac:dyDescent="0.2">
      <c r="A299">
        <v>298</v>
      </c>
      <c r="B299">
        <v>30</v>
      </c>
      <c r="C299" t="s">
        <v>74</v>
      </c>
      <c r="D299" t="s">
        <v>56</v>
      </c>
      <c r="E299" s="1">
        <v>23</v>
      </c>
      <c r="F299" s="3">
        <v>1.034</v>
      </c>
      <c r="H299" s="5">
        <v>44109</v>
      </c>
      <c r="I299" s="2"/>
      <c r="J299" s="2"/>
      <c r="K299" s="5">
        <v>44126</v>
      </c>
      <c r="L299" s="2"/>
      <c r="M299" s="3"/>
      <c r="N299" s="5">
        <v>44146</v>
      </c>
      <c r="O299" s="2"/>
      <c r="P299" s="15"/>
    </row>
    <row r="300" spans="1:16" x14ac:dyDescent="0.2">
      <c r="A300">
        <v>299</v>
      </c>
      <c r="B300">
        <v>30</v>
      </c>
      <c r="C300" t="s">
        <v>74</v>
      </c>
      <c r="D300" t="s">
        <v>56</v>
      </c>
      <c r="E300" s="1">
        <v>23</v>
      </c>
      <c r="F300" s="3">
        <v>0.66600000000000004</v>
      </c>
      <c r="H300" s="5">
        <v>44109</v>
      </c>
      <c r="I300" s="2"/>
      <c r="J300" s="2"/>
      <c r="K300" s="5">
        <v>44126</v>
      </c>
      <c r="L300" s="2"/>
      <c r="M300" s="3"/>
      <c r="N300" s="5">
        <v>44146</v>
      </c>
      <c r="O300" s="2"/>
      <c r="P300" s="15"/>
    </row>
    <row r="301" spans="1:16" x14ac:dyDescent="0.2">
      <c r="A301">
        <v>300</v>
      </c>
      <c r="B301">
        <v>30</v>
      </c>
      <c r="C301" t="s">
        <v>74</v>
      </c>
      <c r="D301" t="s">
        <v>56</v>
      </c>
      <c r="E301" s="1">
        <v>23</v>
      </c>
      <c r="F301" s="3">
        <v>0.79300000000000004</v>
      </c>
      <c r="H301" s="5">
        <v>44109</v>
      </c>
      <c r="J301" s="2"/>
      <c r="K301" s="5">
        <v>44126</v>
      </c>
      <c r="L301" s="2"/>
      <c r="M301" s="3"/>
      <c r="N301" s="5">
        <v>44146</v>
      </c>
      <c r="O301" s="2"/>
      <c r="P301" s="15"/>
    </row>
    <row r="302" spans="1:16" x14ac:dyDescent="0.2">
      <c r="A302">
        <v>301</v>
      </c>
      <c r="B302">
        <v>31</v>
      </c>
      <c r="C302" t="s">
        <v>57</v>
      </c>
      <c r="D302" t="s">
        <v>59</v>
      </c>
      <c r="E302" s="1">
        <v>23</v>
      </c>
      <c r="F302" s="3">
        <v>0.57799999999999996</v>
      </c>
      <c r="G302" s="3">
        <f>AVERAGE(F302:F306)</f>
        <v>0.68160000000000009</v>
      </c>
      <c r="H302" s="5">
        <v>44130</v>
      </c>
      <c r="I302" s="25">
        <v>2.9020000000000001</v>
      </c>
      <c r="J302" s="2">
        <f>AVERAGE(I302:I311)</f>
        <v>2.6703333333333332</v>
      </c>
      <c r="K302" s="5">
        <v>44147</v>
      </c>
      <c r="L302" s="2">
        <v>4.1710000000000003</v>
      </c>
      <c r="M302" s="3">
        <f>AVERAGE(L302:L306)</f>
        <v>4.1710000000000003</v>
      </c>
      <c r="N302" s="5">
        <v>44167</v>
      </c>
      <c r="O302" s="2">
        <f>(LN(AVERAGE(L302:L306)))-(LN(AVERAGE(F302:F306)))</f>
        <v>1.8114681186818391</v>
      </c>
      <c r="P302" s="15"/>
    </row>
    <row r="303" spans="1:16" x14ac:dyDescent="0.2">
      <c r="A303">
        <v>302</v>
      </c>
      <c r="B303">
        <v>31</v>
      </c>
      <c r="C303" t="s">
        <v>57</v>
      </c>
      <c r="D303" t="s">
        <v>59</v>
      </c>
      <c r="E303" s="1">
        <v>23</v>
      </c>
      <c r="F303" s="3">
        <v>0.61399999999999999</v>
      </c>
      <c r="H303" s="5">
        <v>44130</v>
      </c>
      <c r="I303" s="25">
        <v>3.1469999999999998</v>
      </c>
      <c r="J303" s="2"/>
      <c r="K303" s="5">
        <v>44147</v>
      </c>
      <c r="L303" s="2"/>
      <c r="M303" s="3"/>
      <c r="N303" s="5">
        <v>44167</v>
      </c>
      <c r="O303" s="2"/>
      <c r="P303" s="15"/>
    </row>
    <row r="304" spans="1:16" x14ac:dyDescent="0.2">
      <c r="A304">
        <v>303</v>
      </c>
      <c r="B304">
        <v>31</v>
      </c>
      <c r="C304" t="s">
        <v>57</v>
      </c>
      <c r="D304" t="s">
        <v>59</v>
      </c>
      <c r="E304" s="1">
        <v>23</v>
      </c>
      <c r="F304" s="3">
        <v>0.67</v>
      </c>
      <c r="H304" s="5">
        <v>44130</v>
      </c>
      <c r="I304" s="25">
        <v>1.962</v>
      </c>
      <c r="J304" s="2"/>
      <c r="K304" s="5">
        <v>44147</v>
      </c>
      <c r="L304" s="2"/>
      <c r="M304" s="3"/>
      <c r="N304" s="5">
        <v>44167</v>
      </c>
      <c r="O304" s="2"/>
      <c r="P304" s="15"/>
    </row>
    <row r="305" spans="1:16" x14ac:dyDescent="0.2">
      <c r="A305">
        <v>304</v>
      </c>
      <c r="B305">
        <v>31</v>
      </c>
      <c r="C305" t="s">
        <v>57</v>
      </c>
      <c r="D305" t="s">
        <v>59</v>
      </c>
      <c r="E305" s="1">
        <v>23</v>
      </c>
      <c r="F305" s="3">
        <v>0.92100000000000004</v>
      </c>
      <c r="H305" s="5">
        <v>44130</v>
      </c>
      <c r="I305" s="25"/>
      <c r="J305" s="2"/>
      <c r="K305" s="5">
        <v>44147</v>
      </c>
      <c r="L305" s="2"/>
      <c r="M305" s="3"/>
      <c r="N305" s="5">
        <v>44167</v>
      </c>
      <c r="O305" s="2"/>
      <c r="P305" s="15"/>
    </row>
    <row r="306" spans="1:16" x14ac:dyDescent="0.2">
      <c r="A306">
        <v>305</v>
      </c>
      <c r="B306">
        <v>31</v>
      </c>
      <c r="C306" t="s">
        <v>57</v>
      </c>
      <c r="D306" t="s">
        <v>59</v>
      </c>
      <c r="E306" s="1">
        <v>23</v>
      </c>
      <c r="F306" s="3">
        <v>0.625</v>
      </c>
      <c r="H306" s="5">
        <v>44130</v>
      </c>
      <c r="I306" s="25"/>
      <c r="J306" s="2"/>
      <c r="K306" s="5">
        <v>44147</v>
      </c>
      <c r="L306" s="2"/>
      <c r="M306" s="3"/>
      <c r="N306" s="5">
        <v>44167</v>
      </c>
      <c r="O306" s="2"/>
      <c r="P306" s="15"/>
    </row>
    <row r="307" spans="1:16" x14ac:dyDescent="0.2">
      <c r="A307">
        <v>306</v>
      </c>
      <c r="B307">
        <v>31</v>
      </c>
      <c r="C307" t="s">
        <v>57</v>
      </c>
      <c r="D307" t="s">
        <v>56</v>
      </c>
      <c r="E307" s="1">
        <v>23</v>
      </c>
      <c r="F307" s="3">
        <v>0.79100000000000004</v>
      </c>
      <c r="G307" s="3">
        <f>AVERAGE(F307:F311)</f>
        <v>0.68179999999999996</v>
      </c>
      <c r="H307" s="5">
        <v>44130</v>
      </c>
      <c r="I307" s="25"/>
      <c r="J307" s="2"/>
      <c r="K307" s="5">
        <v>44147</v>
      </c>
      <c r="L307" s="2">
        <v>3.762</v>
      </c>
      <c r="M307" s="3">
        <f>AVERAGE(L307:L311)</f>
        <v>3.762</v>
      </c>
      <c r="N307" s="5">
        <v>44167</v>
      </c>
      <c r="O307" s="2">
        <f>(LN(AVERAGE(L307:L311)))-(LN(AVERAGE(F307:F311)))</f>
        <v>1.7079696501571731</v>
      </c>
      <c r="P307" s="15"/>
    </row>
    <row r="308" spans="1:16" x14ac:dyDescent="0.2">
      <c r="A308">
        <v>307</v>
      </c>
      <c r="B308">
        <v>31</v>
      </c>
      <c r="C308" t="s">
        <v>57</v>
      </c>
      <c r="D308" s="12" t="s">
        <v>56</v>
      </c>
      <c r="E308" s="1">
        <v>23</v>
      </c>
      <c r="F308" s="3">
        <v>0.76300000000000001</v>
      </c>
      <c r="H308" s="5">
        <v>44130</v>
      </c>
      <c r="I308" s="25"/>
      <c r="J308" s="2"/>
      <c r="K308" s="5">
        <v>44147</v>
      </c>
      <c r="L308" s="2"/>
      <c r="M308" s="3"/>
      <c r="N308" s="5">
        <v>44167</v>
      </c>
      <c r="O308" s="2"/>
      <c r="P308" s="15"/>
    </row>
    <row r="309" spans="1:16" x14ac:dyDescent="0.2">
      <c r="A309">
        <v>308</v>
      </c>
      <c r="B309">
        <v>31</v>
      </c>
      <c r="C309" t="s">
        <v>57</v>
      </c>
      <c r="D309" s="12" t="s">
        <v>56</v>
      </c>
      <c r="E309" s="1">
        <v>23</v>
      </c>
      <c r="F309" s="3">
        <v>0.66500000000000004</v>
      </c>
      <c r="H309" s="5">
        <v>44130</v>
      </c>
      <c r="I309" s="25"/>
      <c r="J309" s="2"/>
      <c r="K309" s="5">
        <v>44147</v>
      </c>
      <c r="L309" s="2"/>
      <c r="M309" s="3"/>
      <c r="N309" s="5">
        <v>44167</v>
      </c>
      <c r="O309" s="2"/>
      <c r="P309" s="15"/>
    </row>
    <row r="310" spans="1:16" x14ac:dyDescent="0.2">
      <c r="A310">
        <v>309</v>
      </c>
      <c r="B310">
        <v>31</v>
      </c>
      <c r="C310" t="s">
        <v>57</v>
      </c>
      <c r="D310" s="12" t="s">
        <v>56</v>
      </c>
      <c r="E310" s="1">
        <v>23</v>
      </c>
      <c r="F310" s="3">
        <v>0.56299999999999994</v>
      </c>
      <c r="H310" s="5">
        <v>44130</v>
      </c>
      <c r="I310" s="25"/>
      <c r="J310" s="2"/>
      <c r="K310" s="5">
        <v>44147</v>
      </c>
      <c r="L310" s="2"/>
      <c r="M310" s="3"/>
      <c r="N310" s="5">
        <v>44167</v>
      </c>
      <c r="O310" s="2"/>
      <c r="P310" s="15"/>
    </row>
    <row r="311" spans="1:16" x14ac:dyDescent="0.2">
      <c r="A311">
        <v>310</v>
      </c>
      <c r="B311">
        <v>31</v>
      </c>
      <c r="C311" t="s">
        <v>57</v>
      </c>
      <c r="D311" s="12" t="s">
        <v>56</v>
      </c>
      <c r="E311" s="1">
        <v>23</v>
      </c>
      <c r="F311" s="3">
        <v>0.627</v>
      </c>
      <c r="H311" s="5">
        <v>44130</v>
      </c>
      <c r="I311" s="25"/>
      <c r="J311" s="2"/>
      <c r="K311" s="5">
        <v>44147</v>
      </c>
      <c r="L311" s="2"/>
      <c r="M311" s="3"/>
      <c r="N311" s="5">
        <v>44167</v>
      </c>
      <c r="O311" s="2"/>
      <c r="P311" s="15"/>
    </row>
    <row r="312" spans="1:16" x14ac:dyDescent="0.2">
      <c r="A312">
        <v>311</v>
      </c>
      <c r="B312">
        <v>32</v>
      </c>
      <c r="C312" t="s">
        <v>57</v>
      </c>
      <c r="D312" t="s">
        <v>59</v>
      </c>
      <c r="E312" s="1">
        <v>23</v>
      </c>
      <c r="F312" s="3">
        <v>0.54900000000000004</v>
      </c>
      <c r="G312" s="3">
        <f>AVERAGE(F312:F316)</f>
        <v>0.56220000000000003</v>
      </c>
      <c r="H312" s="5">
        <v>44130</v>
      </c>
      <c r="I312" s="25">
        <v>2.1389999999999998</v>
      </c>
      <c r="J312" s="2">
        <f>AVERAGE(I312:I321)</f>
        <v>1.9764999999999999</v>
      </c>
      <c r="K312" s="5">
        <v>44147</v>
      </c>
      <c r="L312" s="27"/>
      <c r="M312" s="3" t="e">
        <f>AVERAGE(L312:L316)</f>
        <v>#DIV/0!</v>
      </c>
      <c r="N312" s="5">
        <v>44167</v>
      </c>
      <c r="O312" s="2" t="e">
        <f>(LN(AVERAGE(L312:L316)))-(LN(AVERAGE(F312:F316)))</f>
        <v>#DIV/0!</v>
      </c>
      <c r="P312" s="15"/>
    </row>
    <row r="313" spans="1:16" x14ac:dyDescent="0.2">
      <c r="A313">
        <v>312</v>
      </c>
      <c r="B313">
        <v>32</v>
      </c>
      <c r="C313" t="s">
        <v>57</v>
      </c>
      <c r="D313" t="s">
        <v>59</v>
      </c>
      <c r="E313" s="1">
        <v>23</v>
      </c>
      <c r="F313" s="3">
        <v>0.40300000000000002</v>
      </c>
      <c r="H313" s="5">
        <v>44130</v>
      </c>
      <c r="I313" s="26">
        <v>2.9950000000000001</v>
      </c>
      <c r="J313" s="2"/>
      <c r="K313" s="5">
        <v>44147</v>
      </c>
      <c r="L313" s="2"/>
      <c r="M313" s="3"/>
      <c r="N313" s="5">
        <v>44167</v>
      </c>
      <c r="O313" s="2"/>
      <c r="P313" s="15"/>
    </row>
    <row r="314" spans="1:16" x14ac:dyDescent="0.2">
      <c r="A314">
        <v>313</v>
      </c>
      <c r="B314">
        <v>32</v>
      </c>
      <c r="C314" t="s">
        <v>57</v>
      </c>
      <c r="D314" t="s">
        <v>59</v>
      </c>
      <c r="E314" s="1">
        <v>23</v>
      </c>
      <c r="F314" s="3">
        <v>0.86499999999999999</v>
      </c>
      <c r="H314" s="5">
        <v>44130</v>
      </c>
      <c r="I314" s="26">
        <v>1.206</v>
      </c>
      <c r="J314" s="2"/>
      <c r="K314" s="5">
        <v>44147</v>
      </c>
      <c r="L314" s="2"/>
      <c r="M314" s="3"/>
      <c r="N314" s="5">
        <v>44167</v>
      </c>
      <c r="O314" s="2"/>
      <c r="P314" s="15"/>
    </row>
    <row r="315" spans="1:16" x14ac:dyDescent="0.2">
      <c r="A315">
        <v>314</v>
      </c>
      <c r="B315">
        <v>32</v>
      </c>
      <c r="C315" t="s">
        <v>57</v>
      </c>
      <c r="D315" t="s">
        <v>59</v>
      </c>
      <c r="E315" s="1">
        <v>23</v>
      </c>
      <c r="F315" s="3">
        <v>0.60799999999999998</v>
      </c>
      <c r="H315" s="5">
        <v>44130</v>
      </c>
      <c r="I315" s="26">
        <v>1.5660000000000001</v>
      </c>
      <c r="J315" s="2"/>
      <c r="K315" s="5">
        <v>44147</v>
      </c>
      <c r="L315" s="2"/>
      <c r="M315" s="3"/>
      <c r="N315" s="5">
        <v>44167</v>
      </c>
      <c r="O315" s="2"/>
      <c r="P315" s="15"/>
    </row>
    <row r="316" spans="1:16" x14ac:dyDescent="0.2">
      <c r="A316">
        <v>315</v>
      </c>
      <c r="B316">
        <v>32</v>
      </c>
      <c r="C316" t="s">
        <v>57</v>
      </c>
      <c r="D316" t="s">
        <v>59</v>
      </c>
      <c r="E316" s="1">
        <v>23</v>
      </c>
      <c r="F316" s="3">
        <v>0.38600000000000001</v>
      </c>
      <c r="H316" s="5">
        <v>44130</v>
      </c>
      <c r="I316" s="25"/>
      <c r="J316" s="2"/>
      <c r="K316" s="5">
        <v>44147</v>
      </c>
      <c r="L316" s="2"/>
      <c r="M316" s="3"/>
      <c r="N316" s="5">
        <v>44167</v>
      </c>
      <c r="O316" s="2"/>
      <c r="P316" s="15"/>
    </row>
    <row r="317" spans="1:16" x14ac:dyDescent="0.2">
      <c r="A317">
        <v>316</v>
      </c>
      <c r="B317">
        <v>32</v>
      </c>
      <c r="C317" t="s">
        <v>57</v>
      </c>
      <c r="D317" t="s">
        <v>56</v>
      </c>
      <c r="E317" s="1">
        <v>23</v>
      </c>
      <c r="F317" s="3">
        <v>1.07</v>
      </c>
      <c r="G317" s="3">
        <f>AVERAGE(F317:F321)</f>
        <v>0.62879999999999991</v>
      </c>
      <c r="H317" s="5">
        <v>44130</v>
      </c>
      <c r="I317" s="25"/>
      <c r="J317" s="2"/>
      <c r="K317" s="5">
        <v>44147</v>
      </c>
      <c r="L317" s="2">
        <v>5.0309999999999997</v>
      </c>
      <c r="M317" s="3">
        <f>AVERAGE(L317:L321)</f>
        <v>5.0309999999999997</v>
      </c>
      <c r="N317" s="5">
        <v>44167</v>
      </c>
      <c r="O317" s="2">
        <f>(LN(AVERAGE(L317:L321)))-(LN(AVERAGE(F317:F321)))</f>
        <v>2.0795608093763218</v>
      </c>
      <c r="P317" s="15"/>
    </row>
    <row r="318" spans="1:16" x14ac:dyDescent="0.2">
      <c r="A318">
        <v>317</v>
      </c>
      <c r="B318">
        <v>32</v>
      </c>
      <c r="C318" t="s">
        <v>57</v>
      </c>
      <c r="D318" s="12" t="s">
        <v>56</v>
      </c>
      <c r="E318" s="1">
        <v>23</v>
      </c>
      <c r="F318" s="3">
        <v>0.65300000000000002</v>
      </c>
      <c r="H318" s="5">
        <v>44130</v>
      </c>
      <c r="I318" s="25"/>
      <c r="J318" s="2"/>
      <c r="K318" s="5">
        <v>44147</v>
      </c>
      <c r="L318" s="2"/>
      <c r="M318" s="3"/>
      <c r="N318" s="5">
        <v>44167</v>
      </c>
      <c r="O318" s="2"/>
      <c r="P318" s="15"/>
    </row>
    <row r="319" spans="1:16" x14ac:dyDescent="0.2">
      <c r="A319">
        <v>318</v>
      </c>
      <c r="B319">
        <v>32</v>
      </c>
      <c r="C319" t="s">
        <v>57</v>
      </c>
      <c r="D319" s="12" t="s">
        <v>56</v>
      </c>
      <c r="E319" s="1">
        <v>23</v>
      </c>
      <c r="F319" s="3">
        <v>0.39900000000000002</v>
      </c>
      <c r="H319" s="5">
        <v>44130</v>
      </c>
      <c r="I319" s="25"/>
      <c r="J319" s="2"/>
      <c r="K319" s="5">
        <v>44147</v>
      </c>
      <c r="L319" s="2"/>
      <c r="M319" s="3"/>
      <c r="N319" s="5">
        <v>44167</v>
      </c>
      <c r="O319" s="2"/>
      <c r="P319" s="15"/>
    </row>
    <row r="320" spans="1:16" x14ac:dyDescent="0.2">
      <c r="A320">
        <v>319</v>
      </c>
      <c r="B320">
        <v>32</v>
      </c>
      <c r="C320" t="s">
        <v>57</v>
      </c>
      <c r="D320" s="12" t="s">
        <v>56</v>
      </c>
      <c r="E320" s="1">
        <v>23</v>
      </c>
      <c r="F320" s="3">
        <v>0.56999999999999995</v>
      </c>
      <c r="H320" s="5">
        <v>44130</v>
      </c>
      <c r="I320" s="25"/>
      <c r="J320" s="2"/>
      <c r="K320" s="5">
        <v>44147</v>
      </c>
      <c r="L320" s="2"/>
      <c r="M320" s="3"/>
      <c r="N320" s="5">
        <v>44167</v>
      </c>
      <c r="O320" s="2"/>
      <c r="P320" s="15"/>
    </row>
    <row r="321" spans="1:16" x14ac:dyDescent="0.2">
      <c r="A321">
        <v>320</v>
      </c>
      <c r="B321">
        <v>32</v>
      </c>
      <c r="C321" t="s">
        <v>57</v>
      </c>
      <c r="D321" s="12" t="s">
        <v>56</v>
      </c>
      <c r="E321" s="1">
        <v>23</v>
      </c>
      <c r="F321" s="3">
        <v>0.45200000000000001</v>
      </c>
      <c r="H321" s="5">
        <v>44130</v>
      </c>
      <c r="I321" s="25"/>
      <c r="J321" s="2"/>
      <c r="K321" s="5">
        <v>44147</v>
      </c>
      <c r="L321" s="2"/>
      <c r="M321" s="3"/>
      <c r="N321" s="5">
        <v>44167</v>
      </c>
      <c r="O321" s="2"/>
      <c r="P321" s="15"/>
    </row>
    <row r="322" spans="1:16" x14ac:dyDescent="0.2">
      <c r="A322">
        <v>321</v>
      </c>
      <c r="B322">
        <v>33</v>
      </c>
      <c r="C322" t="s">
        <v>57</v>
      </c>
      <c r="D322" t="s">
        <v>59</v>
      </c>
      <c r="E322" s="1">
        <v>23</v>
      </c>
      <c r="F322" s="3">
        <v>0.627</v>
      </c>
      <c r="G322" s="3">
        <f>AVERAGE(F322:F326)</f>
        <v>0.6694</v>
      </c>
      <c r="H322" s="5">
        <v>44130</v>
      </c>
      <c r="I322" s="26">
        <v>2.2669999999999999</v>
      </c>
      <c r="J322" s="2">
        <f>AVERAGE(I322:I331)</f>
        <v>2.2189999999999999</v>
      </c>
      <c r="K322" s="5">
        <v>44147</v>
      </c>
      <c r="L322" s="2"/>
      <c r="M322" s="3" t="e">
        <f>AVERAGE(L322:L326)</f>
        <v>#DIV/0!</v>
      </c>
      <c r="N322" s="5">
        <v>44167</v>
      </c>
      <c r="O322" s="2" t="e">
        <f>(LN(AVERAGE(L322:L326)))-(LN(AVERAGE(F322:F326)))</f>
        <v>#DIV/0!</v>
      </c>
      <c r="P322" s="15"/>
    </row>
    <row r="323" spans="1:16" x14ac:dyDescent="0.2">
      <c r="A323">
        <v>322</v>
      </c>
      <c r="B323">
        <v>33</v>
      </c>
      <c r="C323" t="s">
        <v>57</v>
      </c>
      <c r="D323" t="s">
        <v>59</v>
      </c>
      <c r="E323" s="1">
        <v>23</v>
      </c>
      <c r="F323" s="3">
        <v>0.58499999999999996</v>
      </c>
      <c r="H323" s="5">
        <v>44130</v>
      </c>
      <c r="I323" s="26">
        <v>1.5169999999999999</v>
      </c>
      <c r="J323" s="2"/>
      <c r="K323" s="5">
        <v>44147</v>
      </c>
      <c r="L323" s="2"/>
      <c r="M323" s="3"/>
      <c r="N323" s="5">
        <v>44167</v>
      </c>
      <c r="O323" s="2"/>
      <c r="P323" s="15"/>
    </row>
    <row r="324" spans="1:16" x14ac:dyDescent="0.2">
      <c r="A324">
        <v>323</v>
      </c>
      <c r="B324">
        <v>33</v>
      </c>
      <c r="C324" t="s">
        <v>57</v>
      </c>
      <c r="D324" t="s">
        <v>59</v>
      </c>
      <c r="E324" s="1">
        <v>23</v>
      </c>
      <c r="F324" s="3">
        <v>0.63900000000000001</v>
      </c>
      <c r="H324" s="5">
        <v>44130</v>
      </c>
      <c r="I324" s="25">
        <v>2.17</v>
      </c>
      <c r="J324" s="2"/>
      <c r="K324" s="5">
        <v>44147</v>
      </c>
      <c r="L324" s="2"/>
      <c r="M324" s="3"/>
      <c r="N324" s="5">
        <v>44167</v>
      </c>
      <c r="O324" s="2"/>
      <c r="P324" s="15"/>
    </row>
    <row r="325" spans="1:16" x14ac:dyDescent="0.2">
      <c r="A325">
        <v>324</v>
      </c>
      <c r="B325">
        <v>33</v>
      </c>
      <c r="C325" t="s">
        <v>57</v>
      </c>
      <c r="D325" t="s">
        <v>59</v>
      </c>
      <c r="E325" s="1">
        <v>23</v>
      </c>
      <c r="F325" s="3">
        <v>0.60799999999999998</v>
      </c>
      <c r="H325" s="5">
        <v>44130</v>
      </c>
      <c r="I325" s="25">
        <v>2.9220000000000002</v>
      </c>
      <c r="J325" s="2"/>
      <c r="K325" s="5">
        <v>44147</v>
      </c>
      <c r="L325" s="2"/>
      <c r="M325" s="3"/>
      <c r="N325" s="5">
        <v>44167</v>
      </c>
      <c r="O325" s="2"/>
      <c r="P325" s="15"/>
    </row>
    <row r="326" spans="1:16" x14ac:dyDescent="0.2">
      <c r="A326">
        <v>325</v>
      </c>
      <c r="B326">
        <v>33</v>
      </c>
      <c r="C326" t="s">
        <v>57</v>
      </c>
      <c r="D326" t="s">
        <v>59</v>
      </c>
      <c r="E326" s="1">
        <v>23</v>
      </c>
      <c r="F326" s="3">
        <v>0.88800000000000001</v>
      </c>
      <c r="H326" s="5">
        <v>44130</v>
      </c>
      <c r="I326" s="25"/>
      <c r="J326" s="2"/>
      <c r="K326" s="5">
        <v>44147</v>
      </c>
      <c r="L326" s="2"/>
      <c r="M326" s="3"/>
      <c r="N326" s="5">
        <v>44167</v>
      </c>
      <c r="O326" s="2"/>
      <c r="P326" s="15"/>
    </row>
    <row r="327" spans="1:16" x14ac:dyDescent="0.2">
      <c r="A327">
        <v>326</v>
      </c>
      <c r="B327">
        <v>33</v>
      </c>
      <c r="C327" t="s">
        <v>57</v>
      </c>
      <c r="D327" t="s">
        <v>56</v>
      </c>
      <c r="E327" s="1">
        <v>23</v>
      </c>
      <c r="F327" s="3">
        <v>0.95</v>
      </c>
      <c r="G327" s="3">
        <f>AVERAGE(F327:F331)</f>
        <v>0.83625000000000005</v>
      </c>
      <c r="H327" s="5">
        <v>44130</v>
      </c>
      <c r="I327" s="25"/>
      <c r="J327" s="2"/>
      <c r="K327" s="5">
        <v>44147</v>
      </c>
      <c r="L327" s="2">
        <v>3.863</v>
      </c>
      <c r="M327" s="3">
        <f>AVERAGE(L327:L331)</f>
        <v>3.863</v>
      </c>
      <c r="N327" s="5">
        <v>44167</v>
      </c>
      <c r="O327" s="2">
        <f>(LN(AVERAGE(L327:L331)))-(LN(AVERAGE(F327:F331)))</f>
        <v>1.5302717512238428</v>
      </c>
      <c r="P327" s="15"/>
    </row>
    <row r="328" spans="1:16" x14ac:dyDescent="0.2">
      <c r="A328">
        <v>327</v>
      </c>
      <c r="B328">
        <v>33</v>
      </c>
      <c r="C328" t="s">
        <v>57</v>
      </c>
      <c r="D328" s="12" t="s">
        <v>56</v>
      </c>
      <c r="E328" s="1">
        <v>23</v>
      </c>
      <c r="F328" s="3">
        <v>0.755</v>
      </c>
      <c r="H328" s="5">
        <v>44130</v>
      </c>
      <c r="I328" s="25"/>
      <c r="J328" s="2"/>
      <c r="K328" s="5">
        <v>44147</v>
      </c>
      <c r="L328" s="2"/>
      <c r="M328" s="3"/>
      <c r="N328" s="5">
        <v>44167</v>
      </c>
      <c r="O328" s="2"/>
      <c r="P328" s="15"/>
    </row>
    <row r="329" spans="1:16" x14ac:dyDescent="0.2">
      <c r="A329">
        <v>328</v>
      </c>
      <c r="B329">
        <v>33</v>
      </c>
      <c r="C329" t="s">
        <v>57</v>
      </c>
      <c r="D329" s="12" t="s">
        <v>56</v>
      </c>
      <c r="E329" s="1">
        <v>23</v>
      </c>
      <c r="F329" s="3">
        <v>0.92200000000000004</v>
      </c>
      <c r="H329" s="5">
        <v>44130</v>
      </c>
      <c r="I329" s="25"/>
      <c r="J329" s="2"/>
      <c r="K329" s="5">
        <v>44147</v>
      </c>
      <c r="L329" s="2"/>
      <c r="M329" s="3"/>
      <c r="N329" s="5">
        <v>44167</v>
      </c>
      <c r="O329" s="2"/>
      <c r="P329" s="15"/>
    </row>
    <row r="330" spans="1:16" x14ac:dyDescent="0.2">
      <c r="A330">
        <v>329</v>
      </c>
      <c r="B330">
        <v>33</v>
      </c>
      <c r="C330" t="s">
        <v>57</v>
      </c>
      <c r="D330" s="12" t="s">
        <v>56</v>
      </c>
      <c r="E330" s="1">
        <v>23</v>
      </c>
      <c r="F330" s="3">
        <v>0.71799999999999997</v>
      </c>
      <c r="H330" s="5">
        <v>44130</v>
      </c>
      <c r="I330" s="25"/>
      <c r="J330" s="2"/>
      <c r="K330" s="5">
        <v>44147</v>
      </c>
      <c r="L330" s="2"/>
      <c r="M330" s="3"/>
      <c r="N330" s="5">
        <v>44167</v>
      </c>
      <c r="O330" s="2"/>
      <c r="P330" s="15"/>
    </row>
    <row r="331" spans="1:16" x14ac:dyDescent="0.2">
      <c r="A331">
        <v>330</v>
      </c>
      <c r="B331">
        <v>33</v>
      </c>
      <c r="C331" t="s">
        <v>57</v>
      </c>
      <c r="D331" s="12" t="s">
        <v>56</v>
      </c>
      <c r="E331" s="1">
        <v>23</v>
      </c>
      <c r="H331" s="5">
        <v>44130</v>
      </c>
      <c r="I331" s="25"/>
      <c r="J331" s="2"/>
      <c r="K331" s="5">
        <v>44147</v>
      </c>
      <c r="L331" s="2"/>
      <c r="M331" s="3"/>
      <c r="N331" s="5">
        <v>44167</v>
      </c>
      <c r="O331" s="2"/>
      <c r="P331" s="15"/>
    </row>
    <row r="332" spans="1:16" x14ac:dyDescent="0.2">
      <c r="A332">
        <v>331</v>
      </c>
      <c r="B332">
        <v>34</v>
      </c>
      <c r="C332" t="s">
        <v>57</v>
      </c>
      <c r="D332" t="s">
        <v>59</v>
      </c>
      <c r="E332" s="1">
        <v>23</v>
      </c>
      <c r="F332" s="3">
        <v>0.624</v>
      </c>
      <c r="G332" s="3">
        <f>AVERAGE(F332:F336)</f>
        <v>0.6725000000000001</v>
      </c>
      <c r="H332" s="5">
        <v>44130</v>
      </c>
      <c r="I332" s="25">
        <v>2.9660000000000002</v>
      </c>
      <c r="J332" s="2">
        <f>AVERAGE(I332:I341)</f>
        <v>2.2248333333333337</v>
      </c>
      <c r="K332" s="5">
        <v>44147</v>
      </c>
      <c r="L332" s="2"/>
      <c r="M332" s="3" t="e">
        <f>AVERAGE(L332:L336)</f>
        <v>#DIV/0!</v>
      </c>
      <c r="N332" s="5">
        <v>44167</v>
      </c>
      <c r="O332" s="2" t="e">
        <f>(LN(AVERAGE(L332:L336)))-(LN(AVERAGE(F332:F336)))</f>
        <v>#DIV/0!</v>
      </c>
      <c r="P332" s="15"/>
    </row>
    <row r="333" spans="1:16" x14ac:dyDescent="0.2">
      <c r="A333">
        <v>332</v>
      </c>
      <c r="B333">
        <v>34</v>
      </c>
      <c r="C333" t="s">
        <v>57</v>
      </c>
      <c r="D333" t="s">
        <v>59</v>
      </c>
      <c r="E333" s="1">
        <v>23</v>
      </c>
      <c r="F333" s="3">
        <v>0.58199999999999996</v>
      </c>
      <c r="H333" s="5">
        <v>44130</v>
      </c>
      <c r="I333" s="26">
        <v>1.6160000000000001</v>
      </c>
      <c r="J333" s="2"/>
      <c r="K333" s="5">
        <v>44147</v>
      </c>
      <c r="L333" s="2"/>
      <c r="M333" s="3"/>
      <c r="N333" s="5">
        <v>44167</v>
      </c>
      <c r="O333" s="2"/>
      <c r="P333" s="15"/>
    </row>
    <row r="334" spans="1:16" x14ac:dyDescent="0.2">
      <c r="A334">
        <v>333</v>
      </c>
      <c r="B334">
        <v>34</v>
      </c>
      <c r="C334" t="s">
        <v>57</v>
      </c>
      <c r="D334" t="s">
        <v>59</v>
      </c>
      <c r="E334" s="1">
        <v>23</v>
      </c>
      <c r="F334" s="3">
        <v>0.85299999999999998</v>
      </c>
      <c r="H334" s="5">
        <v>44130</v>
      </c>
      <c r="I334" s="25">
        <v>2.3130000000000002</v>
      </c>
      <c r="J334" s="2"/>
      <c r="K334" s="5">
        <v>44147</v>
      </c>
      <c r="L334" s="2"/>
      <c r="M334" s="3"/>
      <c r="N334" s="5">
        <v>44167</v>
      </c>
      <c r="O334" s="2"/>
      <c r="P334" s="15"/>
    </row>
    <row r="335" spans="1:16" x14ac:dyDescent="0.2">
      <c r="A335">
        <v>334</v>
      </c>
      <c r="B335">
        <v>34</v>
      </c>
      <c r="C335" t="s">
        <v>57</v>
      </c>
      <c r="D335" t="s">
        <v>59</v>
      </c>
      <c r="E335" s="1">
        <v>23</v>
      </c>
      <c r="F335" s="3">
        <v>0.63100000000000001</v>
      </c>
      <c r="H335" s="5">
        <v>44130</v>
      </c>
      <c r="I335" s="25">
        <v>2.1669999999999998</v>
      </c>
      <c r="J335" s="2"/>
      <c r="K335" s="5">
        <v>44147</v>
      </c>
      <c r="L335" s="2"/>
      <c r="M335" s="3"/>
      <c r="N335" s="5">
        <v>44167</v>
      </c>
      <c r="O335" s="2"/>
      <c r="P335" s="15"/>
    </row>
    <row r="336" spans="1:16" x14ac:dyDescent="0.2">
      <c r="A336">
        <v>335</v>
      </c>
      <c r="B336">
        <v>34</v>
      </c>
      <c r="C336" t="s">
        <v>57</v>
      </c>
      <c r="D336" t="s">
        <v>59</v>
      </c>
      <c r="E336" s="1">
        <v>23</v>
      </c>
      <c r="H336" s="5">
        <v>44130</v>
      </c>
      <c r="I336" s="26">
        <v>2.153</v>
      </c>
      <c r="J336" s="2"/>
      <c r="K336" s="5">
        <v>44147</v>
      </c>
      <c r="L336" s="2"/>
      <c r="M336" s="3"/>
      <c r="N336" s="5">
        <v>44167</v>
      </c>
      <c r="O336" s="2"/>
      <c r="P336" s="15"/>
    </row>
    <row r="337" spans="1:16" x14ac:dyDescent="0.2">
      <c r="A337">
        <v>336</v>
      </c>
      <c r="B337">
        <v>34</v>
      </c>
      <c r="C337" t="s">
        <v>57</v>
      </c>
      <c r="D337" s="12" t="s">
        <v>56</v>
      </c>
      <c r="E337" s="1">
        <v>23</v>
      </c>
      <c r="F337" s="3">
        <v>0.73599999999999999</v>
      </c>
      <c r="G337" s="3">
        <f>AVERAGE(F337:F341)</f>
        <v>0.87224999999999997</v>
      </c>
      <c r="H337" s="5">
        <v>44130</v>
      </c>
      <c r="I337" s="25">
        <v>2.1339999999999999</v>
      </c>
      <c r="J337" s="2"/>
      <c r="K337" s="5">
        <v>44147</v>
      </c>
      <c r="L337" s="2">
        <v>5.1849999999999996</v>
      </c>
      <c r="M337" s="3">
        <f>AVERAGE(L337:L341)</f>
        <v>5.1849999999999996</v>
      </c>
      <c r="N337" s="5">
        <v>44167</v>
      </c>
      <c r="O337" s="2">
        <f>(LN(AVERAGE(L337:L341)))-(LN(AVERAGE(F337:F341)))</f>
        <v>1.7824490405967441</v>
      </c>
      <c r="P337" s="15"/>
    </row>
    <row r="338" spans="1:16" x14ac:dyDescent="0.2">
      <c r="A338">
        <v>337</v>
      </c>
      <c r="B338">
        <v>34</v>
      </c>
      <c r="C338" t="s">
        <v>57</v>
      </c>
      <c r="D338" s="12" t="s">
        <v>56</v>
      </c>
      <c r="E338" s="1">
        <v>23</v>
      </c>
      <c r="F338" s="3">
        <v>0.83799999999999997</v>
      </c>
      <c r="H338" s="5">
        <v>44130</v>
      </c>
      <c r="I338" s="25"/>
      <c r="J338" s="2"/>
      <c r="K338" s="5">
        <v>44147</v>
      </c>
      <c r="L338" s="2"/>
      <c r="M338" s="3"/>
      <c r="N338" s="5">
        <v>44167</v>
      </c>
      <c r="O338" s="2"/>
      <c r="P338" s="15"/>
    </row>
    <row r="339" spans="1:16" x14ac:dyDescent="0.2">
      <c r="A339">
        <v>338</v>
      </c>
      <c r="B339">
        <v>34</v>
      </c>
      <c r="C339" t="s">
        <v>57</v>
      </c>
      <c r="D339" s="12" t="s">
        <v>56</v>
      </c>
      <c r="E339" s="1">
        <v>23</v>
      </c>
      <c r="F339" s="3">
        <v>0.98799999999999999</v>
      </c>
      <c r="H339" s="5">
        <v>44130</v>
      </c>
      <c r="I339" s="25"/>
      <c r="J339" s="2"/>
      <c r="K339" s="5">
        <v>44147</v>
      </c>
      <c r="L339" s="2"/>
      <c r="M339" s="3"/>
      <c r="N339" s="5">
        <v>44167</v>
      </c>
      <c r="O339" s="2"/>
      <c r="P339" s="15"/>
    </row>
    <row r="340" spans="1:16" x14ac:dyDescent="0.2">
      <c r="A340">
        <v>339</v>
      </c>
      <c r="B340">
        <v>34</v>
      </c>
      <c r="C340" t="s">
        <v>57</v>
      </c>
      <c r="D340" s="12" t="s">
        <v>56</v>
      </c>
      <c r="E340" s="1">
        <v>23</v>
      </c>
      <c r="F340" s="3">
        <v>0.92700000000000005</v>
      </c>
      <c r="H340" s="5">
        <v>44130</v>
      </c>
      <c r="I340" s="25"/>
      <c r="J340" s="2"/>
      <c r="K340" s="5">
        <v>44147</v>
      </c>
      <c r="L340" s="2"/>
      <c r="M340" s="3"/>
      <c r="N340" s="5">
        <v>44167</v>
      </c>
      <c r="O340" s="2"/>
      <c r="P340" s="15"/>
    </row>
    <row r="341" spans="1:16" x14ac:dyDescent="0.2">
      <c r="A341">
        <v>340</v>
      </c>
      <c r="B341">
        <v>34</v>
      </c>
      <c r="C341" t="s">
        <v>57</v>
      </c>
      <c r="D341" s="12" t="s">
        <v>56</v>
      </c>
      <c r="E341" s="1">
        <v>23</v>
      </c>
      <c r="H341" s="5">
        <v>44130</v>
      </c>
      <c r="I341" s="25"/>
      <c r="J341" s="2"/>
      <c r="K341" s="5">
        <v>44147</v>
      </c>
      <c r="L341" s="2"/>
      <c r="M341" s="3"/>
      <c r="N341" s="5">
        <v>44167</v>
      </c>
      <c r="O341" s="2"/>
      <c r="P341" s="15"/>
    </row>
    <row r="342" spans="1:16" x14ac:dyDescent="0.2">
      <c r="A342">
        <v>341</v>
      </c>
      <c r="B342">
        <v>35</v>
      </c>
      <c r="C342" t="s">
        <v>57</v>
      </c>
      <c r="D342" t="s">
        <v>59</v>
      </c>
      <c r="E342" s="1">
        <v>23</v>
      </c>
      <c r="F342" s="3">
        <v>0.78600000000000003</v>
      </c>
      <c r="G342" s="3">
        <f>AVERAGE(F342:F346)</f>
        <v>0.6522</v>
      </c>
      <c r="H342" s="5">
        <v>44130</v>
      </c>
      <c r="I342" s="25">
        <v>2.0790000000000002</v>
      </c>
      <c r="J342" s="2">
        <f>AVERAGE(I342:I351)</f>
        <v>2.1732000000000005</v>
      </c>
      <c r="K342" s="5">
        <v>44147</v>
      </c>
      <c r="L342" s="2"/>
      <c r="M342" s="3" t="e">
        <f>AVERAGE(L342:L346)</f>
        <v>#DIV/0!</v>
      </c>
      <c r="N342" s="5">
        <v>44167</v>
      </c>
      <c r="O342" s="2" t="e">
        <f>(LN(AVERAGE(L342:L346)))-(LN(AVERAGE(F342:F346)))</f>
        <v>#DIV/0!</v>
      </c>
      <c r="P342" s="15"/>
    </row>
    <row r="343" spans="1:16" x14ac:dyDescent="0.2">
      <c r="A343">
        <v>342</v>
      </c>
      <c r="B343">
        <v>35</v>
      </c>
      <c r="C343" t="s">
        <v>57</v>
      </c>
      <c r="D343" t="s">
        <v>59</v>
      </c>
      <c r="E343" s="1">
        <v>23</v>
      </c>
      <c r="F343" s="3">
        <v>0.58599999999999997</v>
      </c>
      <c r="H343" s="5">
        <v>44130</v>
      </c>
      <c r="I343" s="25">
        <v>2.9060000000000001</v>
      </c>
      <c r="J343" s="2"/>
      <c r="K343" s="5">
        <v>44147</v>
      </c>
      <c r="L343" s="2"/>
      <c r="M343" s="3"/>
      <c r="N343" s="5">
        <v>44167</v>
      </c>
      <c r="O343" s="2"/>
      <c r="P343" s="15"/>
    </row>
    <row r="344" spans="1:16" x14ac:dyDescent="0.2">
      <c r="A344">
        <v>343</v>
      </c>
      <c r="B344">
        <v>35</v>
      </c>
      <c r="C344" t="s">
        <v>57</v>
      </c>
      <c r="D344" t="s">
        <v>59</v>
      </c>
      <c r="E344" s="1">
        <v>23</v>
      </c>
      <c r="F344" s="3">
        <v>0.60299999999999998</v>
      </c>
      <c r="H344" s="5">
        <v>44130</v>
      </c>
      <c r="I344" s="25">
        <v>2.1190000000000002</v>
      </c>
      <c r="J344" s="2"/>
      <c r="K344" s="5">
        <v>44147</v>
      </c>
      <c r="L344" s="2"/>
      <c r="M344" s="3"/>
      <c r="N344" s="5">
        <v>44167</v>
      </c>
      <c r="O344" s="2"/>
      <c r="P344" s="15"/>
    </row>
    <row r="345" spans="1:16" x14ac:dyDescent="0.2">
      <c r="A345">
        <v>344</v>
      </c>
      <c r="B345">
        <v>35</v>
      </c>
      <c r="C345" t="s">
        <v>57</v>
      </c>
      <c r="D345" t="s">
        <v>59</v>
      </c>
      <c r="E345" s="1">
        <v>23</v>
      </c>
      <c r="F345" s="3">
        <v>0.64500000000000002</v>
      </c>
      <c r="H345" s="5">
        <v>44130</v>
      </c>
      <c r="I345" s="25">
        <v>1.752</v>
      </c>
      <c r="J345" s="2"/>
      <c r="K345" s="5">
        <v>44147</v>
      </c>
      <c r="L345" s="2"/>
      <c r="M345" s="3"/>
      <c r="N345" s="5">
        <v>44167</v>
      </c>
      <c r="O345" s="2"/>
      <c r="P345" s="15"/>
    </row>
    <row r="346" spans="1:16" x14ac:dyDescent="0.2">
      <c r="A346">
        <v>345</v>
      </c>
      <c r="B346">
        <v>35</v>
      </c>
      <c r="C346" t="s">
        <v>57</v>
      </c>
      <c r="D346" t="s">
        <v>59</v>
      </c>
      <c r="E346" s="1">
        <v>23</v>
      </c>
      <c r="F346" s="3">
        <v>0.64100000000000001</v>
      </c>
      <c r="H346" s="5">
        <v>44130</v>
      </c>
      <c r="I346" s="25">
        <v>2.0099999999999998</v>
      </c>
      <c r="J346" s="2"/>
      <c r="K346" s="5">
        <v>44147</v>
      </c>
      <c r="L346" s="2"/>
      <c r="M346" s="3"/>
      <c r="N346" s="5">
        <v>44167</v>
      </c>
      <c r="O346" s="2"/>
      <c r="P346" s="15"/>
    </row>
    <row r="347" spans="1:16" x14ac:dyDescent="0.2">
      <c r="A347">
        <v>346</v>
      </c>
      <c r="B347">
        <v>35</v>
      </c>
      <c r="C347" t="s">
        <v>57</v>
      </c>
      <c r="D347" s="12" t="s">
        <v>56</v>
      </c>
      <c r="E347" s="1">
        <v>23</v>
      </c>
      <c r="F347" s="3">
        <v>0.75900000000000001</v>
      </c>
      <c r="G347" s="3">
        <f>AVERAGE(F347:F351)</f>
        <v>0.79800000000000004</v>
      </c>
      <c r="H347" s="5">
        <v>44130</v>
      </c>
      <c r="I347" s="25"/>
      <c r="J347" s="2"/>
      <c r="K347" s="5">
        <v>44147</v>
      </c>
      <c r="L347" s="2">
        <v>5.1479999999999997</v>
      </c>
      <c r="M347" s="3">
        <f>AVERAGE(L347:L351)</f>
        <v>5.1479999999999997</v>
      </c>
      <c r="N347" s="5">
        <v>44167</v>
      </c>
      <c r="O347" s="2">
        <f>(LN(AVERAGE(L347:L351)))-(LN(AVERAGE(F347:F351)))</f>
        <v>1.8642549712662082</v>
      </c>
      <c r="P347" s="15"/>
    </row>
    <row r="348" spans="1:16" x14ac:dyDescent="0.2">
      <c r="A348">
        <v>347</v>
      </c>
      <c r="B348">
        <v>35</v>
      </c>
      <c r="C348" t="s">
        <v>57</v>
      </c>
      <c r="D348" s="12" t="s">
        <v>56</v>
      </c>
      <c r="E348" s="1">
        <v>23</v>
      </c>
      <c r="F348" s="3">
        <v>0.65900000000000003</v>
      </c>
      <c r="H348" s="5">
        <v>44130</v>
      </c>
      <c r="I348" s="25"/>
      <c r="J348" s="2"/>
      <c r="K348" s="5">
        <v>44147</v>
      </c>
      <c r="L348" s="2"/>
      <c r="M348" s="3"/>
      <c r="N348" s="5">
        <v>44167</v>
      </c>
      <c r="O348" s="2"/>
      <c r="P348" s="15"/>
    </row>
    <row r="349" spans="1:16" x14ac:dyDescent="0.2">
      <c r="A349">
        <v>348</v>
      </c>
      <c r="B349">
        <v>35</v>
      </c>
      <c r="C349" t="s">
        <v>57</v>
      </c>
      <c r="D349" s="12" t="s">
        <v>56</v>
      </c>
      <c r="E349" s="1">
        <v>23</v>
      </c>
      <c r="F349" s="3">
        <v>0.97099999999999997</v>
      </c>
      <c r="H349" s="5">
        <v>44130</v>
      </c>
      <c r="I349" s="25"/>
      <c r="J349" s="2"/>
      <c r="K349" s="5">
        <v>44147</v>
      </c>
      <c r="L349" s="2"/>
      <c r="M349" s="3"/>
      <c r="N349" s="5">
        <v>44167</v>
      </c>
      <c r="O349" s="2"/>
      <c r="P349" s="15"/>
    </row>
    <row r="350" spans="1:16" x14ac:dyDescent="0.2">
      <c r="A350">
        <v>349</v>
      </c>
      <c r="B350">
        <v>35</v>
      </c>
      <c r="C350" t="s">
        <v>57</v>
      </c>
      <c r="D350" s="12" t="s">
        <v>56</v>
      </c>
      <c r="E350" s="1">
        <v>23</v>
      </c>
      <c r="F350" s="3">
        <v>0.84099999999999997</v>
      </c>
      <c r="H350" s="5">
        <v>44130</v>
      </c>
      <c r="I350" s="25"/>
      <c r="J350" s="2"/>
      <c r="K350" s="5">
        <v>44147</v>
      </c>
      <c r="L350" s="2"/>
      <c r="M350" s="3"/>
      <c r="N350" s="5">
        <v>44167</v>
      </c>
      <c r="O350" s="2"/>
      <c r="P350" s="15"/>
    </row>
    <row r="351" spans="1:16" x14ac:dyDescent="0.2">
      <c r="A351">
        <v>350</v>
      </c>
      <c r="B351">
        <v>35</v>
      </c>
      <c r="C351" t="s">
        <v>57</v>
      </c>
      <c r="D351" s="12" t="s">
        <v>56</v>
      </c>
      <c r="E351" s="1">
        <v>23</v>
      </c>
      <c r="F351" s="3">
        <v>0.76</v>
      </c>
      <c r="H351" s="5">
        <v>44130</v>
      </c>
      <c r="I351" s="25"/>
      <c r="J351" s="2"/>
      <c r="K351" s="5">
        <v>44147</v>
      </c>
      <c r="L351" s="2"/>
      <c r="M351" s="3"/>
      <c r="N351" s="5">
        <v>44167</v>
      </c>
      <c r="O351" s="2"/>
      <c r="P351" s="15"/>
    </row>
    <row r="352" spans="1:16" x14ac:dyDescent="0.2">
      <c r="A352">
        <v>351</v>
      </c>
      <c r="B352">
        <v>36</v>
      </c>
      <c r="C352" t="s">
        <v>57</v>
      </c>
      <c r="D352" t="s">
        <v>59</v>
      </c>
      <c r="E352" s="1">
        <v>23</v>
      </c>
      <c r="F352" s="3">
        <v>0.88800000000000001</v>
      </c>
      <c r="G352" s="3">
        <f>AVERAGE(F352:F356)</f>
        <v>0.65279999999999994</v>
      </c>
      <c r="H352" s="5">
        <v>44130</v>
      </c>
      <c r="I352" s="25">
        <v>2.2829999999999999</v>
      </c>
      <c r="J352" s="2">
        <f>AVERAGE(I352:I361)</f>
        <v>2.0085000000000002</v>
      </c>
      <c r="K352" s="5">
        <v>44147</v>
      </c>
      <c r="L352" s="2"/>
      <c r="M352" s="3" t="e">
        <f>AVERAGE(L352:L356)</f>
        <v>#DIV/0!</v>
      </c>
      <c r="N352" s="5">
        <v>44167</v>
      </c>
      <c r="O352" s="2" t="e">
        <f>(LN(AVERAGE(L352:L356)))-(LN(AVERAGE(F352:F356)))</f>
        <v>#DIV/0!</v>
      </c>
      <c r="P352" s="15"/>
    </row>
    <row r="353" spans="1:16" x14ac:dyDescent="0.2">
      <c r="A353">
        <v>352</v>
      </c>
      <c r="B353">
        <v>36</v>
      </c>
      <c r="C353" t="s">
        <v>57</v>
      </c>
      <c r="D353" t="s">
        <v>59</v>
      </c>
      <c r="E353" s="1">
        <v>23</v>
      </c>
      <c r="F353" s="3">
        <v>0.63300000000000001</v>
      </c>
      <c r="H353" s="5">
        <v>44130</v>
      </c>
      <c r="I353" s="25">
        <v>2.02</v>
      </c>
      <c r="J353" s="2"/>
      <c r="K353" s="5">
        <v>44147</v>
      </c>
      <c r="L353" s="2"/>
      <c r="M353" s="3"/>
      <c r="N353" s="5">
        <v>44167</v>
      </c>
      <c r="O353" s="2"/>
      <c r="P353" s="15"/>
    </row>
    <row r="354" spans="1:16" x14ac:dyDescent="0.2">
      <c r="A354">
        <v>353</v>
      </c>
      <c r="B354">
        <v>36</v>
      </c>
      <c r="C354" t="s">
        <v>57</v>
      </c>
      <c r="D354" t="s">
        <v>59</v>
      </c>
      <c r="E354" s="1">
        <v>23</v>
      </c>
      <c r="F354" s="3">
        <v>0.64900000000000002</v>
      </c>
      <c r="H354" s="5">
        <v>44130</v>
      </c>
      <c r="I354" s="26">
        <v>1.504</v>
      </c>
      <c r="J354" s="2"/>
      <c r="K354" s="5">
        <v>44147</v>
      </c>
      <c r="L354" s="2"/>
      <c r="M354" s="3"/>
      <c r="N354" s="5">
        <v>44167</v>
      </c>
      <c r="O354" s="2"/>
      <c r="P354" s="15"/>
    </row>
    <row r="355" spans="1:16" x14ac:dyDescent="0.2">
      <c r="A355">
        <v>354</v>
      </c>
      <c r="B355">
        <v>36</v>
      </c>
      <c r="C355" t="s">
        <v>57</v>
      </c>
      <c r="D355" t="s">
        <v>59</v>
      </c>
      <c r="E355" s="1">
        <v>23</v>
      </c>
      <c r="F355" s="3">
        <v>0.497</v>
      </c>
      <c r="H355" s="5">
        <v>44130</v>
      </c>
      <c r="I355" s="26">
        <v>1.5880000000000001</v>
      </c>
      <c r="J355" s="2"/>
      <c r="K355" s="5">
        <v>44147</v>
      </c>
      <c r="L355" s="2"/>
      <c r="M355" s="3"/>
      <c r="N355" s="5">
        <v>44167</v>
      </c>
      <c r="O355" s="2"/>
      <c r="P355" s="15"/>
    </row>
    <row r="356" spans="1:16" x14ac:dyDescent="0.2">
      <c r="A356">
        <v>355</v>
      </c>
      <c r="B356">
        <v>36</v>
      </c>
      <c r="C356" t="s">
        <v>57</v>
      </c>
      <c r="D356" t="s">
        <v>59</v>
      </c>
      <c r="E356" s="1">
        <v>23</v>
      </c>
      <c r="F356" s="3">
        <v>0.59699999999999998</v>
      </c>
      <c r="H356" s="5">
        <v>44130</v>
      </c>
      <c r="I356" s="25">
        <v>1.776</v>
      </c>
      <c r="J356" s="2"/>
      <c r="K356" s="5">
        <v>44147</v>
      </c>
      <c r="L356" s="2"/>
      <c r="M356" s="3"/>
      <c r="N356" s="5">
        <v>44167</v>
      </c>
      <c r="O356" s="2"/>
      <c r="P356" s="15"/>
    </row>
    <row r="357" spans="1:16" x14ac:dyDescent="0.2">
      <c r="A357">
        <v>356</v>
      </c>
      <c r="B357">
        <v>36</v>
      </c>
      <c r="C357" t="s">
        <v>57</v>
      </c>
      <c r="D357" t="s">
        <v>56</v>
      </c>
      <c r="E357" s="1">
        <v>23</v>
      </c>
      <c r="F357" s="3">
        <v>0.755</v>
      </c>
      <c r="G357" s="3">
        <f>AVERAGE(F357:F361)</f>
        <v>0.86999999999999988</v>
      </c>
      <c r="H357" s="5">
        <v>44130</v>
      </c>
      <c r="I357" s="25">
        <v>2.88</v>
      </c>
      <c r="J357" s="2"/>
      <c r="K357" s="5">
        <v>44147</v>
      </c>
      <c r="L357" s="2">
        <v>2.464</v>
      </c>
      <c r="M357" s="3">
        <f>AVERAGE(L357:L361)</f>
        <v>3.903</v>
      </c>
      <c r="N357" s="5">
        <v>44167</v>
      </c>
      <c r="O357" s="2">
        <f>(LN(AVERAGE(L357:L361)))-(LN(AVERAGE(F357:F361)))</f>
        <v>1.5010075555319857</v>
      </c>
      <c r="P357" s="15"/>
    </row>
    <row r="358" spans="1:16" x14ac:dyDescent="0.2">
      <c r="A358">
        <v>357</v>
      </c>
      <c r="B358">
        <v>36</v>
      </c>
      <c r="C358" t="s">
        <v>57</v>
      </c>
      <c r="D358" s="12" t="s">
        <v>56</v>
      </c>
      <c r="E358" s="1">
        <v>23</v>
      </c>
      <c r="F358" s="3">
        <v>0.74299999999999999</v>
      </c>
      <c r="H358" s="5">
        <v>44130</v>
      </c>
      <c r="I358" s="25"/>
      <c r="J358" s="2"/>
      <c r="K358" s="5">
        <v>44147</v>
      </c>
      <c r="L358" s="2">
        <v>4.1820000000000004</v>
      </c>
      <c r="M358" s="3"/>
      <c r="N358" s="5">
        <v>44167</v>
      </c>
      <c r="O358" s="2"/>
      <c r="P358" s="15"/>
    </row>
    <row r="359" spans="1:16" x14ac:dyDescent="0.2">
      <c r="A359">
        <v>358</v>
      </c>
      <c r="B359">
        <v>36</v>
      </c>
      <c r="C359" t="s">
        <v>57</v>
      </c>
      <c r="D359" s="12" t="s">
        <v>56</v>
      </c>
      <c r="E359" s="1">
        <v>23</v>
      </c>
      <c r="F359" s="3">
        <v>0.97299999999999998</v>
      </c>
      <c r="H359" s="5">
        <v>44130</v>
      </c>
      <c r="I359" s="25"/>
      <c r="J359" s="2"/>
      <c r="K359" s="5">
        <v>44147</v>
      </c>
      <c r="L359" s="2">
        <v>5.0629999999999997</v>
      </c>
      <c r="M359" s="3"/>
      <c r="N359" s="5">
        <v>44167</v>
      </c>
      <c r="O359" s="2"/>
      <c r="P359" s="15"/>
    </row>
    <row r="360" spans="1:16" x14ac:dyDescent="0.2">
      <c r="A360">
        <v>359</v>
      </c>
      <c r="B360">
        <v>36</v>
      </c>
      <c r="C360" t="s">
        <v>57</v>
      </c>
      <c r="D360" s="12" t="s">
        <v>56</v>
      </c>
      <c r="E360" s="1">
        <v>23</v>
      </c>
      <c r="F360" s="3">
        <v>1.0900000000000001</v>
      </c>
      <c r="H360" s="5">
        <v>44130</v>
      </c>
      <c r="I360" s="25"/>
      <c r="J360" s="2"/>
      <c r="K360" s="5">
        <v>44147</v>
      </c>
      <c r="L360" s="2"/>
      <c r="M360" s="3"/>
      <c r="N360" s="5">
        <v>44167</v>
      </c>
      <c r="O360" s="2"/>
      <c r="P360" s="15"/>
    </row>
    <row r="361" spans="1:16" x14ac:dyDescent="0.2">
      <c r="A361">
        <v>360</v>
      </c>
      <c r="B361">
        <v>36</v>
      </c>
      <c r="C361" t="s">
        <v>57</v>
      </c>
      <c r="D361" s="12" t="s">
        <v>56</v>
      </c>
      <c r="E361" s="1">
        <v>23</v>
      </c>
      <c r="F361" s="3">
        <v>0.78900000000000003</v>
      </c>
      <c r="H361" s="5">
        <v>44130</v>
      </c>
      <c r="I361" s="25"/>
      <c r="J361" s="2"/>
      <c r="K361" s="5">
        <v>44147</v>
      </c>
      <c r="L361" s="2"/>
      <c r="M361" s="3"/>
      <c r="N361" s="5">
        <v>44167</v>
      </c>
      <c r="O361" s="2"/>
      <c r="P361" s="15"/>
    </row>
    <row r="362" spans="1:16" x14ac:dyDescent="0.2">
      <c r="A362">
        <v>361</v>
      </c>
      <c r="B362">
        <v>37</v>
      </c>
      <c r="C362" t="s">
        <v>57</v>
      </c>
      <c r="D362" t="s">
        <v>59</v>
      </c>
      <c r="E362" s="1">
        <v>23</v>
      </c>
      <c r="F362" s="3">
        <v>0.84199999999999997</v>
      </c>
      <c r="G362" s="3">
        <f>AVERAGE(F362:F366)</f>
        <v>0.6472</v>
      </c>
      <c r="H362" s="5">
        <v>44130</v>
      </c>
      <c r="I362" s="25">
        <v>3.9209999999999998</v>
      </c>
      <c r="J362" s="2">
        <f>AVERAGE(I362:I371)</f>
        <v>3.9209999999999998</v>
      </c>
      <c r="K362" s="5">
        <v>44147</v>
      </c>
      <c r="L362" s="2"/>
      <c r="M362" s="3" t="e">
        <f>AVERAGE(L362:L366)</f>
        <v>#DIV/0!</v>
      </c>
      <c r="N362" s="5">
        <v>44167</v>
      </c>
      <c r="O362" s="2" t="e">
        <f>(LN(AVERAGE(L362:L366)))-(LN(AVERAGE(F362:F366)))</f>
        <v>#DIV/0!</v>
      </c>
      <c r="P362" s="15"/>
    </row>
    <row r="363" spans="1:16" x14ac:dyDescent="0.2">
      <c r="A363">
        <v>362</v>
      </c>
      <c r="B363">
        <v>37</v>
      </c>
      <c r="C363" t="s">
        <v>57</v>
      </c>
      <c r="D363" t="s">
        <v>59</v>
      </c>
      <c r="E363" s="1">
        <v>23</v>
      </c>
      <c r="F363" s="3">
        <v>0.59599999999999997</v>
      </c>
      <c r="H363" s="5">
        <v>44130</v>
      </c>
      <c r="I363" s="25"/>
      <c r="J363" s="2"/>
      <c r="K363" s="5">
        <v>44147</v>
      </c>
      <c r="L363" s="2"/>
      <c r="M363" s="3"/>
      <c r="N363" s="5">
        <v>44167</v>
      </c>
      <c r="O363" s="2"/>
      <c r="P363" s="15"/>
    </row>
    <row r="364" spans="1:16" x14ac:dyDescent="0.2">
      <c r="A364">
        <v>363</v>
      </c>
      <c r="B364">
        <v>37</v>
      </c>
      <c r="C364" t="s">
        <v>57</v>
      </c>
      <c r="D364" t="s">
        <v>59</v>
      </c>
      <c r="E364" s="1">
        <v>23</v>
      </c>
      <c r="F364" s="3">
        <v>0.64</v>
      </c>
      <c r="H364" s="5">
        <v>44130</v>
      </c>
      <c r="I364" s="25"/>
      <c r="J364" s="2"/>
      <c r="K364" s="5">
        <v>44147</v>
      </c>
      <c r="L364" s="2"/>
      <c r="M364" s="3"/>
      <c r="N364" s="5">
        <v>44167</v>
      </c>
      <c r="O364" s="2"/>
      <c r="P364" s="15"/>
    </row>
    <row r="365" spans="1:16" x14ac:dyDescent="0.2">
      <c r="A365">
        <v>364</v>
      </c>
      <c r="B365">
        <v>37</v>
      </c>
      <c r="C365" t="s">
        <v>57</v>
      </c>
      <c r="D365" t="s">
        <v>59</v>
      </c>
      <c r="E365" s="1">
        <v>23</v>
      </c>
      <c r="F365" s="3">
        <v>0.60499999999999998</v>
      </c>
      <c r="H365" s="5">
        <v>44130</v>
      </c>
      <c r="I365" s="25"/>
      <c r="J365" s="2"/>
      <c r="K365" s="5">
        <v>44147</v>
      </c>
      <c r="L365" s="2"/>
      <c r="M365" s="3"/>
      <c r="N365" s="5">
        <v>44167</v>
      </c>
      <c r="O365" s="2"/>
      <c r="P365" s="15"/>
    </row>
    <row r="366" spans="1:16" x14ac:dyDescent="0.2">
      <c r="A366">
        <v>365</v>
      </c>
      <c r="B366">
        <v>37</v>
      </c>
      <c r="C366" t="s">
        <v>57</v>
      </c>
      <c r="D366" t="s">
        <v>59</v>
      </c>
      <c r="E366" s="1">
        <v>23</v>
      </c>
      <c r="F366" s="3">
        <v>0.55300000000000005</v>
      </c>
      <c r="H366" s="5">
        <v>44130</v>
      </c>
      <c r="I366" s="25"/>
      <c r="J366" s="2"/>
      <c r="K366" s="5">
        <v>44147</v>
      </c>
      <c r="L366" s="2"/>
      <c r="M366" s="3"/>
      <c r="N366" s="5">
        <v>44167</v>
      </c>
      <c r="O366" s="2"/>
      <c r="P366" s="15"/>
    </row>
    <row r="367" spans="1:16" x14ac:dyDescent="0.2">
      <c r="A367">
        <v>366</v>
      </c>
      <c r="B367">
        <v>37</v>
      </c>
      <c r="C367" t="s">
        <v>57</v>
      </c>
      <c r="D367" s="12" t="s">
        <v>56</v>
      </c>
      <c r="E367" s="1">
        <v>23</v>
      </c>
      <c r="F367" s="3">
        <v>1.147</v>
      </c>
      <c r="G367" s="3">
        <f>AVERAGE(F367:F371)</f>
        <v>0.80700000000000005</v>
      </c>
      <c r="H367" s="5">
        <v>44130</v>
      </c>
      <c r="I367" s="25"/>
      <c r="J367" s="2"/>
      <c r="K367" s="5">
        <v>44147</v>
      </c>
      <c r="L367" s="2">
        <v>5.1269999999999998</v>
      </c>
      <c r="M367" s="3">
        <f>AVERAGE(L367:L371)</f>
        <v>5.1269999999999998</v>
      </c>
      <c r="N367" s="5">
        <v>44167</v>
      </c>
      <c r="O367" s="2">
        <f>(LN(AVERAGE(L367:L371)))-(LN(AVERAGE(F367:F371)))</f>
        <v>1.8489523035137516</v>
      </c>
      <c r="P367" s="15"/>
    </row>
    <row r="368" spans="1:16" x14ac:dyDescent="0.2">
      <c r="A368">
        <v>367</v>
      </c>
      <c r="B368">
        <v>37</v>
      </c>
      <c r="C368" t="s">
        <v>57</v>
      </c>
      <c r="D368" s="12" t="s">
        <v>56</v>
      </c>
      <c r="E368" s="1">
        <v>23</v>
      </c>
      <c r="F368" s="3">
        <v>0.69199999999999995</v>
      </c>
      <c r="H368" s="5">
        <v>44130</v>
      </c>
      <c r="I368" s="25"/>
      <c r="J368" s="2"/>
      <c r="K368" s="5">
        <v>44147</v>
      </c>
      <c r="L368" s="2"/>
      <c r="M368" s="3"/>
      <c r="N368" s="5">
        <v>44167</v>
      </c>
      <c r="O368" s="2"/>
      <c r="P368" s="15"/>
    </row>
    <row r="369" spans="1:16" x14ac:dyDescent="0.2">
      <c r="A369">
        <v>368</v>
      </c>
      <c r="B369">
        <v>37</v>
      </c>
      <c r="C369" t="s">
        <v>57</v>
      </c>
      <c r="D369" s="12" t="s">
        <v>56</v>
      </c>
      <c r="E369" s="1">
        <v>23</v>
      </c>
      <c r="F369" s="3">
        <v>0.48499999999999999</v>
      </c>
      <c r="H369" s="5">
        <v>44130</v>
      </c>
      <c r="I369" s="25"/>
      <c r="J369" s="2"/>
      <c r="K369" s="5">
        <v>44147</v>
      </c>
      <c r="L369" s="2"/>
      <c r="M369" s="3"/>
      <c r="N369" s="5">
        <v>44167</v>
      </c>
      <c r="O369" s="2"/>
      <c r="P369" s="15"/>
    </row>
    <row r="370" spans="1:16" x14ac:dyDescent="0.2">
      <c r="A370">
        <v>369</v>
      </c>
      <c r="B370">
        <v>37</v>
      </c>
      <c r="C370" t="s">
        <v>57</v>
      </c>
      <c r="D370" s="12" t="s">
        <v>56</v>
      </c>
      <c r="E370" s="1">
        <v>23</v>
      </c>
      <c r="F370" s="3">
        <v>0.65600000000000003</v>
      </c>
      <c r="H370" s="5">
        <v>44130</v>
      </c>
      <c r="I370" s="25"/>
      <c r="J370" s="2"/>
      <c r="K370" s="5">
        <v>44147</v>
      </c>
      <c r="L370" s="2"/>
      <c r="M370" s="3"/>
      <c r="N370" s="5">
        <v>44167</v>
      </c>
      <c r="O370" s="2"/>
      <c r="P370" s="15"/>
    </row>
    <row r="371" spans="1:16" x14ac:dyDescent="0.2">
      <c r="A371">
        <v>370</v>
      </c>
      <c r="B371">
        <v>37</v>
      </c>
      <c r="C371" t="s">
        <v>57</v>
      </c>
      <c r="D371" s="12" t="s">
        <v>56</v>
      </c>
      <c r="E371" s="1">
        <v>23</v>
      </c>
      <c r="F371" s="3">
        <v>1.0549999999999999</v>
      </c>
      <c r="H371" s="5">
        <v>44130</v>
      </c>
      <c r="I371" s="25"/>
      <c r="J371" s="2"/>
      <c r="K371" s="5">
        <v>44147</v>
      </c>
      <c r="L371" s="2"/>
      <c r="M371" s="3"/>
      <c r="N371" s="5">
        <v>44167</v>
      </c>
      <c r="O371" s="2"/>
      <c r="P371" s="15"/>
    </row>
    <row r="372" spans="1:16" x14ac:dyDescent="0.2">
      <c r="A372">
        <v>371</v>
      </c>
      <c r="B372">
        <v>38</v>
      </c>
      <c r="C372" t="s">
        <v>57</v>
      </c>
      <c r="D372" t="s">
        <v>59</v>
      </c>
      <c r="E372" s="1">
        <v>23</v>
      </c>
      <c r="F372" s="3">
        <v>0.46400000000000002</v>
      </c>
      <c r="G372" s="3">
        <f>AVERAGE(F372:F376)</f>
        <v>0.71219999999999994</v>
      </c>
      <c r="H372" s="5">
        <v>44130</v>
      </c>
      <c r="I372" s="25">
        <v>1.7</v>
      </c>
      <c r="J372" s="2">
        <f>AVERAGE(I372:I381)</f>
        <v>1.8628571428571428</v>
      </c>
      <c r="K372" s="5">
        <v>44147</v>
      </c>
      <c r="L372" s="2"/>
      <c r="M372" s="3" t="e">
        <f>AVERAGE(L372:L376)</f>
        <v>#DIV/0!</v>
      </c>
      <c r="N372" s="5">
        <v>44167</v>
      </c>
      <c r="O372" s="2" t="e">
        <f>(LN(AVERAGE(L372:L376)))-(LN(AVERAGE(F372:F376)))</f>
        <v>#DIV/0!</v>
      </c>
      <c r="P372" s="15"/>
    </row>
    <row r="373" spans="1:16" x14ac:dyDescent="0.2">
      <c r="A373">
        <v>372</v>
      </c>
      <c r="B373">
        <v>38</v>
      </c>
      <c r="C373" t="s">
        <v>57</v>
      </c>
      <c r="D373" t="s">
        <v>59</v>
      </c>
      <c r="E373" s="1">
        <v>23</v>
      </c>
      <c r="F373" s="3">
        <v>1.145</v>
      </c>
      <c r="H373" s="5">
        <v>44130</v>
      </c>
      <c r="I373" s="25">
        <v>1.6990000000000001</v>
      </c>
      <c r="J373" s="2"/>
      <c r="K373" s="5">
        <v>44147</v>
      </c>
      <c r="L373" s="2"/>
      <c r="M373" s="3"/>
      <c r="N373" s="5">
        <v>44167</v>
      </c>
      <c r="O373" s="2"/>
      <c r="P373" s="15"/>
    </row>
    <row r="374" spans="1:16" x14ac:dyDescent="0.2">
      <c r="A374">
        <v>373</v>
      </c>
      <c r="B374">
        <v>38</v>
      </c>
      <c r="C374" t="s">
        <v>57</v>
      </c>
      <c r="D374" t="s">
        <v>59</v>
      </c>
      <c r="E374" s="1">
        <v>23</v>
      </c>
      <c r="F374" s="3">
        <v>0.67300000000000004</v>
      </c>
      <c r="H374" s="5">
        <v>44130</v>
      </c>
      <c r="I374" s="25">
        <v>2.0310000000000001</v>
      </c>
      <c r="J374" s="2"/>
      <c r="K374" s="5">
        <v>44147</v>
      </c>
      <c r="L374" s="2"/>
      <c r="M374" s="3"/>
      <c r="N374" s="5">
        <v>44167</v>
      </c>
      <c r="O374" s="2"/>
      <c r="P374" s="15"/>
    </row>
    <row r="375" spans="1:16" x14ac:dyDescent="0.2">
      <c r="A375">
        <v>374</v>
      </c>
      <c r="B375">
        <v>38</v>
      </c>
      <c r="C375" t="s">
        <v>57</v>
      </c>
      <c r="D375" t="s">
        <v>59</v>
      </c>
      <c r="E375" s="1">
        <v>23</v>
      </c>
      <c r="F375" s="3">
        <v>0.57399999999999995</v>
      </c>
      <c r="H375" s="5">
        <v>44130</v>
      </c>
      <c r="I375" s="26">
        <v>1.54</v>
      </c>
      <c r="J375" s="2"/>
      <c r="K375" s="5">
        <v>44147</v>
      </c>
      <c r="L375" s="2"/>
      <c r="M375" s="3"/>
      <c r="N375" s="5">
        <v>44167</v>
      </c>
      <c r="O375" s="2"/>
      <c r="P375" s="15"/>
    </row>
    <row r="376" spans="1:16" x14ac:dyDescent="0.2">
      <c r="A376">
        <v>375</v>
      </c>
      <c r="B376">
        <v>38</v>
      </c>
      <c r="C376" t="s">
        <v>57</v>
      </c>
      <c r="D376" t="s">
        <v>59</v>
      </c>
      <c r="E376" s="1">
        <v>23</v>
      </c>
      <c r="F376" s="3">
        <v>0.70499999999999996</v>
      </c>
      <c r="H376" s="5">
        <v>44130</v>
      </c>
      <c r="I376" s="25">
        <v>1.97</v>
      </c>
      <c r="J376" s="2"/>
      <c r="K376" s="5">
        <v>44147</v>
      </c>
      <c r="L376" s="2"/>
      <c r="M376" s="3"/>
      <c r="N376" s="5">
        <v>44167</v>
      </c>
      <c r="O376" s="2"/>
      <c r="P376" s="15"/>
    </row>
    <row r="377" spans="1:16" x14ac:dyDescent="0.2">
      <c r="A377">
        <v>376</v>
      </c>
      <c r="B377">
        <v>38</v>
      </c>
      <c r="C377" t="s">
        <v>57</v>
      </c>
      <c r="D377" t="s">
        <v>56</v>
      </c>
      <c r="E377" s="1">
        <v>23</v>
      </c>
      <c r="F377" s="3">
        <v>0.95399999999999996</v>
      </c>
      <c r="G377" s="3">
        <f>AVERAGE(F377:F381)</f>
        <v>0.74340000000000006</v>
      </c>
      <c r="H377" s="5">
        <v>44130</v>
      </c>
      <c r="I377" s="25">
        <v>1.6870000000000001</v>
      </c>
      <c r="J377" s="2"/>
      <c r="K377" s="5">
        <v>44147</v>
      </c>
      <c r="L377" s="2">
        <v>3.7149999999999999</v>
      </c>
      <c r="M377" s="3">
        <f>AVERAGE(L377:L381)</f>
        <v>3.7149999999999999</v>
      </c>
      <c r="N377" s="5">
        <v>44167</v>
      </c>
      <c r="O377" s="2">
        <f>(LN(AVERAGE(L377:L381)))-(LN(AVERAGE(F377:F381)))</f>
        <v>1.6088996992887077</v>
      </c>
      <c r="P377" s="15"/>
    </row>
    <row r="378" spans="1:16" x14ac:dyDescent="0.2">
      <c r="A378">
        <v>377</v>
      </c>
      <c r="B378">
        <v>38</v>
      </c>
      <c r="C378" t="s">
        <v>57</v>
      </c>
      <c r="D378" s="12" t="s">
        <v>56</v>
      </c>
      <c r="E378" s="1">
        <v>23</v>
      </c>
      <c r="F378" s="3">
        <v>0.69499999999999995</v>
      </c>
      <c r="H378" s="5">
        <v>44130</v>
      </c>
      <c r="I378" s="25">
        <v>2.4129999999999998</v>
      </c>
      <c r="J378" s="2"/>
      <c r="K378" s="5">
        <v>44147</v>
      </c>
      <c r="L378" s="2"/>
      <c r="M378" s="3"/>
      <c r="N378" s="5">
        <v>44167</v>
      </c>
      <c r="O378" s="2"/>
      <c r="P378" s="15"/>
    </row>
    <row r="379" spans="1:16" x14ac:dyDescent="0.2">
      <c r="A379">
        <v>378</v>
      </c>
      <c r="B379">
        <v>38</v>
      </c>
      <c r="C379" t="s">
        <v>57</v>
      </c>
      <c r="D379" s="12" t="s">
        <v>56</v>
      </c>
      <c r="E379" s="1">
        <v>23</v>
      </c>
      <c r="F379" s="3">
        <v>0.65100000000000002</v>
      </c>
      <c r="H379" s="5">
        <v>44130</v>
      </c>
      <c r="I379" s="25"/>
      <c r="J379" s="2"/>
      <c r="K379" s="5">
        <v>44147</v>
      </c>
      <c r="L379" s="2"/>
      <c r="M379" s="3"/>
      <c r="N379" s="5">
        <v>44167</v>
      </c>
      <c r="O379" s="2"/>
      <c r="P379" s="15"/>
    </row>
    <row r="380" spans="1:16" x14ac:dyDescent="0.2">
      <c r="A380">
        <v>379</v>
      </c>
      <c r="B380">
        <v>38</v>
      </c>
      <c r="C380" t="s">
        <v>57</v>
      </c>
      <c r="D380" s="12" t="s">
        <v>56</v>
      </c>
      <c r="E380" s="1">
        <v>23</v>
      </c>
      <c r="F380" s="3">
        <v>0.745</v>
      </c>
      <c r="H380" s="5">
        <v>44130</v>
      </c>
      <c r="I380" s="25"/>
      <c r="J380" s="2"/>
      <c r="K380" s="5">
        <v>44147</v>
      </c>
      <c r="L380" s="2"/>
      <c r="M380" s="3"/>
      <c r="N380" s="5">
        <v>44167</v>
      </c>
      <c r="O380" s="2"/>
      <c r="P380" s="15"/>
    </row>
    <row r="381" spans="1:16" x14ac:dyDescent="0.2">
      <c r="A381">
        <v>380</v>
      </c>
      <c r="B381">
        <v>38</v>
      </c>
      <c r="C381" t="s">
        <v>57</v>
      </c>
      <c r="D381" s="12" t="s">
        <v>56</v>
      </c>
      <c r="E381" s="1">
        <v>23</v>
      </c>
      <c r="F381" s="3">
        <v>0.67200000000000004</v>
      </c>
      <c r="H381" s="5">
        <v>44130</v>
      </c>
      <c r="I381" s="25"/>
      <c r="J381" s="2"/>
      <c r="K381" s="5">
        <v>44147</v>
      </c>
      <c r="L381" s="2"/>
      <c r="M381" s="3"/>
      <c r="N381" s="5">
        <v>44167</v>
      </c>
      <c r="O381" s="2"/>
      <c r="P381" s="15"/>
    </row>
    <row r="382" spans="1:16" x14ac:dyDescent="0.2">
      <c r="A382">
        <v>381</v>
      </c>
      <c r="B382">
        <v>39</v>
      </c>
      <c r="C382" t="s">
        <v>57</v>
      </c>
      <c r="D382" t="s">
        <v>59</v>
      </c>
      <c r="E382" s="1">
        <v>23</v>
      </c>
      <c r="F382" s="3">
        <v>0.65</v>
      </c>
      <c r="G382" s="3">
        <f>AVERAGE(F382:F386)</f>
        <v>0.56399999999999995</v>
      </c>
      <c r="H382" s="5">
        <v>44130</v>
      </c>
      <c r="I382" s="26">
        <v>3.3690000000000002</v>
      </c>
      <c r="J382" s="2">
        <f>AVERAGE(I382:I391)</f>
        <v>2.1995</v>
      </c>
      <c r="K382" s="5">
        <v>44147</v>
      </c>
      <c r="L382" s="2"/>
      <c r="M382" s="3" t="e">
        <f>AVERAGE(L382:L386)</f>
        <v>#DIV/0!</v>
      </c>
      <c r="N382" s="5">
        <v>44167</v>
      </c>
      <c r="O382" s="2" t="e">
        <f>(LN(AVERAGE(L382:L386)))-(LN(AVERAGE(F382:F386)))</f>
        <v>#DIV/0!</v>
      </c>
      <c r="P382" s="15"/>
    </row>
    <row r="383" spans="1:16" x14ac:dyDescent="0.2">
      <c r="A383">
        <v>382</v>
      </c>
      <c r="B383">
        <v>39</v>
      </c>
      <c r="C383" t="s">
        <v>57</v>
      </c>
      <c r="D383" t="s">
        <v>59</v>
      </c>
      <c r="E383" s="1">
        <v>23</v>
      </c>
      <c r="F383" s="3">
        <v>0.61099999999999999</v>
      </c>
      <c r="H383" s="5">
        <v>44130</v>
      </c>
      <c r="I383" s="25">
        <v>2.1829999999999998</v>
      </c>
      <c r="J383" s="2"/>
      <c r="K383" s="5">
        <v>44147</v>
      </c>
      <c r="L383" s="2"/>
      <c r="M383" s="3"/>
      <c r="N383" s="5">
        <v>44167</v>
      </c>
      <c r="O383" s="2"/>
      <c r="P383" s="15"/>
    </row>
    <row r="384" spans="1:16" x14ac:dyDescent="0.2">
      <c r="A384">
        <v>383</v>
      </c>
      <c r="B384">
        <v>39</v>
      </c>
      <c r="C384" t="s">
        <v>57</v>
      </c>
      <c r="D384" t="s">
        <v>59</v>
      </c>
      <c r="E384" s="1">
        <v>23</v>
      </c>
      <c r="F384" s="3">
        <v>0.626</v>
      </c>
      <c r="H384" s="5">
        <v>44130</v>
      </c>
      <c r="I384" s="25">
        <v>1.73</v>
      </c>
      <c r="J384" s="2"/>
      <c r="K384" s="5">
        <v>44147</v>
      </c>
      <c r="L384" s="2"/>
      <c r="M384" s="3"/>
      <c r="N384" s="5">
        <v>44167</v>
      </c>
      <c r="O384" s="2"/>
      <c r="P384" s="15"/>
    </row>
    <row r="385" spans="1:16" x14ac:dyDescent="0.2">
      <c r="A385">
        <v>384</v>
      </c>
      <c r="B385">
        <v>39</v>
      </c>
      <c r="C385" t="s">
        <v>57</v>
      </c>
      <c r="D385" t="s">
        <v>59</v>
      </c>
      <c r="E385" s="1">
        <v>23</v>
      </c>
      <c r="F385" s="3">
        <v>0.52200000000000002</v>
      </c>
      <c r="H385" s="5">
        <v>44130</v>
      </c>
      <c r="I385" s="25">
        <v>1.516</v>
      </c>
      <c r="J385" s="2"/>
      <c r="K385" s="5">
        <v>44147</v>
      </c>
      <c r="L385" s="2"/>
      <c r="M385" s="3"/>
      <c r="N385" s="5">
        <v>44167</v>
      </c>
      <c r="O385" s="2"/>
      <c r="P385" s="15"/>
    </row>
    <row r="386" spans="1:16" x14ac:dyDescent="0.2">
      <c r="A386">
        <v>385</v>
      </c>
      <c r="B386">
        <v>39</v>
      </c>
      <c r="C386" t="s">
        <v>57</v>
      </c>
      <c r="D386" t="s">
        <v>59</v>
      </c>
      <c r="E386" s="1">
        <v>23</v>
      </c>
      <c r="F386" s="3">
        <v>0.41099999999999998</v>
      </c>
      <c r="H386" s="5">
        <v>44130</v>
      </c>
      <c r="I386" s="25"/>
      <c r="J386" s="2"/>
      <c r="K386" s="5">
        <v>44147</v>
      </c>
      <c r="L386" s="2"/>
      <c r="M386" s="3"/>
      <c r="N386" s="5">
        <v>44167</v>
      </c>
      <c r="O386" s="2"/>
      <c r="P386" s="15"/>
    </row>
    <row r="387" spans="1:16" x14ac:dyDescent="0.2">
      <c r="A387">
        <v>386</v>
      </c>
      <c r="B387">
        <v>39</v>
      </c>
      <c r="C387" t="s">
        <v>57</v>
      </c>
      <c r="D387" s="12" t="s">
        <v>56</v>
      </c>
      <c r="E387" s="1">
        <v>23</v>
      </c>
      <c r="F387" s="3">
        <v>0.57499999999999996</v>
      </c>
      <c r="G387" s="3">
        <f>AVERAGE(F387:F391)</f>
        <v>0.66420000000000012</v>
      </c>
      <c r="H387" s="5">
        <v>44130</v>
      </c>
      <c r="I387" s="25"/>
      <c r="J387" s="2"/>
      <c r="K387" s="5">
        <v>44147</v>
      </c>
      <c r="L387" s="2">
        <v>5.282</v>
      </c>
      <c r="M387" s="3">
        <f>AVERAGE(L387:L391)</f>
        <v>5.282</v>
      </c>
      <c r="N387" s="5">
        <v>44167</v>
      </c>
      <c r="O387" s="2">
        <f>(LN(AVERAGE(L387:L391)))-(LN(AVERAGE(F387:F391)))</f>
        <v>2.0734767839144315</v>
      </c>
      <c r="P387" s="15"/>
    </row>
    <row r="388" spans="1:16" x14ac:dyDescent="0.2">
      <c r="A388">
        <v>387</v>
      </c>
      <c r="B388">
        <v>39</v>
      </c>
      <c r="C388" t="s">
        <v>57</v>
      </c>
      <c r="D388" s="12" t="s">
        <v>56</v>
      </c>
      <c r="E388" s="1">
        <v>23</v>
      </c>
      <c r="F388" s="3">
        <v>0.55700000000000005</v>
      </c>
      <c r="H388" s="5">
        <v>44130</v>
      </c>
      <c r="I388" s="25"/>
      <c r="J388" s="2"/>
      <c r="K388" s="5">
        <v>44147</v>
      </c>
      <c r="L388" s="2"/>
      <c r="M388" s="3"/>
      <c r="N388" s="5">
        <v>44167</v>
      </c>
      <c r="O388" s="2"/>
      <c r="P388" s="15"/>
    </row>
    <row r="389" spans="1:16" x14ac:dyDescent="0.2">
      <c r="A389">
        <v>388</v>
      </c>
      <c r="B389">
        <v>39</v>
      </c>
      <c r="C389" t="s">
        <v>57</v>
      </c>
      <c r="D389" s="12" t="s">
        <v>56</v>
      </c>
      <c r="E389" s="1">
        <v>23</v>
      </c>
      <c r="F389" s="3">
        <v>0.62</v>
      </c>
      <c r="H389" s="5">
        <v>44130</v>
      </c>
      <c r="I389" s="25"/>
      <c r="J389" s="2"/>
      <c r="K389" s="5">
        <v>44147</v>
      </c>
      <c r="L389" s="2"/>
      <c r="M389" s="3"/>
      <c r="N389" s="5">
        <v>44167</v>
      </c>
      <c r="O389" s="2"/>
      <c r="P389" s="15"/>
    </row>
    <row r="390" spans="1:16" x14ac:dyDescent="0.2">
      <c r="A390">
        <v>389</v>
      </c>
      <c r="B390">
        <v>39</v>
      </c>
      <c r="C390" t="s">
        <v>57</v>
      </c>
      <c r="D390" s="12" t="s">
        <v>56</v>
      </c>
      <c r="E390" s="1">
        <v>23</v>
      </c>
      <c r="F390" s="3">
        <v>0.499</v>
      </c>
      <c r="H390" s="5">
        <v>44130</v>
      </c>
      <c r="I390" s="26"/>
      <c r="J390" s="2"/>
      <c r="K390" s="5">
        <v>44147</v>
      </c>
      <c r="L390" s="2"/>
      <c r="M390" s="3"/>
      <c r="N390" s="5">
        <v>44167</v>
      </c>
      <c r="O390" s="2"/>
      <c r="P390" s="15"/>
    </row>
    <row r="391" spans="1:16" x14ac:dyDescent="0.2">
      <c r="A391">
        <v>390</v>
      </c>
      <c r="B391">
        <v>39</v>
      </c>
      <c r="C391" t="s">
        <v>57</v>
      </c>
      <c r="D391" s="12" t="s">
        <v>56</v>
      </c>
      <c r="E391" s="1">
        <v>23</v>
      </c>
      <c r="F391" s="3">
        <v>1.07</v>
      </c>
      <c r="H391" s="5">
        <v>44130</v>
      </c>
      <c r="I391" s="26"/>
      <c r="J391" s="2"/>
      <c r="K391" s="5">
        <v>44147</v>
      </c>
      <c r="L391" s="2"/>
      <c r="M391" s="3"/>
      <c r="N391" s="5">
        <v>44167</v>
      </c>
      <c r="O391" s="2"/>
      <c r="P391" s="15"/>
    </row>
    <row r="392" spans="1:16" x14ac:dyDescent="0.2">
      <c r="A392">
        <v>391</v>
      </c>
      <c r="B392">
        <v>40</v>
      </c>
      <c r="C392" t="s">
        <v>57</v>
      </c>
      <c r="D392" t="s">
        <v>59</v>
      </c>
      <c r="E392" s="1">
        <v>23</v>
      </c>
      <c r="F392" s="3">
        <v>0.55800000000000005</v>
      </c>
      <c r="G392" s="3">
        <f>AVERAGE(F392:F396)</f>
        <v>0.6167999999999999</v>
      </c>
      <c r="H392" s="5">
        <v>44130</v>
      </c>
      <c r="I392" s="26">
        <v>1.1559999999999999</v>
      </c>
      <c r="J392" s="2">
        <f>AVERAGE(I392:I401)</f>
        <v>2.0840000000000001</v>
      </c>
      <c r="K392" s="5">
        <v>44147</v>
      </c>
      <c r="L392" s="2"/>
      <c r="M392" s="3" t="e">
        <f>AVERAGE(L392:L396)</f>
        <v>#DIV/0!</v>
      </c>
      <c r="N392" s="5">
        <v>44167</v>
      </c>
      <c r="O392" s="2" t="e">
        <f>(LN(AVERAGE(L392:L396)))-(LN(AVERAGE(F392:F396)))</f>
        <v>#DIV/0!</v>
      </c>
      <c r="P392" s="15"/>
    </row>
    <row r="393" spans="1:16" x14ac:dyDescent="0.2">
      <c r="A393">
        <v>392</v>
      </c>
      <c r="B393">
        <v>40</v>
      </c>
      <c r="C393" t="s">
        <v>57</v>
      </c>
      <c r="D393" t="s">
        <v>59</v>
      </c>
      <c r="E393" s="1">
        <v>23</v>
      </c>
      <c r="F393" s="3">
        <v>0.624</v>
      </c>
      <c r="H393" s="5">
        <v>44130</v>
      </c>
      <c r="I393" s="25">
        <v>3.012</v>
      </c>
      <c r="J393" s="2"/>
      <c r="K393" s="5">
        <v>44147</v>
      </c>
      <c r="L393" s="2"/>
      <c r="M393" s="3"/>
      <c r="N393" s="5">
        <v>44167</v>
      </c>
      <c r="O393" s="2"/>
      <c r="P393" s="15"/>
    </row>
    <row r="394" spans="1:16" x14ac:dyDescent="0.2">
      <c r="A394">
        <v>393</v>
      </c>
      <c r="B394">
        <v>40</v>
      </c>
      <c r="C394" t="s">
        <v>57</v>
      </c>
      <c r="D394" t="s">
        <v>59</v>
      </c>
      <c r="E394" s="1">
        <v>23</v>
      </c>
      <c r="F394" s="3">
        <v>0.629</v>
      </c>
      <c r="H394" s="5">
        <v>44130</v>
      </c>
      <c r="I394" s="26"/>
      <c r="J394" s="2"/>
      <c r="K394" s="5">
        <v>44147</v>
      </c>
      <c r="L394" s="2"/>
      <c r="M394" s="3"/>
      <c r="N394" s="5">
        <v>44167</v>
      </c>
      <c r="O394" s="2"/>
      <c r="P394" s="15"/>
    </row>
    <row r="395" spans="1:16" x14ac:dyDescent="0.2">
      <c r="A395">
        <v>394</v>
      </c>
      <c r="B395">
        <v>40</v>
      </c>
      <c r="C395" t="s">
        <v>57</v>
      </c>
      <c r="D395" t="s">
        <v>59</v>
      </c>
      <c r="E395" s="1">
        <v>23</v>
      </c>
      <c r="F395" s="3">
        <v>0.80800000000000005</v>
      </c>
      <c r="H395" s="5">
        <v>44130</v>
      </c>
      <c r="I395" s="26"/>
      <c r="J395" s="2"/>
      <c r="K395" s="5">
        <v>44147</v>
      </c>
      <c r="L395" s="2"/>
      <c r="M395" s="3"/>
      <c r="N395" s="5">
        <v>44167</v>
      </c>
      <c r="O395" s="2"/>
      <c r="P395" s="15"/>
    </row>
    <row r="396" spans="1:16" x14ac:dyDescent="0.2">
      <c r="A396">
        <v>395</v>
      </c>
      <c r="B396">
        <v>40</v>
      </c>
      <c r="C396" t="s">
        <v>57</v>
      </c>
      <c r="D396" t="s">
        <v>59</v>
      </c>
      <c r="E396" s="1">
        <v>23</v>
      </c>
      <c r="F396" s="3">
        <v>0.46500000000000002</v>
      </c>
      <c r="H396" s="5">
        <v>44130</v>
      </c>
      <c r="I396" s="26"/>
      <c r="J396" s="2"/>
      <c r="K396" s="5">
        <v>44147</v>
      </c>
      <c r="L396" s="2"/>
      <c r="M396" s="3"/>
      <c r="N396" s="5">
        <v>44167</v>
      </c>
      <c r="O396" s="2"/>
      <c r="P396" s="15"/>
    </row>
    <row r="397" spans="1:16" x14ac:dyDescent="0.2">
      <c r="A397">
        <v>396</v>
      </c>
      <c r="B397">
        <v>40</v>
      </c>
      <c r="C397" t="s">
        <v>57</v>
      </c>
      <c r="D397" s="12" t="s">
        <v>56</v>
      </c>
      <c r="E397" s="1">
        <v>23</v>
      </c>
      <c r="F397" s="3">
        <v>0.96299999999999997</v>
      </c>
      <c r="G397" s="3">
        <f>AVERAGE(F397:F401)</f>
        <v>0.73060000000000003</v>
      </c>
      <c r="H397" s="5">
        <v>44130</v>
      </c>
      <c r="I397" s="25"/>
      <c r="J397" s="2"/>
      <c r="K397" s="5">
        <v>44147</v>
      </c>
      <c r="L397" s="2">
        <v>5.1509999999999998</v>
      </c>
      <c r="M397" s="3">
        <f>AVERAGE(L397:L401)</f>
        <v>3.7925</v>
      </c>
      <c r="N397" s="5">
        <v>44167</v>
      </c>
      <c r="O397" s="2">
        <f>(LN(AVERAGE(L397:L401)))-(LN(AVERAGE(F397:F401)))</f>
        <v>1.6469145968615053</v>
      </c>
      <c r="P397" s="15"/>
    </row>
    <row r="398" spans="1:16" x14ac:dyDescent="0.2">
      <c r="A398">
        <v>397</v>
      </c>
      <c r="B398">
        <v>40</v>
      </c>
      <c r="C398" t="s">
        <v>57</v>
      </c>
      <c r="D398" s="12" t="s">
        <v>56</v>
      </c>
      <c r="E398" s="1">
        <v>23</v>
      </c>
      <c r="F398" s="3">
        <v>0.58099999999999996</v>
      </c>
      <c r="H398" s="5">
        <v>44130</v>
      </c>
      <c r="I398" s="25"/>
      <c r="J398" s="2"/>
      <c r="K398" s="5">
        <v>44147</v>
      </c>
      <c r="L398" s="2">
        <v>2.4340000000000002</v>
      </c>
      <c r="M398" s="3"/>
      <c r="N398" s="5">
        <v>44167</v>
      </c>
      <c r="O398" s="2"/>
      <c r="P398" s="15"/>
    </row>
    <row r="399" spans="1:16" x14ac:dyDescent="0.2">
      <c r="A399">
        <v>398</v>
      </c>
      <c r="B399">
        <v>40</v>
      </c>
      <c r="C399" t="s">
        <v>57</v>
      </c>
      <c r="D399" s="12" t="s">
        <v>56</v>
      </c>
      <c r="E399" s="1">
        <v>23</v>
      </c>
      <c r="F399" s="3">
        <v>0.55200000000000005</v>
      </c>
      <c r="H399" s="5">
        <v>44130</v>
      </c>
      <c r="I399" s="25"/>
      <c r="J399" s="2"/>
      <c r="K399" s="5">
        <v>44147</v>
      </c>
      <c r="L399" s="2"/>
      <c r="M399" s="3"/>
      <c r="N399" s="5">
        <v>44167</v>
      </c>
      <c r="O399" s="2"/>
      <c r="P399" s="15"/>
    </row>
    <row r="400" spans="1:16" x14ac:dyDescent="0.2">
      <c r="A400">
        <v>399</v>
      </c>
      <c r="B400">
        <v>40</v>
      </c>
      <c r="C400" t="s">
        <v>57</v>
      </c>
      <c r="D400" s="12" t="s">
        <v>56</v>
      </c>
      <c r="E400" s="1">
        <v>23</v>
      </c>
      <c r="F400" s="3">
        <v>1.069</v>
      </c>
      <c r="H400" s="5">
        <v>44130</v>
      </c>
      <c r="I400" s="25"/>
      <c r="J400" s="2"/>
      <c r="K400" s="5">
        <v>44147</v>
      </c>
      <c r="L400" s="2"/>
      <c r="M400" s="3"/>
      <c r="N400" s="5">
        <v>44167</v>
      </c>
      <c r="O400" s="2"/>
      <c r="P400" s="15"/>
    </row>
    <row r="401" spans="1:16" x14ac:dyDescent="0.2">
      <c r="A401">
        <v>400</v>
      </c>
      <c r="B401">
        <v>40</v>
      </c>
      <c r="C401" t="s">
        <v>57</v>
      </c>
      <c r="D401" s="12" t="s">
        <v>56</v>
      </c>
      <c r="E401" s="1">
        <v>23</v>
      </c>
      <c r="F401" s="3">
        <v>0.48799999999999999</v>
      </c>
      <c r="H401" s="5">
        <v>44130</v>
      </c>
      <c r="I401" s="25"/>
      <c r="J401" s="2"/>
      <c r="K401" s="5">
        <v>44147</v>
      </c>
      <c r="L401" s="2"/>
      <c r="M401" s="3"/>
      <c r="N401" s="5">
        <v>44167</v>
      </c>
      <c r="O401" s="2"/>
      <c r="P401" s="15"/>
    </row>
    <row r="402" spans="1:16" x14ac:dyDescent="0.2">
      <c r="A402">
        <v>401</v>
      </c>
      <c r="B402">
        <v>41</v>
      </c>
      <c r="C402" t="s">
        <v>57</v>
      </c>
      <c r="D402" t="s">
        <v>59</v>
      </c>
      <c r="E402" s="1">
        <v>20</v>
      </c>
      <c r="F402" s="3">
        <v>0.41099999999999998</v>
      </c>
      <c r="G402" s="3">
        <f>AVERAGE(F402:F406)</f>
        <v>0.53680000000000005</v>
      </c>
      <c r="H402" s="5">
        <v>44130</v>
      </c>
      <c r="I402" s="25">
        <v>2.8980000000000001</v>
      </c>
      <c r="J402" s="2">
        <f>AVERAGE(I402:I411)</f>
        <v>2.4605000000000001</v>
      </c>
      <c r="K402" s="5">
        <v>44147</v>
      </c>
      <c r="L402" s="2"/>
      <c r="M402" s="3" t="e">
        <f>AVERAGE(L402:L406)</f>
        <v>#DIV/0!</v>
      </c>
      <c r="N402" s="5">
        <v>44167</v>
      </c>
      <c r="O402" s="2" t="e">
        <f>(LN(AVERAGE(L402:L406)))-(LN(AVERAGE(F402:F406)))</f>
        <v>#DIV/0!</v>
      </c>
      <c r="P402" s="15"/>
    </row>
    <row r="403" spans="1:16" x14ac:dyDescent="0.2">
      <c r="A403">
        <v>402</v>
      </c>
      <c r="B403">
        <v>41</v>
      </c>
      <c r="C403" t="s">
        <v>57</v>
      </c>
      <c r="D403" t="s">
        <v>59</v>
      </c>
      <c r="E403" s="1">
        <v>20</v>
      </c>
      <c r="F403" s="3">
        <v>0.625</v>
      </c>
      <c r="H403" s="5">
        <v>44130</v>
      </c>
      <c r="I403" s="25">
        <v>2.0230000000000001</v>
      </c>
      <c r="J403" s="2"/>
      <c r="K403" s="5">
        <v>44147</v>
      </c>
      <c r="L403" s="2"/>
      <c r="M403" s="3"/>
      <c r="N403" s="5">
        <v>44167</v>
      </c>
      <c r="O403" s="2"/>
      <c r="P403" s="15"/>
    </row>
    <row r="404" spans="1:16" x14ac:dyDescent="0.2">
      <c r="A404">
        <v>403</v>
      </c>
      <c r="B404">
        <v>41</v>
      </c>
      <c r="C404" t="s">
        <v>57</v>
      </c>
      <c r="D404" t="s">
        <v>59</v>
      </c>
      <c r="E404" s="1">
        <v>20</v>
      </c>
      <c r="F404" s="3">
        <v>0.38900000000000001</v>
      </c>
      <c r="H404" s="5">
        <v>44130</v>
      </c>
      <c r="I404" s="25"/>
      <c r="J404" s="2"/>
      <c r="K404" s="5">
        <v>44147</v>
      </c>
      <c r="L404" s="2"/>
      <c r="M404" s="3"/>
      <c r="N404" s="5">
        <v>44167</v>
      </c>
      <c r="O404" s="2"/>
      <c r="P404" s="15"/>
    </row>
    <row r="405" spans="1:16" x14ac:dyDescent="0.2">
      <c r="A405">
        <v>404</v>
      </c>
      <c r="B405">
        <v>41</v>
      </c>
      <c r="C405" t="s">
        <v>57</v>
      </c>
      <c r="D405" t="s">
        <v>59</v>
      </c>
      <c r="E405" s="1">
        <v>20</v>
      </c>
      <c r="F405" s="3">
        <v>0.60199999999999998</v>
      </c>
      <c r="H405" s="5">
        <v>44130</v>
      </c>
      <c r="I405" s="25"/>
      <c r="J405" s="2"/>
      <c r="K405" s="5">
        <v>44147</v>
      </c>
      <c r="L405" s="2"/>
      <c r="M405" s="3"/>
      <c r="N405" s="5">
        <v>44167</v>
      </c>
      <c r="O405" s="2"/>
      <c r="P405" s="15"/>
    </row>
    <row r="406" spans="1:16" x14ac:dyDescent="0.2">
      <c r="A406">
        <v>405</v>
      </c>
      <c r="B406">
        <v>41</v>
      </c>
      <c r="C406" t="s">
        <v>57</v>
      </c>
      <c r="D406" t="s">
        <v>59</v>
      </c>
      <c r="E406" s="1">
        <v>20</v>
      </c>
      <c r="F406" s="3">
        <v>0.65700000000000003</v>
      </c>
      <c r="H406" s="5">
        <v>44130</v>
      </c>
      <c r="I406" s="25"/>
      <c r="J406" s="2"/>
      <c r="K406" s="5">
        <v>44147</v>
      </c>
      <c r="L406" s="2"/>
      <c r="M406" s="3"/>
      <c r="N406" s="5">
        <v>44167</v>
      </c>
      <c r="O406" s="2"/>
      <c r="P406" s="15"/>
    </row>
    <row r="407" spans="1:16" x14ac:dyDescent="0.2">
      <c r="A407">
        <v>406</v>
      </c>
      <c r="B407">
        <v>41</v>
      </c>
      <c r="C407" t="s">
        <v>57</v>
      </c>
      <c r="D407" t="s">
        <v>56</v>
      </c>
      <c r="E407" s="1">
        <v>20</v>
      </c>
      <c r="F407" s="3">
        <v>0.64900000000000002</v>
      </c>
      <c r="G407" s="3">
        <f>AVERAGE(F407:F411)</f>
        <v>0.70799999999999996</v>
      </c>
      <c r="H407" s="5">
        <v>44130</v>
      </c>
      <c r="I407" s="25"/>
      <c r="J407" s="2"/>
      <c r="K407" s="5">
        <v>44147</v>
      </c>
      <c r="L407" s="2"/>
      <c r="M407" s="3" t="e">
        <f>AVERAGE(L407:L411)</f>
        <v>#DIV/0!</v>
      </c>
      <c r="N407" s="5">
        <v>44167</v>
      </c>
      <c r="O407" s="2" t="e">
        <f>(LN(AVERAGE(L407:L411)))-(LN(AVERAGE(F407:F411)))</f>
        <v>#DIV/0!</v>
      </c>
      <c r="P407" s="15"/>
    </row>
    <row r="408" spans="1:16" x14ac:dyDescent="0.2">
      <c r="A408">
        <v>407</v>
      </c>
      <c r="B408">
        <v>41</v>
      </c>
      <c r="C408" t="s">
        <v>57</v>
      </c>
      <c r="D408" s="12" t="s">
        <v>56</v>
      </c>
      <c r="E408" s="1">
        <v>20</v>
      </c>
      <c r="F408" s="3">
        <v>0.96899999999999997</v>
      </c>
      <c r="H408" s="5">
        <v>44130</v>
      </c>
      <c r="I408" s="25"/>
      <c r="J408" s="2"/>
      <c r="K408" s="5">
        <v>44147</v>
      </c>
      <c r="L408" s="2"/>
      <c r="M408" s="3"/>
      <c r="N408" s="5">
        <v>44167</v>
      </c>
      <c r="O408" s="2"/>
      <c r="P408" s="15"/>
    </row>
    <row r="409" spans="1:16" x14ac:dyDescent="0.2">
      <c r="A409">
        <v>408</v>
      </c>
      <c r="B409">
        <v>41</v>
      </c>
      <c r="C409" t="s">
        <v>57</v>
      </c>
      <c r="D409" s="12" t="s">
        <v>56</v>
      </c>
      <c r="E409" s="1">
        <v>20</v>
      </c>
      <c r="F409" s="3">
        <v>0.49399999999999999</v>
      </c>
      <c r="H409" s="5">
        <v>44130</v>
      </c>
      <c r="I409" s="25"/>
      <c r="J409" s="2"/>
      <c r="K409" s="5">
        <v>44147</v>
      </c>
      <c r="L409" s="2"/>
      <c r="M409" s="3"/>
      <c r="N409" s="5">
        <v>44167</v>
      </c>
      <c r="O409" s="2"/>
      <c r="P409" s="15"/>
    </row>
    <row r="410" spans="1:16" x14ac:dyDescent="0.2">
      <c r="A410">
        <v>409</v>
      </c>
      <c r="B410">
        <v>41</v>
      </c>
      <c r="C410" t="s">
        <v>57</v>
      </c>
      <c r="D410" s="12" t="s">
        <v>56</v>
      </c>
      <c r="E410" s="1">
        <v>20</v>
      </c>
      <c r="F410" s="3">
        <v>0.68899999999999995</v>
      </c>
      <c r="H410" s="5">
        <v>44130</v>
      </c>
      <c r="I410" s="25"/>
      <c r="J410" s="2"/>
      <c r="K410" s="5">
        <v>44147</v>
      </c>
      <c r="L410" s="2"/>
      <c r="M410" s="3"/>
      <c r="N410" s="5">
        <v>44167</v>
      </c>
      <c r="O410" s="2"/>
      <c r="P410" s="15"/>
    </row>
    <row r="411" spans="1:16" x14ac:dyDescent="0.2">
      <c r="A411">
        <v>410</v>
      </c>
      <c r="B411">
        <v>41</v>
      </c>
      <c r="C411" t="s">
        <v>57</v>
      </c>
      <c r="D411" s="12" t="s">
        <v>56</v>
      </c>
      <c r="E411" s="1">
        <v>20</v>
      </c>
      <c r="F411" s="3">
        <v>0.73899999999999999</v>
      </c>
      <c r="H411" s="5">
        <v>44130</v>
      </c>
      <c r="I411" s="26"/>
      <c r="J411" s="2"/>
      <c r="K411" s="5">
        <v>44147</v>
      </c>
      <c r="L411" s="2"/>
      <c r="M411" s="3"/>
      <c r="N411" s="5">
        <v>44167</v>
      </c>
      <c r="O411" s="2"/>
      <c r="P411" s="15"/>
    </row>
    <row r="412" spans="1:16" x14ac:dyDescent="0.2">
      <c r="A412">
        <v>411</v>
      </c>
      <c r="B412">
        <v>42</v>
      </c>
      <c r="C412" t="s">
        <v>57</v>
      </c>
      <c r="D412" s="21" t="s">
        <v>59</v>
      </c>
      <c r="E412" s="1">
        <v>20</v>
      </c>
      <c r="F412" s="3">
        <v>0.57399999999999995</v>
      </c>
      <c r="G412" s="3">
        <f>AVERAGE(F412:F416)</f>
        <v>0.58020000000000005</v>
      </c>
      <c r="H412" s="5">
        <v>44130</v>
      </c>
      <c r="I412" s="25">
        <v>1.302</v>
      </c>
      <c r="J412" s="2">
        <f>AVERAGE(I412:I421)</f>
        <v>1.8388000000000002</v>
      </c>
      <c r="K412" s="5">
        <v>44147</v>
      </c>
      <c r="L412" s="2">
        <v>2.8050000000000002</v>
      </c>
      <c r="M412" s="3">
        <f>AVERAGE(L412:L416)</f>
        <v>2.8050000000000002</v>
      </c>
      <c r="N412" s="5">
        <v>44167</v>
      </c>
      <c r="O412" s="2">
        <f>(LN(AVERAGE(L412:L416)))-(LN(AVERAGE(F412:F416)))</f>
        <v>1.575785946269493</v>
      </c>
      <c r="P412" s="15"/>
    </row>
    <row r="413" spans="1:16" x14ac:dyDescent="0.2">
      <c r="A413">
        <v>412</v>
      </c>
      <c r="B413">
        <v>42</v>
      </c>
      <c r="C413" t="s">
        <v>57</v>
      </c>
      <c r="D413" s="22" t="s">
        <v>59</v>
      </c>
      <c r="E413" s="1">
        <v>20</v>
      </c>
      <c r="F413" s="3">
        <v>0.623</v>
      </c>
      <c r="H413" s="5">
        <v>44130</v>
      </c>
      <c r="I413" s="25">
        <v>3.0760000000000001</v>
      </c>
      <c r="J413" s="2"/>
      <c r="K413" s="5">
        <v>44147</v>
      </c>
      <c r="L413" s="2"/>
      <c r="M413" s="3"/>
      <c r="N413" s="5">
        <v>44167</v>
      </c>
      <c r="O413" s="2"/>
      <c r="P413" s="15"/>
    </row>
    <row r="414" spans="1:16" x14ac:dyDescent="0.2">
      <c r="A414">
        <v>413</v>
      </c>
      <c r="B414">
        <v>42</v>
      </c>
      <c r="C414" t="s">
        <v>57</v>
      </c>
      <c r="D414" s="21" t="s">
        <v>59</v>
      </c>
      <c r="E414" s="1">
        <v>20</v>
      </c>
      <c r="F414" s="3">
        <v>0.60499999999999998</v>
      </c>
      <c r="H414" s="5">
        <v>44130</v>
      </c>
      <c r="I414" s="25">
        <v>1.258</v>
      </c>
      <c r="J414" s="2"/>
      <c r="K414" s="5">
        <v>44147</v>
      </c>
      <c r="L414" s="2"/>
      <c r="M414" s="3"/>
      <c r="N414" s="5">
        <v>44167</v>
      </c>
      <c r="O414" s="2"/>
      <c r="P414" s="15"/>
    </row>
    <row r="415" spans="1:16" x14ac:dyDescent="0.2">
      <c r="A415">
        <v>414</v>
      </c>
      <c r="B415">
        <v>42</v>
      </c>
      <c r="C415" t="s">
        <v>57</v>
      </c>
      <c r="D415" s="22" t="s">
        <v>59</v>
      </c>
      <c r="E415" s="1">
        <v>20</v>
      </c>
      <c r="F415" s="3">
        <v>0.49099999999999999</v>
      </c>
      <c r="H415" s="5">
        <v>44130</v>
      </c>
      <c r="I415" s="25">
        <v>2.101</v>
      </c>
      <c r="J415" s="2"/>
      <c r="K415" s="5">
        <v>44147</v>
      </c>
      <c r="L415" s="2"/>
      <c r="M415" s="3"/>
      <c r="N415" s="5">
        <v>44167</v>
      </c>
      <c r="O415" s="2"/>
      <c r="P415" s="15"/>
    </row>
    <row r="416" spans="1:16" x14ac:dyDescent="0.2">
      <c r="A416">
        <v>415</v>
      </c>
      <c r="B416">
        <v>42</v>
      </c>
      <c r="C416" t="s">
        <v>57</v>
      </c>
      <c r="D416" s="21" t="s">
        <v>59</v>
      </c>
      <c r="E416" s="1">
        <v>20</v>
      </c>
      <c r="F416" s="3">
        <v>0.60799999999999998</v>
      </c>
      <c r="H416" s="5">
        <v>44130</v>
      </c>
      <c r="I416" s="25">
        <v>1.4570000000000001</v>
      </c>
      <c r="J416" s="2"/>
      <c r="K416" s="5">
        <v>44147</v>
      </c>
      <c r="L416" s="2"/>
      <c r="M416" s="3"/>
      <c r="N416" s="5">
        <v>44167</v>
      </c>
      <c r="O416" s="2"/>
      <c r="P416" s="15"/>
    </row>
    <row r="417" spans="1:16" x14ac:dyDescent="0.2">
      <c r="A417">
        <v>416</v>
      </c>
      <c r="B417">
        <v>42</v>
      </c>
      <c r="C417" t="s">
        <v>57</v>
      </c>
      <c r="D417" s="22" t="s">
        <v>56</v>
      </c>
      <c r="E417" s="1">
        <v>20</v>
      </c>
      <c r="F417" s="3">
        <v>0.63900000000000001</v>
      </c>
      <c r="G417" s="3">
        <f>AVERAGE(F417:F421)</f>
        <v>0.79220000000000002</v>
      </c>
      <c r="H417" s="5">
        <v>44130</v>
      </c>
      <c r="I417" s="26"/>
      <c r="J417" s="2"/>
      <c r="K417" s="5">
        <v>44147</v>
      </c>
      <c r="L417" s="2">
        <v>4.2</v>
      </c>
      <c r="M417" s="3">
        <f>AVERAGE(L417:L421)</f>
        <v>4.2</v>
      </c>
      <c r="N417" s="5">
        <v>44167</v>
      </c>
      <c r="O417" s="2">
        <f>(LN(AVERAGE(L417:L421)))-(LN(AVERAGE(F417:F421)))</f>
        <v>1.6680259190836435</v>
      </c>
      <c r="P417" s="15"/>
    </row>
    <row r="418" spans="1:16" x14ac:dyDescent="0.2">
      <c r="A418">
        <v>417</v>
      </c>
      <c r="B418">
        <v>42</v>
      </c>
      <c r="C418" t="s">
        <v>57</v>
      </c>
      <c r="D418" s="21" t="s">
        <v>56</v>
      </c>
      <c r="E418" s="1">
        <v>20</v>
      </c>
      <c r="F418" s="3">
        <v>0.58899999999999997</v>
      </c>
      <c r="H418" s="5">
        <v>44130</v>
      </c>
      <c r="I418" s="26"/>
      <c r="J418" s="2"/>
      <c r="K418" s="5">
        <v>44147</v>
      </c>
      <c r="L418" s="2"/>
      <c r="M418" s="3"/>
      <c r="N418" s="5">
        <v>44167</v>
      </c>
      <c r="O418" s="2"/>
      <c r="P418" s="15"/>
    </row>
    <row r="419" spans="1:16" x14ac:dyDescent="0.2">
      <c r="A419">
        <v>418</v>
      </c>
      <c r="B419">
        <v>42</v>
      </c>
      <c r="C419" t="s">
        <v>57</v>
      </c>
      <c r="D419" s="22" t="s">
        <v>56</v>
      </c>
      <c r="E419" s="1">
        <v>20</v>
      </c>
      <c r="F419" s="3">
        <v>0.78300000000000003</v>
      </c>
      <c r="H419" s="5">
        <v>44130</v>
      </c>
      <c r="I419" s="26"/>
      <c r="J419" s="2"/>
      <c r="K419" s="5">
        <v>44147</v>
      </c>
      <c r="L419" s="2"/>
      <c r="M419" s="3"/>
      <c r="N419" s="5">
        <v>44167</v>
      </c>
      <c r="O419" s="2"/>
      <c r="P419" s="15"/>
    </row>
    <row r="420" spans="1:16" x14ac:dyDescent="0.2">
      <c r="A420">
        <v>419</v>
      </c>
      <c r="B420">
        <v>42</v>
      </c>
      <c r="C420" t="s">
        <v>57</v>
      </c>
      <c r="D420" s="21" t="s">
        <v>56</v>
      </c>
      <c r="E420" s="1">
        <v>20</v>
      </c>
      <c r="F420" s="3">
        <v>1.1850000000000001</v>
      </c>
      <c r="H420" s="5">
        <v>44130</v>
      </c>
      <c r="I420" s="26"/>
      <c r="J420" s="2"/>
      <c r="K420" s="5">
        <v>44147</v>
      </c>
      <c r="L420" s="2"/>
      <c r="M420" s="3"/>
      <c r="N420" s="5">
        <v>44167</v>
      </c>
      <c r="O420" s="2"/>
      <c r="P420" s="15"/>
    </row>
    <row r="421" spans="1:16" x14ac:dyDescent="0.2">
      <c r="A421">
        <v>420</v>
      </c>
      <c r="B421">
        <v>42</v>
      </c>
      <c r="C421" t="s">
        <v>57</v>
      </c>
      <c r="D421" s="22" t="s">
        <v>56</v>
      </c>
      <c r="E421" s="1">
        <v>20</v>
      </c>
      <c r="F421" s="3">
        <v>0.76500000000000001</v>
      </c>
      <c r="H421" s="5">
        <v>44130</v>
      </c>
      <c r="I421" s="26"/>
      <c r="J421" s="2"/>
      <c r="K421" s="5">
        <v>44147</v>
      </c>
      <c r="L421" s="2"/>
      <c r="M421" s="3"/>
      <c r="N421" s="5">
        <v>44167</v>
      </c>
      <c r="O421" s="2"/>
      <c r="P421" s="15"/>
    </row>
    <row r="422" spans="1:16" x14ac:dyDescent="0.2">
      <c r="A422">
        <v>421</v>
      </c>
      <c r="B422">
        <v>43</v>
      </c>
      <c r="C422" t="s">
        <v>57</v>
      </c>
      <c r="D422" s="21" t="s">
        <v>59</v>
      </c>
      <c r="E422" s="1">
        <v>20</v>
      </c>
      <c r="F422" s="3">
        <v>0.63500000000000001</v>
      </c>
      <c r="G422" s="3">
        <f>AVERAGE(F422:F426)</f>
        <v>0.625</v>
      </c>
      <c r="H422" s="5">
        <v>44130</v>
      </c>
      <c r="I422" s="25">
        <v>2.056</v>
      </c>
      <c r="J422" s="2">
        <f>AVERAGE(I422:I431)</f>
        <v>1.7324999999999999</v>
      </c>
      <c r="K422" s="5">
        <v>44147</v>
      </c>
      <c r="L422" s="2">
        <v>2.9009999999999998</v>
      </c>
      <c r="M422" s="3">
        <f>AVERAGE(L422:L426)</f>
        <v>2.9009999999999998</v>
      </c>
      <c r="N422" s="5">
        <v>44167</v>
      </c>
      <c r="O422" s="2">
        <f>(LN(AVERAGE(L422:L426)))-(LN(AVERAGE(F422:F426)))</f>
        <v>1.5350591343850026</v>
      </c>
      <c r="P422" s="15"/>
    </row>
    <row r="423" spans="1:16" x14ac:dyDescent="0.2">
      <c r="A423">
        <v>422</v>
      </c>
      <c r="B423">
        <v>43</v>
      </c>
      <c r="C423" t="s">
        <v>57</v>
      </c>
      <c r="D423" s="22" t="s">
        <v>59</v>
      </c>
      <c r="E423" s="1">
        <v>20</v>
      </c>
      <c r="F423" s="3">
        <v>0.59499999999999997</v>
      </c>
      <c r="H423" s="5">
        <v>44130</v>
      </c>
      <c r="I423" s="25">
        <v>1.605</v>
      </c>
      <c r="J423" s="2"/>
      <c r="K423" s="5">
        <v>44147</v>
      </c>
      <c r="L423" s="2"/>
      <c r="M423" s="3"/>
      <c r="N423" s="5">
        <v>44167</v>
      </c>
      <c r="O423" s="2"/>
      <c r="P423" s="15"/>
    </row>
    <row r="424" spans="1:16" x14ac:dyDescent="0.2">
      <c r="A424">
        <v>423</v>
      </c>
      <c r="B424">
        <v>43</v>
      </c>
      <c r="C424" t="s">
        <v>57</v>
      </c>
      <c r="D424" s="21" t="s">
        <v>59</v>
      </c>
      <c r="E424" s="1">
        <v>20</v>
      </c>
      <c r="F424" s="3">
        <v>0.65</v>
      </c>
      <c r="H424" s="5">
        <v>44130</v>
      </c>
      <c r="I424" s="26">
        <v>1.49</v>
      </c>
      <c r="J424" s="2"/>
      <c r="K424" s="5">
        <v>44147</v>
      </c>
      <c r="L424" s="2"/>
      <c r="M424" s="3"/>
      <c r="N424" s="5">
        <v>44167</v>
      </c>
      <c r="O424" s="2"/>
      <c r="P424" s="15"/>
    </row>
    <row r="425" spans="1:16" x14ac:dyDescent="0.2">
      <c r="A425">
        <v>424</v>
      </c>
      <c r="B425">
        <v>43</v>
      </c>
      <c r="C425" t="s">
        <v>57</v>
      </c>
      <c r="D425" s="22" t="s">
        <v>59</v>
      </c>
      <c r="E425" s="1">
        <v>20</v>
      </c>
      <c r="F425" s="3">
        <v>0.60499999999999998</v>
      </c>
      <c r="H425" s="5">
        <v>44130</v>
      </c>
      <c r="I425" s="25">
        <v>1.234</v>
      </c>
      <c r="J425" s="2"/>
      <c r="K425" s="5">
        <v>44147</v>
      </c>
      <c r="L425" s="2"/>
      <c r="M425" s="3"/>
      <c r="N425" s="5">
        <v>44167</v>
      </c>
      <c r="O425" s="2"/>
      <c r="P425" s="15"/>
    </row>
    <row r="426" spans="1:16" x14ac:dyDescent="0.2">
      <c r="A426">
        <v>425</v>
      </c>
      <c r="B426">
        <v>43</v>
      </c>
      <c r="C426" t="s">
        <v>57</v>
      </c>
      <c r="D426" s="21" t="s">
        <v>59</v>
      </c>
      <c r="E426" s="1">
        <v>20</v>
      </c>
      <c r="F426" s="3">
        <v>0.64</v>
      </c>
      <c r="H426" s="5">
        <v>44130</v>
      </c>
      <c r="I426" s="25">
        <v>2.14</v>
      </c>
      <c r="J426" s="2"/>
      <c r="K426" s="5">
        <v>44147</v>
      </c>
      <c r="L426" s="2"/>
      <c r="M426" s="3"/>
      <c r="N426" s="5">
        <v>44167</v>
      </c>
      <c r="O426" s="2"/>
      <c r="P426" s="15"/>
    </row>
    <row r="427" spans="1:16" x14ac:dyDescent="0.2">
      <c r="A427">
        <v>426</v>
      </c>
      <c r="B427">
        <v>43</v>
      </c>
      <c r="C427" t="s">
        <v>57</v>
      </c>
      <c r="D427" s="22" t="s">
        <v>56</v>
      </c>
      <c r="E427" s="1">
        <v>20</v>
      </c>
      <c r="F427" s="3">
        <v>0.52800000000000002</v>
      </c>
      <c r="G427" s="3">
        <f>AVERAGE(F427:F431)</f>
        <v>0.61799999999999999</v>
      </c>
      <c r="H427" s="5">
        <v>44130</v>
      </c>
      <c r="I427" s="26">
        <v>1.5589999999999999</v>
      </c>
      <c r="J427" s="2"/>
      <c r="K427" s="5">
        <v>44147</v>
      </c>
      <c r="L427" s="2">
        <v>4.0460000000000003</v>
      </c>
      <c r="M427" s="3">
        <f>AVERAGE(L427:L431)</f>
        <v>4.0460000000000003</v>
      </c>
      <c r="N427" s="5">
        <v>44167</v>
      </c>
      <c r="O427" s="2">
        <f>(LN(AVERAGE(L427:L431)))-(LN(AVERAGE(F427:F431)))</f>
        <v>1.8789955602699999</v>
      </c>
      <c r="P427" s="3"/>
    </row>
    <row r="428" spans="1:16" x14ac:dyDescent="0.2">
      <c r="A428">
        <v>427</v>
      </c>
      <c r="B428">
        <v>43</v>
      </c>
      <c r="C428" t="s">
        <v>57</v>
      </c>
      <c r="D428" s="21" t="s">
        <v>56</v>
      </c>
      <c r="E428" s="1">
        <v>20</v>
      </c>
      <c r="F428" s="3">
        <v>0.49099999999999999</v>
      </c>
      <c r="H428" s="5">
        <v>44130</v>
      </c>
      <c r="I428" s="25">
        <v>2.1859999999999999</v>
      </c>
      <c r="J428" s="2"/>
      <c r="K428" s="5">
        <v>44147</v>
      </c>
      <c r="L428" s="2"/>
      <c r="M428" s="3"/>
      <c r="N428" s="5">
        <v>44167</v>
      </c>
      <c r="O428" s="2"/>
    </row>
    <row r="429" spans="1:16" x14ac:dyDescent="0.2">
      <c r="A429">
        <v>428</v>
      </c>
      <c r="B429">
        <v>43</v>
      </c>
      <c r="C429" t="s">
        <v>57</v>
      </c>
      <c r="D429" s="22" t="s">
        <v>56</v>
      </c>
      <c r="E429" s="1">
        <v>20</v>
      </c>
      <c r="F429" s="3">
        <v>0.7</v>
      </c>
      <c r="H429" s="5">
        <v>44130</v>
      </c>
      <c r="I429" s="26">
        <v>1.59</v>
      </c>
      <c r="J429" s="2"/>
      <c r="K429" s="5">
        <v>44147</v>
      </c>
      <c r="L429" s="2"/>
      <c r="M429" s="3"/>
      <c r="N429" s="5">
        <v>44167</v>
      </c>
      <c r="O429" s="2"/>
    </row>
    <row r="430" spans="1:16" x14ac:dyDescent="0.2">
      <c r="A430">
        <v>429</v>
      </c>
      <c r="B430">
        <v>43</v>
      </c>
      <c r="C430" t="s">
        <v>57</v>
      </c>
      <c r="D430" s="21" t="s">
        <v>56</v>
      </c>
      <c r="E430" s="1">
        <v>20</v>
      </c>
      <c r="F430" s="3">
        <v>0.67200000000000004</v>
      </c>
      <c r="H430" s="5">
        <v>44130</v>
      </c>
      <c r="I430" s="25"/>
      <c r="J430" s="2"/>
      <c r="K430" s="5">
        <v>44147</v>
      </c>
      <c r="L430" s="2"/>
      <c r="M430" s="3"/>
      <c r="N430" s="5">
        <v>44167</v>
      </c>
      <c r="O430" s="2"/>
    </row>
    <row r="431" spans="1:16" x14ac:dyDescent="0.2">
      <c r="A431">
        <v>430</v>
      </c>
      <c r="B431">
        <v>43</v>
      </c>
      <c r="C431" t="s">
        <v>57</v>
      </c>
      <c r="D431" s="22" t="s">
        <v>56</v>
      </c>
      <c r="E431" s="1">
        <v>20</v>
      </c>
      <c r="F431" s="3">
        <v>0.69899999999999995</v>
      </c>
      <c r="H431" s="5">
        <v>44130</v>
      </c>
      <c r="I431" s="25"/>
      <c r="J431" s="2"/>
      <c r="K431" s="5">
        <v>44147</v>
      </c>
      <c r="L431" s="2"/>
      <c r="M431" s="3"/>
      <c r="N431" s="5">
        <v>44167</v>
      </c>
      <c r="O431" s="2"/>
    </row>
    <row r="432" spans="1:16" x14ac:dyDescent="0.2">
      <c r="A432">
        <v>431</v>
      </c>
      <c r="B432">
        <v>44</v>
      </c>
      <c r="C432" t="s">
        <v>57</v>
      </c>
      <c r="D432" s="21" t="s">
        <v>59</v>
      </c>
      <c r="E432" s="1">
        <v>20</v>
      </c>
      <c r="F432" s="3">
        <v>0.61099999999999999</v>
      </c>
      <c r="G432" s="3">
        <f>AVERAGE(F432:F436)</f>
        <v>0.58040000000000003</v>
      </c>
      <c r="H432" s="5">
        <v>44130</v>
      </c>
      <c r="I432" s="25">
        <v>3.0990000000000002</v>
      </c>
      <c r="J432" s="2">
        <f>AVERAGE(I432:I441)</f>
        <v>2.3033333333333332</v>
      </c>
      <c r="K432" s="5">
        <v>44147</v>
      </c>
      <c r="L432" s="2"/>
      <c r="M432" s="3" t="e">
        <f>AVERAGE(L432:L436)</f>
        <v>#DIV/0!</v>
      </c>
      <c r="N432" s="5">
        <v>44167</v>
      </c>
      <c r="O432" s="2" t="e">
        <f>(LN(AVERAGE(L432:L436)))-(LN(AVERAGE(F432:F436)))</f>
        <v>#DIV/0!</v>
      </c>
    </row>
    <row r="433" spans="1:16" x14ac:dyDescent="0.2">
      <c r="A433">
        <v>432</v>
      </c>
      <c r="B433">
        <v>44</v>
      </c>
      <c r="C433" t="s">
        <v>57</v>
      </c>
      <c r="D433" s="22" t="s">
        <v>59</v>
      </c>
      <c r="E433" s="1">
        <v>20</v>
      </c>
      <c r="F433" s="3">
        <v>0.59099999999999997</v>
      </c>
      <c r="H433" s="5">
        <v>44130</v>
      </c>
      <c r="I433" s="25">
        <v>1.6379999999999999</v>
      </c>
      <c r="J433" s="2"/>
      <c r="K433" s="5">
        <v>44147</v>
      </c>
      <c r="L433" s="2"/>
      <c r="M433" s="3"/>
      <c r="N433" s="5">
        <v>44167</v>
      </c>
      <c r="O433" s="2"/>
      <c r="P433" s="15"/>
    </row>
    <row r="434" spans="1:16" x14ac:dyDescent="0.2">
      <c r="A434">
        <v>433</v>
      </c>
      <c r="B434">
        <v>44</v>
      </c>
      <c r="C434" t="s">
        <v>57</v>
      </c>
      <c r="D434" s="21" t="s">
        <v>59</v>
      </c>
      <c r="E434" s="1">
        <v>20</v>
      </c>
      <c r="F434" s="3">
        <v>0.60899999999999999</v>
      </c>
      <c r="H434" s="5">
        <v>44130</v>
      </c>
      <c r="I434" s="25">
        <v>2.173</v>
      </c>
      <c r="J434" s="2"/>
      <c r="K434" s="5">
        <v>44147</v>
      </c>
      <c r="L434" s="2"/>
      <c r="M434" s="3"/>
      <c r="N434" s="5">
        <v>44167</v>
      </c>
      <c r="O434" s="2"/>
      <c r="P434" s="15"/>
    </row>
    <row r="435" spans="1:16" x14ac:dyDescent="0.2">
      <c r="A435">
        <v>434</v>
      </c>
      <c r="B435">
        <v>44</v>
      </c>
      <c r="C435" t="s">
        <v>57</v>
      </c>
      <c r="D435" s="22" t="s">
        <v>59</v>
      </c>
      <c r="E435" s="1">
        <v>20</v>
      </c>
      <c r="F435" s="3">
        <v>0.48699999999999999</v>
      </c>
      <c r="H435" s="5">
        <v>44130</v>
      </c>
      <c r="I435" s="25"/>
      <c r="J435" s="2"/>
      <c r="K435" s="5">
        <v>44147</v>
      </c>
      <c r="L435" s="2"/>
      <c r="M435" s="3"/>
      <c r="N435" s="5">
        <v>44167</v>
      </c>
      <c r="O435" s="2"/>
      <c r="P435" s="15"/>
    </row>
    <row r="436" spans="1:16" x14ac:dyDescent="0.2">
      <c r="A436">
        <v>435</v>
      </c>
      <c r="B436">
        <v>44</v>
      </c>
      <c r="C436" t="s">
        <v>57</v>
      </c>
      <c r="D436" s="21" t="s">
        <v>59</v>
      </c>
      <c r="E436" s="1">
        <v>20</v>
      </c>
      <c r="F436" s="3">
        <v>0.60399999999999998</v>
      </c>
      <c r="H436" s="5">
        <v>44130</v>
      </c>
      <c r="I436" s="25"/>
      <c r="J436" s="2"/>
      <c r="K436" s="5">
        <v>44147</v>
      </c>
      <c r="L436" s="2"/>
      <c r="M436" s="3"/>
      <c r="N436" s="5">
        <v>44167</v>
      </c>
      <c r="O436" s="2"/>
      <c r="P436" s="15"/>
    </row>
    <row r="437" spans="1:16" x14ac:dyDescent="0.2">
      <c r="A437">
        <v>436</v>
      </c>
      <c r="B437">
        <v>44</v>
      </c>
      <c r="C437" t="s">
        <v>57</v>
      </c>
      <c r="D437" s="22" t="s">
        <v>56</v>
      </c>
      <c r="E437" s="1">
        <v>20</v>
      </c>
      <c r="F437" s="3">
        <v>0.36099999999999999</v>
      </c>
      <c r="G437" s="3">
        <f>AVERAGE(F437:F441)</f>
        <v>0.7248</v>
      </c>
      <c r="H437" s="5">
        <v>44130</v>
      </c>
      <c r="I437" s="26"/>
      <c r="J437" s="2"/>
      <c r="K437" s="5">
        <v>44147</v>
      </c>
      <c r="L437" s="2">
        <v>5.0830000000000002</v>
      </c>
      <c r="M437" s="3">
        <f>AVERAGE(L437:L441)</f>
        <v>5.0830000000000002</v>
      </c>
      <c r="N437" s="5">
        <v>44167</v>
      </c>
      <c r="O437" s="2">
        <f>(LN(AVERAGE(L437:L441)))-(LN(AVERAGE(F437:F441)))</f>
        <v>1.947761162718133</v>
      </c>
      <c r="P437" s="15"/>
    </row>
    <row r="438" spans="1:16" x14ac:dyDescent="0.2">
      <c r="A438">
        <v>437</v>
      </c>
      <c r="B438">
        <v>44</v>
      </c>
      <c r="C438" t="s">
        <v>57</v>
      </c>
      <c r="D438" s="21" t="s">
        <v>56</v>
      </c>
      <c r="E438" s="1">
        <v>20</v>
      </c>
      <c r="F438" s="3">
        <v>1.0389999999999999</v>
      </c>
      <c r="H438" s="5">
        <v>44130</v>
      </c>
      <c r="I438" s="26"/>
      <c r="J438" s="2"/>
      <c r="K438" s="5">
        <v>44147</v>
      </c>
      <c r="L438" s="2"/>
      <c r="M438" s="3"/>
      <c r="N438" s="5">
        <v>44167</v>
      </c>
      <c r="O438" s="2"/>
      <c r="P438" s="15"/>
    </row>
    <row r="439" spans="1:16" x14ac:dyDescent="0.2">
      <c r="A439">
        <v>438</v>
      </c>
      <c r="B439">
        <v>44</v>
      </c>
      <c r="C439" t="s">
        <v>57</v>
      </c>
      <c r="D439" s="22" t="s">
        <v>56</v>
      </c>
      <c r="E439" s="1">
        <v>20</v>
      </c>
      <c r="F439" s="3">
        <v>0.745</v>
      </c>
      <c r="H439" s="5">
        <v>44130</v>
      </c>
      <c r="I439" s="26"/>
      <c r="J439" s="2"/>
      <c r="K439" s="5">
        <v>44147</v>
      </c>
      <c r="L439" s="2"/>
      <c r="M439" s="3"/>
      <c r="N439" s="5">
        <v>44167</v>
      </c>
      <c r="O439" s="2"/>
      <c r="P439" s="15"/>
    </row>
    <row r="440" spans="1:16" x14ac:dyDescent="0.2">
      <c r="A440">
        <v>439</v>
      </c>
      <c r="B440">
        <v>44</v>
      </c>
      <c r="C440" t="s">
        <v>57</v>
      </c>
      <c r="D440" s="21" t="s">
        <v>56</v>
      </c>
      <c r="E440" s="1">
        <v>20</v>
      </c>
      <c r="F440" s="3">
        <v>0.76100000000000001</v>
      </c>
      <c r="H440" s="5">
        <v>44130</v>
      </c>
      <c r="I440" s="26"/>
      <c r="J440" s="2"/>
      <c r="K440" s="5">
        <v>44147</v>
      </c>
      <c r="L440" s="2"/>
      <c r="M440" s="3"/>
      <c r="N440" s="5">
        <v>44167</v>
      </c>
      <c r="O440" s="2"/>
      <c r="P440" s="15"/>
    </row>
    <row r="441" spans="1:16" x14ac:dyDescent="0.2">
      <c r="A441">
        <v>440</v>
      </c>
      <c r="B441">
        <v>44</v>
      </c>
      <c r="C441" t="s">
        <v>57</v>
      </c>
      <c r="D441" s="22" t="s">
        <v>56</v>
      </c>
      <c r="E441" s="1">
        <v>20</v>
      </c>
      <c r="F441" s="3">
        <v>0.71799999999999997</v>
      </c>
      <c r="H441" s="5">
        <v>44130</v>
      </c>
      <c r="I441" s="26"/>
      <c r="J441" s="2"/>
      <c r="K441" s="5">
        <v>44147</v>
      </c>
      <c r="L441" s="2"/>
      <c r="M441" s="3"/>
      <c r="N441" s="5">
        <v>44167</v>
      </c>
      <c r="O441" s="2"/>
      <c r="P441" s="15"/>
    </row>
    <row r="442" spans="1:16" x14ac:dyDescent="0.2">
      <c r="A442">
        <v>441</v>
      </c>
      <c r="B442">
        <v>45</v>
      </c>
      <c r="C442" t="s">
        <v>57</v>
      </c>
      <c r="D442" s="21" t="s">
        <v>59</v>
      </c>
      <c r="E442" s="1">
        <v>20</v>
      </c>
      <c r="F442" s="3">
        <v>0.42799999999999999</v>
      </c>
      <c r="G442" s="3">
        <f>AVERAGE(F442:F446)</f>
        <v>0.57499999999999996</v>
      </c>
      <c r="H442" s="5">
        <v>44130</v>
      </c>
      <c r="I442" s="25">
        <v>1.6839999999999999</v>
      </c>
      <c r="J442" s="2">
        <f>AVERAGE(I442:I451)</f>
        <v>1.8638333333333332</v>
      </c>
      <c r="K442" s="5">
        <v>44147</v>
      </c>
      <c r="L442" s="2"/>
      <c r="M442" s="3" t="e">
        <f>AVERAGE(L442:L446)</f>
        <v>#DIV/0!</v>
      </c>
      <c r="N442" s="5">
        <v>44167</v>
      </c>
      <c r="O442" s="2" t="e">
        <f>(LN(AVERAGE(L442:L446)))-(LN(AVERAGE(F442:F446)))</f>
        <v>#DIV/0!</v>
      </c>
      <c r="P442" s="15"/>
    </row>
    <row r="443" spans="1:16" x14ac:dyDescent="0.2">
      <c r="A443">
        <v>442</v>
      </c>
      <c r="B443">
        <v>45</v>
      </c>
      <c r="C443" t="s">
        <v>57</v>
      </c>
      <c r="D443" s="22" t="s">
        <v>59</v>
      </c>
      <c r="E443" s="1">
        <v>20</v>
      </c>
      <c r="F443" s="3">
        <v>0.83</v>
      </c>
      <c r="H443" s="5">
        <v>44130</v>
      </c>
      <c r="I443" s="25">
        <v>3.1080000000000001</v>
      </c>
      <c r="J443" s="2"/>
      <c r="K443" s="5">
        <v>44147</v>
      </c>
      <c r="L443" s="2"/>
      <c r="M443" s="3"/>
      <c r="N443" s="5">
        <v>44167</v>
      </c>
      <c r="O443" s="2"/>
      <c r="P443" s="15"/>
    </row>
    <row r="444" spans="1:16" x14ac:dyDescent="0.2">
      <c r="A444">
        <v>443</v>
      </c>
      <c r="B444">
        <v>45</v>
      </c>
      <c r="C444" t="s">
        <v>57</v>
      </c>
      <c r="D444" s="21" t="s">
        <v>59</v>
      </c>
      <c r="E444" s="1">
        <v>20</v>
      </c>
      <c r="F444" s="3">
        <v>0.44400000000000001</v>
      </c>
      <c r="H444" s="5">
        <v>44130</v>
      </c>
      <c r="I444" s="26">
        <v>1.895</v>
      </c>
      <c r="J444" s="2"/>
      <c r="K444" s="5">
        <v>44147</v>
      </c>
      <c r="L444" s="2"/>
      <c r="M444" s="3"/>
      <c r="N444" s="5">
        <v>44167</v>
      </c>
      <c r="O444" s="2"/>
      <c r="P444" s="15"/>
    </row>
    <row r="445" spans="1:16" x14ac:dyDescent="0.2">
      <c r="A445">
        <v>444</v>
      </c>
      <c r="B445">
        <v>45</v>
      </c>
      <c r="C445" t="s">
        <v>57</v>
      </c>
      <c r="D445" s="22" t="s">
        <v>59</v>
      </c>
      <c r="E445" s="1">
        <v>20</v>
      </c>
      <c r="F445" s="3">
        <v>0.59799999999999998</v>
      </c>
      <c r="H445" s="5">
        <v>44130</v>
      </c>
      <c r="I445" s="25">
        <v>1.611</v>
      </c>
      <c r="J445" s="2"/>
      <c r="K445" s="5">
        <v>44147</v>
      </c>
      <c r="L445" s="2"/>
      <c r="M445" s="3"/>
      <c r="N445" s="5">
        <v>44167</v>
      </c>
      <c r="O445" s="2"/>
      <c r="P445" s="15"/>
    </row>
    <row r="446" spans="1:16" x14ac:dyDescent="0.2">
      <c r="A446">
        <v>445</v>
      </c>
      <c r="B446">
        <v>45</v>
      </c>
      <c r="C446" t="s">
        <v>57</v>
      </c>
      <c r="D446" s="21" t="s">
        <v>59</v>
      </c>
      <c r="E446" s="1">
        <v>20</v>
      </c>
      <c r="F446" s="3">
        <v>0.57499999999999996</v>
      </c>
      <c r="H446" s="5">
        <v>44130</v>
      </c>
      <c r="I446" s="25">
        <v>1.3169999999999999</v>
      </c>
      <c r="J446" s="2"/>
      <c r="K446" s="5">
        <v>44147</v>
      </c>
      <c r="L446" s="2"/>
      <c r="M446" s="3"/>
      <c r="N446" s="5">
        <v>44167</v>
      </c>
      <c r="O446" s="2"/>
      <c r="P446" s="15"/>
    </row>
    <row r="447" spans="1:16" x14ac:dyDescent="0.2">
      <c r="A447">
        <v>446</v>
      </c>
      <c r="B447">
        <v>45</v>
      </c>
      <c r="C447" t="s">
        <v>57</v>
      </c>
      <c r="D447" s="22" t="s">
        <v>56</v>
      </c>
      <c r="E447" s="1">
        <v>20</v>
      </c>
      <c r="F447" s="3">
        <v>0.61699999999999999</v>
      </c>
      <c r="G447" s="3">
        <f>AVERAGE(F447:F451)</f>
        <v>0.73080000000000001</v>
      </c>
      <c r="H447" s="5">
        <v>44130</v>
      </c>
      <c r="I447" s="26">
        <v>1.5680000000000001</v>
      </c>
      <c r="J447" s="2"/>
      <c r="K447" s="5">
        <v>44147</v>
      </c>
      <c r="L447" s="2">
        <v>5.2880000000000003</v>
      </c>
      <c r="M447" s="3">
        <f>AVERAGE(L447:L451)</f>
        <v>5.2880000000000003</v>
      </c>
      <c r="N447" s="5">
        <v>44167</v>
      </c>
      <c r="O447" s="2">
        <f>(LN(AVERAGE(L447:L451)))-(LN(AVERAGE(F447:F451)))</f>
        <v>1.9790555570276707</v>
      </c>
      <c r="P447" s="15"/>
    </row>
    <row r="448" spans="1:16" x14ac:dyDescent="0.2">
      <c r="A448">
        <v>447</v>
      </c>
      <c r="B448">
        <v>45</v>
      </c>
      <c r="C448" t="s">
        <v>57</v>
      </c>
      <c r="D448" s="21" t="s">
        <v>56</v>
      </c>
      <c r="E448" s="1">
        <v>20</v>
      </c>
      <c r="F448" s="3">
        <v>0.59899999999999998</v>
      </c>
      <c r="H448" s="5">
        <v>44130</v>
      </c>
      <c r="I448" s="26"/>
      <c r="J448" s="2"/>
      <c r="K448" s="5">
        <v>44147</v>
      </c>
      <c r="L448" s="2"/>
      <c r="M448" s="3"/>
      <c r="N448" s="5">
        <v>44167</v>
      </c>
      <c r="O448" s="2"/>
      <c r="P448" s="15"/>
    </row>
    <row r="449" spans="1:16" x14ac:dyDescent="0.2">
      <c r="A449">
        <v>448</v>
      </c>
      <c r="B449">
        <v>45</v>
      </c>
      <c r="C449" t="s">
        <v>57</v>
      </c>
      <c r="D449" s="22" t="s">
        <v>56</v>
      </c>
      <c r="E449" s="1">
        <v>20</v>
      </c>
      <c r="F449" s="3">
        <v>0.64100000000000001</v>
      </c>
      <c r="H449" s="5">
        <v>44130</v>
      </c>
      <c r="I449" s="26"/>
      <c r="J449" s="2"/>
      <c r="K449" s="5">
        <v>44147</v>
      </c>
      <c r="L449" s="2"/>
      <c r="M449" s="3"/>
      <c r="N449" s="5">
        <v>44167</v>
      </c>
      <c r="O449" s="2"/>
      <c r="P449" s="15"/>
    </row>
    <row r="450" spans="1:16" x14ac:dyDescent="0.2">
      <c r="A450">
        <v>449</v>
      </c>
      <c r="B450">
        <v>45</v>
      </c>
      <c r="C450" t="s">
        <v>57</v>
      </c>
      <c r="D450" s="21" t="s">
        <v>56</v>
      </c>
      <c r="E450" s="1">
        <v>20</v>
      </c>
      <c r="F450" s="3">
        <v>0.76</v>
      </c>
      <c r="H450" s="5">
        <v>44130</v>
      </c>
      <c r="I450" s="25"/>
      <c r="J450" s="2"/>
      <c r="K450" s="5">
        <v>44147</v>
      </c>
      <c r="L450" s="2"/>
      <c r="M450" s="3"/>
      <c r="N450" s="5">
        <v>44167</v>
      </c>
      <c r="O450" s="2"/>
      <c r="P450" s="15"/>
    </row>
    <row r="451" spans="1:16" x14ac:dyDescent="0.2">
      <c r="A451">
        <v>450</v>
      </c>
      <c r="B451">
        <v>45</v>
      </c>
      <c r="C451" t="s">
        <v>57</v>
      </c>
      <c r="D451" s="22" t="s">
        <v>56</v>
      </c>
      <c r="E451" s="1">
        <v>20</v>
      </c>
      <c r="F451" s="3">
        <v>1.0369999999999999</v>
      </c>
      <c r="H451" s="5">
        <v>44130</v>
      </c>
      <c r="I451" s="25"/>
      <c r="J451" s="2"/>
      <c r="K451" s="5">
        <v>44147</v>
      </c>
      <c r="L451" s="2"/>
      <c r="M451" s="3"/>
      <c r="N451" s="5">
        <v>44167</v>
      </c>
      <c r="O451" s="2"/>
      <c r="P451" s="15"/>
    </row>
    <row r="452" spans="1:16" x14ac:dyDescent="0.2">
      <c r="A452">
        <v>451</v>
      </c>
      <c r="B452">
        <v>46</v>
      </c>
      <c r="C452" t="s">
        <v>57</v>
      </c>
      <c r="D452" s="21" t="s">
        <v>59</v>
      </c>
      <c r="E452" s="1">
        <v>20</v>
      </c>
      <c r="F452" s="3">
        <v>0.38900000000000001</v>
      </c>
      <c r="G452" s="3">
        <f>AVERAGE(F452:F456)</f>
        <v>0.44800000000000006</v>
      </c>
      <c r="H452" s="5">
        <v>44130</v>
      </c>
      <c r="I452" s="25">
        <v>1.2070000000000001</v>
      </c>
      <c r="J452" s="2">
        <f>AVERAGE(I452:I461)</f>
        <v>1.2893333333333334</v>
      </c>
      <c r="K452" s="5">
        <v>44147</v>
      </c>
      <c r="L452" s="2"/>
      <c r="M452" s="3" t="e">
        <f>AVERAGE(L452:L456)</f>
        <v>#DIV/0!</v>
      </c>
      <c r="N452" s="5">
        <v>44167</v>
      </c>
      <c r="O452" s="2" t="e">
        <f>(LN(AVERAGE(L452:L456)))-(LN(AVERAGE(F452:F456)))</f>
        <v>#DIV/0!</v>
      </c>
      <c r="P452" s="15"/>
    </row>
    <row r="453" spans="1:16" x14ac:dyDescent="0.2">
      <c r="A453">
        <v>452</v>
      </c>
      <c r="B453">
        <v>46</v>
      </c>
      <c r="C453" t="s">
        <v>57</v>
      </c>
      <c r="D453" s="22" t="s">
        <v>59</v>
      </c>
      <c r="E453" s="1">
        <v>20</v>
      </c>
      <c r="F453" s="3">
        <v>0.59099999999999997</v>
      </c>
      <c r="H453" s="5">
        <v>44130</v>
      </c>
      <c r="I453" s="25">
        <v>1.413</v>
      </c>
      <c r="J453" s="2"/>
      <c r="K453" s="5">
        <v>44147</v>
      </c>
      <c r="L453" s="2"/>
      <c r="M453" s="3"/>
      <c r="N453" s="5">
        <v>44167</v>
      </c>
      <c r="O453" s="2"/>
      <c r="P453" s="15"/>
    </row>
    <row r="454" spans="1:16" x14ac:dyDescent="0.2">
      <c r="A454">
        <v>453</v>
      </c>
      <c r="B454">
        <v>46</v>
      </c>
      <c r="C454" t="s">
        <v>57</v>
      </c>
      <c r="D454" s="21" t="s">
        <v>59</v>
      </c>
      <c r="E454" s="1">
        <v>20</v>
      </c>
      <c r="F454" s="3">
        <v>0.41899999999999998</v>
      </c>
      <c r="H454" s="5">
        <v>44130</v>
      </c>
      <c r="I454" s="25">
        <v>1.248</v>
      </c>
      <c r="J454" s="2"/>
      <c r="K454" s="5">
        <v>44147</v>
      </c>
      <c r="L454" s="2"/>
      <c r="M454" s="3"/>
      <c r="N454" s="5">
        <v>44167</v>
      </c>
      <c r="O454" s="2"/>
      <c r="P454" s="15"/>
    </row>
    <row r="455" spans="1:16" x14ac:dyDescent="0.2">
      <c r="A455">
        <v>454</v>
      </c>
      <c r="B455">
        <v>46</v>
      </c>
      <c r="C455" t="s">
        <v>57</v>
      </c>
      <c r="D455" s="22" t="s">
        <v>59</v>
      </c>
      <c r="E455" s="1">
        <v>20</v>
      </c>
      <c r="F455" s="3">
        <v>0.44400000000000001</v>
      </c>
      <c r="H455" s="5">
        <v>44130</v>
      </c>
      <c r="I455" s="26" t="s">
        <v>58</v>
      </c>
      <c r="J455" s="2"/>
      <c r="K455" s="5">
        <v>44147</v>
      </c>
      <c r="L455" s="2"/>
      <c r="M455" s="3"/>
      <c r="N455" s="5">
        <v>44167</v>
      </c>
      <c r="O455" s="2"/>
      <c r="P455" s="15"/>
    </row>
    <row r="456" spans="1:16" x14ac:dyDescent="0.2">
      <c r="A456">
        <v>455</v>
      </c>
      <c r="B456">
        <v>46</v>
      </c>
      <c r="C456" t="s">
        <v>57</v>
      </c>
      <c r="D456" s="21" t="s">
        <v>59</v>
      </c>
      <c r="E456" s="1">
        <v>20</v>
      </c>
      <c r="F456" s="3">
        <v>0.39700000000000002</v>
      </c>
      <c r="H456" s="5">
        <v>44130</v>
      </c>
      <c r="I456" s="25"/>
      <c r="J456" s="2"/>
      <c r="K456" s="5">
        <v>44147</v>
      </c>
      <c r="L456" s="2"/>
      <c r="M456" s="3"/>
      <c r="N456" s="5">
        <v>44167</v>
      </c>
      <c r="O456" s="2"/>
      <c r="P456" s="15"/>
    </row>
    <row r="457" spans="1:16" x14ac:dyDescent="0.2">
      <c r="A457">
        <v>456</v>
      </c>
      <c r="B457">
        <v>46</v>
      </c>
      <c r="C457" t="s">
        <v>57</v>
      </c>
      <c r="D457" s="22" t="s">
        <v>56</v>
      </c>
      <c r="E457" s="1">
        <v>20</v>
      </c>
      <c r="F457" s="3">
        <v>1.0269999999999999</v>
      </c>
      <c r="G457" s="3">
        <f>AVERAGE(F457:F461)</f>
        <v>0.60680000000000001</v>
      </c>
      <c r="H457" s="5">
        <v>44130</v>
      </c>
      <c r="I457" s="25"/>
      <c r="J457" s="2"/>
      <c r="K457" s="5">
        <v>44147</v>
      </c>
      <c r="L457" s="2">
        <v>3.9020000000000001</v>
      </c>
      <c r="M457" s="3">
        <f>AVERAGE(L457:L461)</f>
        <v>3.9020000000000001</v>
      </c>
      <c r="N457" s="5">
        <v>44167</v>
      </c>
      <c r="O457" s="2">
        <f>(LN(AVERAGE(L457:L461)))-(LN(AVERAGE(F457:F461)))</f>
        <v>1.8610452737086793</v>
      </c>
      <c r="P457" s="15"/>
    </row>
    <row r="458" spans="1:16" x14ac:dyDescent="0.2">
      <c r="A458">
        <v>457</v>
      </c>
      <c r="B458">
        <v>46</v>
      </c>
      <c r="C458" t="s">
        <v>57</v>
      </c>
      <c r="D458" s="21" t="s">
        <v>56</v>
      </c>
      <c r="E458" s="1">
        <v>20</v>
      </c>
      <c r="F458" s="3">
        <v>0.51200000000000001</v>
      </c>
      <c r="H458" s="5">
        <v>44130</v>
      </c>
      <c r="I458" s="25"/>
      <c r="J458" s="2"/>
      <c r="K458" s="5">
        <v>44147</v>
      </c>
      <c r="L458" s="2"/>
      <c r="M458" s="3"/>
      <c r="N458" s="5">
        <v>44167</v>
      </c>
      <c r="O458" s="2"/>
      <c r="P458" s="15"/>
    </row>
    <row r="459" spans="1:16" x14ac:dyDescent="0.2">
      <c r="A459">
        <v>458</v>
      </c>
      <c r="B459">
        <v>46</v>
      </c>
      <c r="C459" t="s">
        <v>57</v>
      </c>
      <c r="D459" s="22" t="s">
        <v>56</v>
      </c>
      <c r="E459" s="1">
        <v>20</v>
      </c>
      <c r="F459" s="3">
        <v>0.40400000000000003</v>
      </c>
      <c r="H459" s="5">
        <v>44130</v>
      </c>
      <c r="I459" s="25"/>
      <c r="J459" s="2"/>
      <c r="K459" s="5">
        <v>44147</v>
      </c>
      <c r="L459" s="2"/>
      <c r="M459" s="3"/>
      <c r="N459" s="5">
        <v>44167</v>
      </c>
      <c r="O459" s="2"/>
      <c r="P459" s="15"/>
    </row>
    <row r="460" spans="1:16" x14ac:dyDescent="0.2">
      <c r="A460">
        <v>459</v>
      </c>
      <c r="B460">
        <v>46</v>
      </c>
      <c r="C460" t="s">
        <v>57</v>
      </c>
      <c r="D460" s="21" t="s">
        <v>56</v>
      </c>
      <c r="E460" s="1">
        <v>20</v>
      </c>
      <c r="F460" s="3">
        <v>0.39900000000000002</v>
      </c>
      <c r="H460" s="5">
        <v>44130</v>
      </c>
      <c r="I460" s="25"/>
      <c r="J460" s="2"/>
      <c r="K460" s="5">
        <v>44147</v>
      </c>
      <c r="L460" s="2"/>
      <c r="M460" s="3"/>
      <c r="N460" s="5">
        <v>44167</v>
      </c>
      <c r="O460" s="2"/>
      <c r="P460" s="15"/>
    </row>
    <row r="461" spans="1:16" x14ac:dyDescent="0.2">
      <c r="A461">
        <v>460</v>
      </c>
      <c r="B461">
        <v>46</v>
      </c>
      <c r="C461" t="s">
        <v>57</v>
      </c>
      <c r="D461" s="22" t="s">
        <v>56</v>
      </c>
      <c r="E461" s="1">
        <v>20</v>
      </c>
      <c r="F461" s="3">
        <v>0.69199999999999995</v>
      </c>
      <c r="H461" s="5">
        <v>44130</v>
      </c>
      <c r="I461" s="25"/>
      <c r="J461" s="2"/>
      <c r="K461" s="5">
        <v>44147</v>
      </c>
      <c r="L461" s="2"/>
      <c r="M461" s="3"/>
      <c r="N461" s="5">
        <v>44167</v>
      </c>
      <c r="O461" s="2"/>
      <c r="P461" s="15"/>
    </row>
    <row r="462" spans="1:16" x14ac:dyDescent="0.2">
      <c r="A462">
        <v>461</v>
      </c>
      <c r="B462">
        <v>47</v>
      </c>
      <c r="C462" t="s">
        <v>57</v>
      </c>
      <c r="D462" s="21" t="s">
        <v>59</v>
      </c>
      <c r="E462" s="1">
        <v>20</v>
      </c>
      <c r="F462" s="3">
        <v>0.57799999999999996</v>
      </c>
      <c r="G462" s="3">
        <f>AVERAGE(F462:F466)</f>
        <v>0.44919999999999999</v>
      </c>
      <c r="H462" s="5">
        <v>44130</v>
      </c>
      <c r="I462" s="25">
        <v>2.2120000000000002</v>
      </c>
      <c r="J462" s="2">
        <f>AVERAGE(I462:I471)</f>
        <v>1.7567500000000003</v>
      </c>
      <c r="K462" s="5">
        <v>44147</v>
      </c>
      <c r="L462" s="2"/>
      <c r="M462" s="3" t="e">
        <f>AVERAGE(L462:L466)</f>
        <v>#DIV/0!</v>
      </c>
      <c r="N462" s="5">
        <v>44167</v>
      </c>
      <c r="O462" s="2" t="e">
        <f>(LN(AVERAGE(L462:L466)))-(LN(AVERAGE(F462:F466)))</f>
        <v>#DIV/0!</v>
      </c>
      <c r="P462" s="15"/>
    </row>
    <row r="463" spans="1:16" x14ac:dyDescent="0.2">
      <c r="A463">
        <v>462</v>
      </c>
      <c r="B463">
        <v>47</v>
      </c>
      <c r="C463" t="s">
        <v>57</v>
      </c>
      <c r="D463" s="22" t="s">
        <v>59</v>
      </c>
      <c r="E463" s="1">
        <v>20</v>
      </c>
      <c r="F463" s="3">
        <v>0.44800000000000001</v>
      </c>
      <c r="H463" s="5">
        <v>44130</v>
      </c>
      <c r="I463" s="25">
        <v>1.349</v>
      </c>
      <c r="J463" s="2"/>
      <c r="K463" s="5">
        <v>44147</v>
      </c>
      <c r="L463" s="2"/>
      <c r="M463" s="3"/>
      <c r="N463" s="5">
        <v>44167</v>
      </c>
      <c r="O463" s="2"/>
      <c r="P463" s="15"/>
    </row>
    <row r="464" spans="1:16" x14ac:dyDescent="0.2">
      <c r="A464">
        <v>463</v>
      </c>
      <c r="B464">
        <v>47</v>
      </c>
      <c r="C464" t="s">
        <v>57</v>
      </c>
      <c r="D464" s="21" t="s">
        <v>59</v>
      </c>
      <c r="E464" s="1">
        <v>20</v>
      </c>
      <c r="F464" s="3">
        <v>0.39100000000000001</v>
      </c>
      <c r="H464" s="5">
        <v>44130</v>
      </c>
      <c r="I464" s="25">
        <v>1.1850000000000001</v>
      </c>
      <c r="J464" s="2"/>
      <c r="K464" s="5">
        <v>44147</v>
      </c>
      <c r="L464" s="2"/>
      <c r="M464" s="3"/>
      <c r="N464" s="5">
        <v>44167</v>
      </c>
      <c r="O464" s="2"/>
      <c r="P464" s="15"/>
    </row>
    <row r="465" spans="1:16" x14ac:dyDescent="0.2">
      <c r="A465">
        <v>464</v>
      </c>
      <c r="B465">
        <v>47</v>
      </c>
      <c r="C465" t="s">
        <v>57</v>
      </c>
      <c r="D465" s="22" t="s">
        <v>59</v>
      </c>
      <c r="E465" s="1">
        <v>20</v>
      </c>
      <c r="F465" s="3">
        <v>0.38200000000000001</v>
      </c>
      <c r="H465" s="5">
        <v>44130</v>
      </c>
      <c r="I465" s="26">
        <v>2.2810000000000001</v>
      </c>
      <c r="J465" s="2"/>
      <c r="K465" s="5">
        <v>44147</v>
      </c>
      <c r="L465" s="2"/>
      <c r="M465" s="3"/>
      <c r="N465" s="5">
        <v>44167</v>
      </c>
      <c r="O465" s="2"/>
      <c r="P465" s="15"/>
    </row>
    <row r="466" spans="1:16" x14ac:dyDescent="0.2">
      <c r="A466">
        <v>465</v>
      </c>
      <c r="B466">
        <v>47</v>
      </c>
      <c r="C466" t="s">
        <v>57</v>
      </c>
      <c r="D466" s="21" t="s">
        <v>59</v>
      </c>
      <c r="E466" s="1">
        <v>20</v>
      </c>
      <c r="F466" s="3">
        <v>0.44700000000000001</v>
      </c>
      <c r="H466" s="5">
        <v>44130</v>
      </c>
      <c r="I466" s="25"/>
      <c r="J466" s="2"/>
      <c r="K466" s="5">
        <v>44147</v>
      </c>
      <c r="L466" s="2"/>
      <c r="M466" s="3"/>
      <c r="N466" s="5">
        <v>44167</v>
      </c>
      <c r="O466" s="2"/>
      <c r="P466" s="15"/>
    </row>
    <row r="467" spans="1:16" x14ac:dyDescent="0.2">
      <c r="A467">
        <v>466</v>
      </c>
      <c r="B467">
        <v>47</v>
      </c>
      <c r="C467" t="s">
        <v>57</v>
      </c>
      <c r="D467" s="22" t="s">
        <v>56</v>
      </c>
      <c r="E467" s="1">
        <v>20</v>
      </c>
      <c r="F467" s="3">
        <v>0.51</v>
      </c>
      <c r="G467" s="3">
        <f>AVERAGE(F467:F471)</f>
        <v>0.66179999999999994</v>
      </c>
      <c r="H467" s="5">
        <v>44130</v>
      </c>
      <c r="I467" s="25"/>
      <c r="J467" s="2"/>
      <c r="K467" s="5">
        <v>44147</v>
      </c>
      <c r="L467" s="2">
        <v>3.798</v>
      </c>
      <c r="M467" s="3">
        <f>AVERAGE(L467:L471)</f>
        <v>3.415</v>
      </c>
      <c r="N467" s="5">
        <v>44167</v>
      </c>
      <c r="O467" s="2">
        <f>(LN(AVERAGE(L467:L471)))-(LN(AVERAGE(F467:F471)))</f>
        <v>1.6409693765173787</v>
      </c>
      <c r="P467" s="15"/>
    </row>
    <row r="468" spans="1:16" x14ac:dyDescent="0.2">
      <c r="A468">
        <v>467</v>
      </c>
      <c r="B468">
        <v>47</v>
      </c>
      <c r="C468" t="s">
        <v>57</v>
      </c>
      <c r="D468" s="21" t="s">
        <v>56</v>
      </c>
      <c r="E468" s="1">
        <v>20</v>
      </c>
      <c r="F468" s="3">
        <v>0.76500000000000001</v>
      </c>
      <c r="H468" s="5">
        <v>44130</v>
      </c>
      <c r="I468" s="25"/>
      <c r="J468" s="2"/>
      <c r="K468" s="5">
        <v>44147</v>
      </c>
      <c r="L468" s="2">
        <v>3.032</v>
      </c>
      <c r="M468" s="3"/>
      <c r="N468" s="5">
        <v>44167</v>
      </c>
      <c r="O468" s="2"/>
      <c r="P468" s="15"/>
    </row>
    <row r="469" spans="1:16" x14ac:dyDescent="0.2">
      <c r="A469">
        <v>468</v>
      </c>
      <c r="B469">
        <v>47</v>
      </c>
      <c r="C469" t="s">
        <v>57</v>
      </c>
      <c r="D469" s="22" t="s">
        <v>56</v>
      </c>
      <c r="E469" s="1">
        <v>20</v>
      </c>
      <c r="F469" s="3">
        <v>0.77900000000000003</v>
      </c>
      <c r="H469" s="5">
        <v>44130</v>
      </c>
      <c r="I469" s="25"/>
      <c r="J469" s="2"/>
      <c r="K469" s="5">
        <v>44147</v>
      </c>
      <c r="L469" s="2"/>
      <c r="M469" s="3"/>
      <c r="N469" s="5">
        <v>44167</v>
      </c>
      <c r="O469" s="2"/>
      <c r="P469" s="15"/>
    </row>
    <row r="470" spans="1:16" x14ac:dyDescent="0.2">
      <c r="A470">
        <v>469</v>
      </c>
      <c r="B470">
        <v>47</v>
      </c>
      <c r="C470" t="s">
        <v>57</v>
      </c>
      <c r="D470" s="21" t="s">
        <v>56</v>
      </c>
      <c r="E470" s="1">
        <v>20</v>
      </c>
      <c r="F470" s="3">
        <v>0.67900000000000005</v>
      </c>
      <c r="H470" s="5">
        <v>44130</v>
      </c>
      <c r="I470" s="25"/>
      <c r="J470" s="2"/>
      <c r="K470" s="5">
        <v>44147</v>
      </c>
      <c r="L470" s="2"/>
      <c r="M470" s="3"/>
      <c r="N470" s="5">
        <v>44167</v>
      </c>
      <c r="O470" s="2"/>
      <c r="P470" s="15"/>
    </row>
    <row r="471" spans="1:16" x14ac:dyDescent="0.2">
      <c r="A471">
        <v>470</v>
      </c>
      <c r="B471">
        <v>47</v>
      </c>
      <c r="C471" t="s">
        <v>57</v>
      </c>
      <c r="D471" s="22" t="s">
        <v>56</v>
      </c>
      <c r="E471" s="1">
        <v>20</v>
      </c>
      <c r="F471" s="3">
        <v>0.57599999999999996</v>
      </c>
      <c r="H471" s="5">
        <v>44130</v>
      </c>
      <c r="I471" s="26"/>
      <c r="J471" s="2"/>
      <c r="K471" s="5">
        <v>44147</v>
      </c>
      <c r="L471" s="2"/>
      <c r="M471" s="3"/>
      <c r="N471" s="5">
        <v>44167</v>
      </c>
      <c r="O471" s="2"/>
      <c r="P471" s="15"/>
    </row>
    <row r="472" spans="1:16" x14ac:dyDescent="0.2">
      <c r="A472">
        <v>471</v>
      </c>
      <c r="B472">
        <v>48</v>
      </c>
      <c r="C472" t="s">
        <v>57</v>
      </c>
      <c r="D472" s="21" t="s">
        <v>59</v>
      </c>
      <c r="E472" s="1">
        <v>20</v>
      </c>
      <c r="F472" s="3">
        <v>0.29699999999999999</v>
      </c>
      <c r="G472" s="3">
        <f>AVERAGE(F472:F476)</f>
        <v>0.4234</v>
      </c>
      <c r="H472" s="5">
        <v>44130</v>
      </c>
      <c r="I472" s="25">
        <v>1.595</v>
      </c>
      <c r="J472" s="2">
        <f>AVERAGE(I472:I481)</f>
        <v>1.6240000000000001</v>
      </c>
      <c r="K472" s="5">
        <v>44147</v>
      </c>
      <c r="L472" s="2">
        <v>3.1190000000000002</v>
      </c>
      <c r="M472" s="3">
        <f>AVERAGE(L472:L476)</f>
        <v>3.4009999999999998</v>
      </c>
      <c r="N472" s="5">
        <v>44167</v>
      </c>
      <c r="O472" s="2">
        <f>(LN(AVERAGE(L472:L476)))-(LN(AVERAGE(F472:F476)))</f>
        <v>2.0835074263064306</v>
      </c>
      <c r="P472" s="15"/>
    </row>
    <row r="473" spans="1:16" x14ac:dyDescent="0.2">
      <c r="A473">
        <v>472</v>
      </c>
      <c r="B473">
        <v>48</v>
      </c>
      <c r="C473" t="s">
        <v>57</v>
      </c>
      <c r="D473" s="22" t="s">
        <v>59</v>
      </c>
      <c r="E473" s="1">
        <v>20</v>
      </c>
      <c r="F473" s="3">
        <v>0.55700000000000005</v>
      </c>
      <c r="H473" s="5">
        <v>44130</v>
      </c>
      <c r="I473" s="25">
        <v>1.2509999999999999</v>
      </c>
      <c r="J473" s="2"/>
      <c r="K473" s="5">
        <v>44147</v>
      </c>
      <c r="L473" s="2">
        <v>3.6829999999999998</v>
      </c>
      <c r="M473" s="3"/>
      <c r="N473" s="5">
        <v>44167</v>
      </c>
      <c r="O473" s="2"/>
      <c r="P473" s="15"/>
    </row>
    <row r="474" spans="1:16" x14ac:dyDescent="0.2">
      <c r="A474">
        <v>473</v>
      </c>
      <c r="B474">
        <v>48</v>
      </c>
      <c r="C474" t="s">
        <v>57</v>
      </c>
      <c r="D474" s="21" t="s">
        <v>59</v>
      </c>
      <c r="E474" s="1">
        <v>20</v>
      </c>
      <c r="F474" s="3">
        <v>0.39500000000000002</v>
      </c>
      <c r="H474" s="5">
        <v>44130</v>
      </c>
      <c r="I474" s="25">
        <v>1.321</v>
      </c>
      <c r="J474" s="2"/>
      <c r="K474" s="5">
        <v>44147</v>
      </c>
      <c r="L474" s="2"/>
      <c r="M474" s="3"/>
      <c r="N474" s="5">
        <v>44167</v>
      </c>
      <c r="O474" s="2"/>
      <c r="P474" s="15"/>
    </row>
    <row r="475" spans="1:16" x14ac:dyDescent="0.2">
      <c r="A475">
        <v>474</v>
      </c>
      <c r="B475">
        <v>48</v>
      </c>
      <c r="C475" t="s">
        <v>57</v>
      </c>
      <c r="D475" s="22" t="s">
        <v>59</v>
      </c>
      <c r="E475" s="1">
        <v>20</v>
      </c>
      <c r="F475" s="3">
        <v>0.41599999999999998</v>
      </c>
      <c r="H475" s="5">
        <v>44130</v>
      </c>
      <c r="I475" s="25">
        <v>1.625</v>
      </c>
      <c r="J475" s="2"/>
      <c r="K475" s="5">
        <v>44147</v>
      </c>
      <c r="L475" s="2"/>
      <c r="M475" s="3"/>
      <c r="N475" s="5">
        <v>44167</v>
      </c>
      <c r="O475" s="2"/>
      <c r="P475" s="15"/>
    </row>
    <row r="476" spans="1:16" x14ac:dyDescent="0.2">
      <c r="A476">
        <v>475</v>
      </c>
      <c r="B476">
        <v>48</v>
      </c>
      <c r="C476" t="s">
        <v>57</v>
      </c>
      <c r="D476" s="21" t="s">
        <v>59</v>
      </c>
      <c r="E476" s="1">
        <v>20</v>
      </c>
      <c r="F476" s="3">
        <v>0.45200000000000001</v>
      </c>
      <c r="H476" s="5">
        <v>44130</v>
      </c>
      <c r="I476" s="26">
        <v>1.6870000000000001</v>
      </c>
      <c r="J476" s="2"/>
      <c r="K476" s="5">
        <v>44147</v>
      </c>
      <c r="L476" s="2"/>
      <c r="M476" s="3"/>
      <c r="N476" s="5">
        <v>44167</v>
      </c>
      <c r="O476" s="2"/>
      <c r="P476" s="15"/>
    </row>
    <row r="477" spans="1:16" x14ac:dyDescent="0.2">
      <c r="A477">
        <v>476</v>
      </c>
      <c r="B477">
        <v>48</v>
      </c>
      <c r="C477" t="s">
        <v>57</v>
      </c>
      <c r="D477" s="22" t="s">
        <v>56</v>
      </c>
      <c r="E477" s="1">
        <v>20</v>
      </c>
      <c r="F477" s="3">
        <v>0.51</v>
      </c>
      <c r="G477" s="3">
        <f>AVERAGE(F477:F481)</f>
        <v>0.52779999999999994</v>
      </c>
      <c r="H477" s="5">
        <v>44130</v>
      </c>
      <c r="I477" s="26">
        <v>1.978</v>
      </c>
      <c r="J477" s="2"/>
      <c r="K477" s="5">
        <v>44147</v>
      </c>
      <c r="L477" s="2">
        <v>2.7679999999999998</v>
      </c>
      <c r="M477" s="3">
        <f>AVERAGE(L477:L481)</f>
        <v>2.819</v>
      </c>
      <c r="N477" s="5">
        <v>44167</v>
      </c>
      <c r="O477" s="2">
        <f>(LN(AVERAGE(L477:L481)))-(LN(AVERAGE(F477:F481)))</f>
        <v>1.6754200670448889</v>
      </c>
      <c r="P477" s="15"/>
    </row>
    <row r="478" spans="1:16" x14ac:dyDescent="0.2">
      <c r="A478">
        <v>477</v>
      </c>
      <c r="B478">
        <v>48</v>
      </c>
      <c r="C478" t="s">
        <v>57</v>
      </c>
      <c r="D478" s="21" t="s">
        <v>56</v>
      </c>
      <c r="E478" s="1">
        <v>20</v>
      </c>
      <c r="F478" s="3">
        <v>0.59599999999999997</v>
      </c>
      <c r="H478" s="5">
        <v>44130</v>
      </c>
      <c r="I478" s="25">
        <v>1.28</v>
      </c>
      <c r="J478" s="2"/>
      <c r="K478" s="5">
        <v>44147</v>
      </c>
      <c r="L478" s="2">
        <v>2.87</v>
      </c>
      <c r="M478" s="3"/>
      <c r="N478" s="5">
        <v>44167</v>
      </c>
      <c r="O478" s="2"/>
      <c r="P478" s="15"/>
    </row>
    <row r="479" spans="1:16" x14ac:dyDescent="0.2">
      <c r="A479">
        <v>478</v>
      </c>
      <c r="B479">
        <v>48</v>
      </c>
      <c r="C479" t="s">
        <v>57</v>
      </c>
      <c r="D479" s="22" t="s">
        <v>56</v>
      </c>
      <c r="E479" s="1">
        <v>20</v>
      </c>
      <c r="F479" s="3">
        <v>0.56899999999999995</v>
      </c>
      <c r="H479" s="5">
        <v>44130</v>
      </c>
      <c r="I479" s="25">
        <v>2.14</v>
      </c>
      <c r="J479" s="2"/>
      <c r="K479" s="5">
        <v>44147</v>
      </c>
      <c r="L479" s="2"/>
      <c r="M479" s="3"/>
      <c r="N479" s="5">
        <v>44167</v>
      </c>
      <c r="O479" s="2"/>
      <c r="P479" s="15"/>
    </row>
    <row r="480" spans="1:16" x14ac:dyDescent="0.2">
      <c r="A480">
        <v>479</v>
      </c>
      <c r="B480">
        <v>48</v>
      </c>
      <c r="C480" t="s">
        <v>57</v>
      </c>
      <c r="D480" s="21" t="s">
        <v>56</v>
      </c>
      <c r="E480" s="1">
        <v>20</v>
      </c>
      <c r="F480" s="3">
        <v>0.46300000000000002</v>
      </c>
      <c r="H480" s="5">
        <v>44130</v>
      </c>
      <c r="I480" s="26">
        <v>1.7390000000000001</v>
      </c>
      <c r="J480" s="2"/>
      <c r="K480" s="5">
        <v>44147</v>
      </c>
      <c r="L480" s="2"/>
      <c r="M480" s="3"/>
      <c r="N480" s="5">
        <v>44167</v>
      </c>
      <c r="O480" s="2"/>
      <c r="P480" s="15"/>
    </row>
    <row r="481" spans="1:16" x14ac:dyDescent="0.2">
      <c r="A481">
        <v>480</v>
      </c>
      <c r="B481">
        <v>48</v>
      </c>
      <c r="C481" t="s">
        <v>57</v>
      </c>
      <c r="D481" s="22" t="s">
        <v>56</v>
      </c>
      <c r="E481" s="1">
        <v>20</v>
      </c>
      <c r="F481" s="3">
        <v>0.501</v>
      </c>
      <c r="H481" s="5">
        <v>44130</v>
      </c>
      <c r="I481" s="26"/>
      <c r="J481" s="2"/>
      <c r="K481" s="5">
        <v>44147</v>
      </c>
      <c r="L481" s="2"/>
      <c r="M481" s="3"/>
      <c r="N481" s="5">
        <v>44167</v>
      </c>
      <c r="O481" s="2"/>
      <c r="P481" s="15"/>
    </row>
    <row r="482" spans="1:16" x14ac:dyDescent="0.2">
      <c r="A482">
        <v>481</v>
      </c>
      <c r="B482">
        <v>49</v>
      </c>
      <c r="C482" t="s">
        <v>57</v>
      </c>
      <c r="D482" s="21" t="s">
        <v>59</v>
      </c>
      <c r="E482" s="1">
        <v>20</v>
      </c>
      <c r="F482" s="3">
        <v>0.40400000000000003</v>
      </c>
      <c r="G482" s="3">
        <f>AVERAGE(F482:F486)</f>
        <v>0.4224</v>
      </c>
      <c r="H482" s="5">
        <v>44130</v>
      </c>
      <c r="I482" s="26">
        <v>1.982</v>
      </c>
      <c r="J482" s="2">
        <f>AVERAGE(I482:I491)</f>
        <v>2.911</v>
      </c>
      <c r="K482" s="5">
        <v>44147</v>
      </c>
      <c r="L482" s="2"/>
      <c r="M482" s="3" t="e">
        <f>AVERAGE(L482:L486)</f>
        <v>#DIV/0!</v>
      </c>
      <c r="N482" s="5">
        <v>44167</v>
      </c>
      <c r="O482" s="2" t="e">
        <f>(LN(AVERAGE(L482:L486)))-(LN(AVERAGE(F482:F486)))</f>
        <v>#DIV/0!</v>
      </c>
      <c r="P482" s="15"/>
    </row>
    <row r="483" spans="1:16" x14ac:dyDescent="0.2">
      <c r="A483">
        <v>482</v>
      </c>
      <c r="B483">
        <v>49</v>
      </c>
      <c r="C483" t="s">
        <v>57</v>
      </c>
      <c r="D483" s="22" t="s">
        <v>59</v>
      </c>
      <c r="E483" s="1">
        <v>20</v>
      </c>
      <c r="F483" s="3">
        <v>0.46</v>
      </c>
      <c r="H483" s="5">
        <v>44130</v>
      </c>
      <c r="I483" s="26">
        <v>3.84</v>
      </c>
      <c r="J483" s="2"/>
      <c r="K483" s="5">
        <v>44147</v>
      </c>
      <c r="L483" s="2"/>
      <c r="M483" s="3"/>
      <c r="N483" s="5">
        <v>44167</v>
      </c>
      <c r="O483" s="2"/>
      <c r="P483" s="15"/>
    </row>
    <row r="484" spans="1:16" x14ac:dyDescent="0.2">
      <c r="A484">
        <v>483</v>
      </c>
      <c r="B484">
        <v>49</v>
      </c>
      <c r="C484" t="s">
        <v>57</v>
      </c>
      <c r="D484" s="21" t="s">
        <v>59</v>
      </c>
      <c r="E484" s="1">
        <v>20</v>
      </c>
      <c r="F484" s="3">
        <v>0.46600000000000003</v>
      </c>
      <c r="H484" s="5">
        <v>44130</v>
      </c>
      <c r="I484" s="26"/>
      <c r="J484" s="2"/>
      <c r="K484" s="5">
        <v>44147</v>
      </c>
      <c r="L484" s="2"/>
      <c r="M484" s="3"/>
      <c r="N484" s="5">
        <v>44167</v>
      </c>
      <c r="O484" s="2"/>
      <c r="P484" s="15"/>
    </row>
    <row r="485" spans="1:16" x14ac:dyDescent="0.2">
      <c r="A485">
        <v>484</v>
      </c>
      <c r="B485">
        <v>49</v>
      </c>
      <c r="C485" t="s">
        <v>57</v>
      </c>
      <c r="D485" s="22" t="s">
        <v>59</v>
      </c>
      <c r="E485" s="1">
        <v>20</v>
      </c>
      <c r="F485" s="3">
        <v>0.38300000000000001</v>
      </c>
      <c r="H485" s="5">
        <v>44130</v>
      </c>
      <c r="I485" s="25"/>
      <c r="J485" s="2"/>
      <c r="K485" s="5">
        <v>44147</v>
      </c>
      <c r="L485" s="2"/>
      <c r="M485" s="3"/>
      <c r="N485" s="5">
        <v>44167</v>
      </c>
      <c r="O485" s="2"/>
      <c r="P485" s="15"/>
    </row>
    <row r="486" spans="1:16" x14ac:dyDescent="0.2">
      <c r="A486">
        <v>485</v>
      </c>
      <c r="B486">
        <v>49</v>
      </c>
      <c r="C486" t="s">
        <v>57</v>
      </c>
      <c r="D486" s="21" t="s">
        <v>59</v>
      </c>
      <c r="E486" s="1">
        <v>20</v>
      </c>
      <c r="F486" s="3">
        <v>0.39900000000000002</v>
      </c>
      <c r="H486" s="5">
        <v>44130</v>
      </c>
      <c r="I486" s="25"/>
      <c r="J486" s="2"/>
      <c r="K486" s="5">
        <v>44147</v>
      </c>
      <c r="L486" s="2"/>
      <c r="M486" s="3"/>
      <c r="N486" s="5">
        <v>44167</v>
      </c>
      <c r="O486" s="2"/>
      <c r="P486" s="15"/>
    </row>
    <row r="487" spans="1:16" x14ac:dyDescent="0.2">
      <c r="A487">
        <v>486</v>
      </c>
      <c r="B487">
        <v>49</v>
      </c>
      <c r="C487" t="s">
        <v>57</v>
      </c>
      <c r="D487" s="22" t="s">
        <v>56</v>
      </c>
      <c r="E487" s="1">
        <v>20</v>
      </c>
      <c r="F487" s="3">
        <v>0.45800000000000002</v>
      </c>
      <c r="G487" s="3">
        <f>AVERAGE(F487:F491)</f>
        <v>0.75500000000000012</v>
      </c>
      <c r="H487" s="5">
        <v>44130</v>
      </c>
      <c r="I487" s="25"/>
      <c r="J487" s="2"/>
      <c r="K487" s="5">
        <v>44147</v>
      </c>
      <c r="L487" s="2">
        <v>5.5220000000000002</v>
      </c>
      <c r="M487" s="3">
        <f>AVERAGE(L487:L491)</f>
        <v>5.5220000000000002</v>
      </c>
      <c r="N487" s="5">
        <v>44167</v>
      </c>
      <c r="O487" s="2">
        <f>(LN(AVERAGE(L487:L491)))-(LN(AVERAGE(F487:F491)))</f>
        <v>1.989777643241075</v>
      </c>
      <c r="P487" s="15"/>
    </row>
    <row r="488" spans="1:16" x14ac:dyDescent="0.2">
      <c r="A488">
        <v>487</v>
      </c>
      <c r="B488">
        <v>49</v>
      </c>
      <c r="C488" t="s">
        <v>57</v>
      </c>
      <c r="D488" s="21" t="s">
        <v>56</v>
      </c>
      <c r="E488" s="1">
        <v>20</v>
      </c>
      <c r="F488" s="3">
        <v>0.47199999999999998</v>
      </c>
      <c r="H488" s="5">
        <v>44130</v>
      </c>
      <c r="I488" s="25"/>
      <c r="J488" s="2"/>
      <c r="K488" s="5">
        <v>44147</v>
      </c>
      <c r="L488" s="2"/>
      <c r="M488" s="3"/>
      <c r="N488" s="5">
        <v>44167</v>
      </c>
      <c r="O488" s="2"/>
      <c r="P488" s="15"/>
    </row>
    <row r="489" spans="1:16" x14ac:dyDescent="0.2">
      <c r="A489">
        <v>488</v>
      </c>
      <c r="B489">
        <v>49</v>
      </c>
      <c r="C489" t="s">
        <v>57</v>
      </c>
      <c r="D489" s="22" t="s">
        <v>56</v>
      </c>
      <c r="E489" s="1">
        <v>20</v>
      </c>
      <c r="F489" s="3">
        <v>0.753</v>
      </c>
      <c r="H489" s="5">
        <v>44130</v>
      </c>
      <c r="I489" s="25"/>
      <c r="J489" s="2"/>
      <c r="K489" s="5">
        <v>44147</v>
      </c>
      <c r="L489" s="2"/>
      <c r="M489" s="3"/>
      <c r="N489" s="5">
        <v>44167</v>
      </c>
      <c r="O489" s="2"/>
      <c r="P489" s="15"/>
    </row>
    <row r="490" spans="1:16" x14ac:dyDescent="0.2">
      <c r="A490">
        <v>489</v>
      </c>
      <c r="B490">
        <v>49</v>
      </c>
      <c r="C490" t="s">
        <v>57</v>
      </c>
      <c r="D490" s="21" t="s">
        <v>56</v>
      </c>
      <c r="E490" s="1">
        <v>20</v>
      </c>
      <c r="F490" s="3">
        <v>1.405</v>
      </c>
      <c r="H490" s="5">
        <v>44130</v>
      </c>
      <c r="I490" s="25"/>
      <c r="J490" s="2"/>
      <c r="K490" s="5">
        <v>44147</v>
      </c>
      <c r="L490" s="2"/>
      <c r="M490" s="3"/>
      <c r="N490" s="5">
        <v>44167</v>
      </c>
      <c r="O490" s="2"/>
      <c r="P490" s="15"/>
    </row>
    <row r="491" spans="1:16" x14ac:dyDescent="0.2">
      <c r="A491">
        <v>490</v>
      </c>
      <c r="B491">
        <v>49</v>
      </c>
      <c r="C491" t="s">
        <v>57</v>
      </c>
      <c r="D491" s="22" t="s">
        <v>56</v>
      </c>
      <c r="E491" s="1">
        <v>20</v>
      </c>
      <c r="F491" s="3">
        <v>0.68700000000000006</v>
      </c>
      <c r="H491" s="5">
        <v>44130</v>
      </c>
      <c r="I491" s="25"/>
      <c r="J491" s="2"/>
      <c r="K491" s="5">
        <v>44147</v>
      </c>
      <c r="L491" s="2"/>
      <c r="M491" s="3"/>
      <c r="N491" s="5">
        <v>44167</v>
      </c>
      <c r="O491" s="2"/>
      <c r="P491" s="15"/>
    </row>
    <row r="492" spans="1:16" x14ac:dyDescent="0.2">
      <c r="A492">
        <v>491</v>
      </c>
      <c r="B492">
        <v>50</v>
      </c>
      <c r="C492" t="s">
        <v>57</v>
      </c>
      <c r="D492" s="21" t="s">
        <v>59</v>
      </c>
      <c r="E492" s="1">
        <v>20</v>
      </c>
      <c r="F492" s="3">
        <v>0.33200000000000002</v>
      </c>
      <c r="G492" s="3">
        <f>AVERAGE(F492:F496)</f>
        <v>0.46799999999999997</v>
      </c>
      <c r="H492" s="5">
        <v>44130</v>
      </c>
      <c r="I492" s="25">
        <v>1.998</v>
      </c>
      <c r="J492" s="2">
        <f>AVERAGE(I492:I501)</f>
        <v>1.5725</v>
      </c>
      <c r="K492" s="5">
        <v>44147</v>
      </c>
      <c r="L492" s="2">
        <v>1.923</v>
      </c>
      <c r="M492" s="3">
        <f>AVERAGE(L492:L496)</f>
        <v>1.923</v>
      </c>
      <c r="N492" s="5">
        <v>44167</v>
      </c>
      <c r="O492" s="2">
        <f>(LN(AVERAGE(L492:L496)))-(LN(AVERAGE(F492:F496)))</f>
        <v>1.4131734496711332</v>
      </c>
      <c r="P492" s="15"/>
    </row>
    <row r="493" spans="1:16" x14ac:dyDescent="0.2">
      <c r="A493">
        <v>492</v>
      </c>
      <c r="B493">
        <v>50</v>
      </c>
      <c r="C493" t="s">
        <v>57</v>
      </c>
      <c r="D493" s="22" t="s">
        <v>59</v>
      </c>
      <c r="E493" s="1">
        <v>20</v>
      </c>
      <c r="F493" s="3">
        <v>0.57899999999999996</v>
      </c>
      <c r="H493" s="5">
        <v>44130</v>
      </c>
      <c r="I493" s="26">
        <v>1.5840000000000001</v>
      </c>
      <c r="J493" s="2"/>
      <c r="K493" s="5">
        <v>44147</v>
      </c>
      <c r="L493" s="2"/>
      <c r="M493" s="3"/>
      <c r="N493" s="5">
        <v>44167</v>
      </c>
      <c r="O493" s="2"/>
      <c r="P493" s="15"/>
    </row>
    <row r="494" spans="1:16" x14ac:dyDescent="0.2">
      <c r="A494">
        <v>493</v>
      </c>
      <c r="B494">
        <v>50</v>
      </c>
      <c r="C494" t="s">
        <v>57</v>
      </c>
      <c r="D494" s="21" t="s">
        <v>59</v>
      </c>
      <c r="E494" s="1">
        <v>20</v>
      </c>
      <c r="F494" s="3">
        <v>0.41</v>
      </c>
      <c r="H494" s="5">
        <v>44130</v>
      </c>
      <c r="I494" s="25">
        <v>1.51</v>
      </c>
      <c r="J494" s="2"/>
      <c r="K494" s="5">
        <v>44147</v>
      </c>
      <c r="L494" s="2"/>
      <c r="M494" s="3"/>
      <c r="N494" s="5">
        <v>44167</v>
      </c>
      <c r="O494" s="2"/>
      <c r="P494" s="15"/>
    </row>
    <row r="495" spans="1:16" x14ac:dyDescent="0.2">
      <c r="A495">
        <v>494</v>
      </c>
      <c r="B495">
        <v>50</v>
      </c>
      <c r="C495" t="s">
        <v>57</v>
      </c>
      <c r="D495" s="22" t="s">
        <v>59</v>
      </c>
      <c r="E495" s="1">
        <v>20</v>
      </c>
      <c r="F495" s="3">
        <v>0.38900000000000001</v>
      </c>
      <c r="H495" s="5">
        <v>44130</v>
      </c>
      <c r="I495" s="25">
        <v>1.296</v>
      </c>
      <c r="J495" s="2"/>
      <c r="K495" s="5">
        <v>44147</v>
      </c>
      <c r="L495" s="2"/>
      <c r="M495" s="3"/>
      <c r="N495" s="5">
        <v>44167</v>
      </c>
      <c r="O495" s="2"/>
      <c r="P495" s="15"/>
    </row>
    <row r="496" spans="1:16" x14ac:dyDescent="0.2">
      <c r="A496">
        <v>495</v>
      </c>
      <c r="B496">
        <v>50</v>
      </c>
      <c r="C496" t="s">
        <v>57</v>
      </c>
      <c r="D496" s="21" t="s">
        <v>59</v>
      </c>
      <c r="E496" s="1">
        <v>20</v>
      </c>
      <c r="F496" s="3">
        <v>0.63</v>
      </c>
      <c r="H496" s="5">
        <v>44130</v>
      </c>
      <c r="I496" s="26">
        <v>1.5589999999999999</v>
      </c>
      <c r="J496" s="2"/>
      <c r="K496" s="5">
        <v>44147</v>
      </c>
      <c r="L496" s="2"/>
      <c r="M496" s="3"/>
      <c r="N496" s="5">
        <v>44167</v>
      </c>
      <c r="O496" s="2"/>
      <c r="P496" s="15"/>
    </row>
    <row r="497" spans="1:16" x14ac:dyDescent="0.2">
      <c r="A497">
        <v>496</v>
      </c>
      <c r="B497">
        <v>50</v>
      </c>
      <c r="C497" t="s">
        <v>57</v>
      </c>
      <c r="D497" s="22" t="s">
        <v>56</v>
      </c>
      <c r="E497" s="1">
        <v>20</v>
      </c>
      <c r="F497" s="3">
        <v>0.495</v>
      </c>
      <c r="G497" s="3">
        <f>AVERAGE(F497:F501)</f>
        <v>0.49079999999999996</v>
      </c>
      <c r="H497" s="5">
        <v>44130</v>
      </c>
      <c r="I497" s="26">
        <v>1.863</v>
      </c>
      <c r="J497" s="2"/>
      <c r="K497" s="5">
        <v>44147</v>
      </c>
      <c r="L497" s="2">
        <v>3.7850000000000001</v>
      </c>
      <c r="M497" s="3">
        <f>AVERAGE(L497:L501)</f>
        <v>3.2822500000000003</v>
      </c>
      <c r="N497" s="5">
        <v>44167</v>
      </c>
      <c r="O497" s="2">
        <f>(LN(AVERAGE(L497:L501)))-(LN(AVERAGE(F497:F501)))</f>
        <v>1.9002477289774635</v>
      </c>
      <c r="P497" s="15"/>
    </row>
    <row r="498" spans="1:16" x14ac:dyDescent="0.2">
      <c r="A498">
        <v>497</v>
      </c>
      <c r="B498">
        <v>50</v>
      </c>
      <c r="C498" t="s">
        <v>57</v>
      </c>
      <c r="D498" s="21" t="s">
        <v>56</v>
      </c>
      <c r="E498" s="1">
        <v>20</v>
      </c>
      <c r="F498" s="3">
        <v>0.48</v>
      </c>
      <c r="H498" s="5">
        <v>44130</v>
      </c>
      <c r="I498" s="26">
        <v>1.4850000000000001</v>
      </c>
      <c r="J498" s="2"/>
      <c r="K498" s="5">
        <v>44147</v>
      </c>
      <c r="L498" s="2">
        <v>2.964</v>
      </c>
      <c r="M498" s="3"/>
      <c r="N498" s="5">
        <v>44167</v>
      </c>
      <c r="O498" s="2"/>
      <c r="P498" s="15"/>
    </row>
    <row r="499" spans="1:16" x14ac:dyDescent="0.2">
      <c r="A499">
        <v>498</v>
      </c>
      <c r="B499">
        <v>50</v>
      </c>
      <c r="C499" t="s">
        <v>57</v>
      </c>
      <c r="D499" s="22" t="s">
        <v>56</v>
      </c>
      <c r="E499" s="1">
        <v>20</v>
      </c>
      <c r="F499" s="3">
        <v>0.41099999999999998</v>
      </c>
      <c r="H499" s="5">
        <v>44130</v>
      </c>
      <c r="I499" s="26">
        <v>1.5269999999999999</v>
      </c>
      <c r="J499" s="2"/>
      <c r="K499" s="5">
        <v>44147</v>
      </c>
      <c r="L499" s="2">
        <v>3.8039999999999998</v>
      </c>
      <c r="M499" s="3"/>
      <c r="N499" s="5">
        <v>44167</v>
      </c>
      <c r="O499" s="2"/>
      <c r="P499" s="15"/>
    </row>
    <row r="500" spans="1:16" x14ac:dyDescent="0.2">
      <c r="A500">
        <v>499</v>
      </c>
      <c r="B500">
        <v>50</v>
      </c>
      <c r="C500" t="s">
        <v>57</v>
      </c>
      <c r="D500" s="21" t="s">
        <v>56</v>
      </c>
      <c r="E500" s="1">
        <v>20</v>
      </c>
      <c r="F500" s="3">
        <v>0.44400000000000001</v>
      </c>
      <c r="H500" s="5">
        <v>44130</v>
      </c>
      <c r="I500" s="26">
        <v>1.9359999999999999</v>
      </c>
      <c r="J500" s="2"/>
      <c r="K500" s="5">
        <v>44147</v>
      </c>
      <c r="L500" s="2">
        <v>2.5760000000000001</v>
      </c>
      <c r="M500" s="3"/>
      <c r="N500" s="5">
        <v>44167</v>
      </c>
      <c r="O500" s="2"/>
      <c r="P500" s="15"/>
    </row>
    <row r="501" spans="1:16" x14ac:dyDescent="0.2">
      <c r="A501">
        <v>500</v>
      </c>
      <c r="B501">
        <v>50</v>
      </c>
      <c r="C501" t="s">
        <v>57</v>
      </c>
      <c r="D501" s="22" t="s">
        <v>56</v>
      </c>
      <c r="E501" s="1">
        <v>20</v>
      </c>
      <c r="F501" s="3">
        <v>0.624</v>
      </c>
      <c r="H501" s="5">
        <v>44130</v>
      </c>
      <c r="I501" s="25">
        <v>0.96699999999999997</v>
      </c>
      <c r="J501" s="2"/>
      <c r="K501" s="5">
        <v>44147</v>
      </c>
      <c r="L501" s="2"/>
      <c r="M501" s="3"/>
      <c r="N501" s="5">
        <v>44167</v>
      </c>
      <c r="O501" s="2"/>
      <c r="P501" s="15"/>
    </row>
    <row r="502" spans="1:16" x14ac:dyDescent="0.2">
      <c r="A502">
        <v>501</v>
      </c>
      <c r="B502">
        <v>51</v>
      </c>
      <c r="C502" t="s">
        <v>74</v>
      </c>
      <c r="D502" t="s">
        <v>59</v>
      </c>
      <c r="E502" s="1">
        <v>20</v>
      </c>
      <c r="F502" s="2">
        <v>0.83699999999999997</v>
      </c>
      <c r="G502" s="3">
        <f>AVERAGE(F502:F511)</f>
        <v>0.95459999999999989</v>
      </c>
      <c r="H502" s="5">
        <v>44158</v>
      </c>
      <c r="I502" s="2"/>
      <c r="K502" s="5">
        <v>44179</v>
      </c>
      <c r="L502" s="2">
        <v>2.7210000000000001</v>
      </c>
      <c r="M502" s="3">
        <f>AVERAGE(L502:L511)</f>
        <v>2.7292000000000001</v>
      </c>
      <c r="N502" s="5">
        <v>44194</v>
      </c>
      <c r="O502" s="2">
        <f>(LN(AVERAGE(L502:L511)))-(LN(AVERAGE(F502:F511)))</f>
        <v>1.0504714003694726</v>
      </c>
      <c r="P502" s="15"/>
    </row>
    <row r="503" spans="1:16" x14ac:dyDescent="0.2">
      <c r="A503">
        <v>502</v>
      </c>
      <c r="B503">
        <v>51</v>
      </c>
      <c r="C503" t="s">
        <v>74</v>
      </c>
      <c r="D503" t="s">
        <v>59</v>
      </c>
      <c r="E503" s="1">
        <v>20</v>
      </c>
      <c r="F503" s="2">
        <v>0.748</v>
      </c>
      <c r="H503" s="5">
        <v>44158</v>
      </c>
      <c r="I503" s="2"/>
      <c r="K503" s="5">
        <v>44179</v>
      </c>
      <c r="L503" s="2">
        <v>2.5750000000000002</v>
      </c>
      <c r="M503" s="3"/>
      <c r="N503" s="5">
        <v>44194</v>
      </c>
      <c r="O503" s="2"/>
      <c r="P503" s="15"/>
    </row>
    <row r="504" spans="1:16" x14ac:dyDescent="0.2">
      <c r="A504">
        <v>503</v>
      </c>
      <c r="B504">
        <v>51</v>
      </c>
      <c r="C504" t="s">
        <v>74</v>
      </c>
      <c r="D504" t="s">
        <v>59</v>
      </c>
      <c r="E504" s="1">
        <v>20</v>
      </c>
      <c r="F504" s="2">
        <v>1.159</v>
      </c>
      <c r="H504" s="5">
        <v>44158</v>
      </c>
      <c r="I504" s="2"/>
      <c r="K504" s="5">
        <v>44179</v>
      </c>
      <c r="L504" s="2">
        <v>2.7629999999999999</v>
      </c>
      <c r="M504" s="3"/>
      <c r="N504" s="5">
        <v>44194</v>
      </c>
      <c r="O504" s="2"/>
      <c r="P504" s="15"/>
    </row>
    <row r="505" spans="1:16" x14ac:dyDescent="0.2">
      <c r="A505">
        <v>504</v>
      </c>
      <c r="B505">
        <v>51</v>
      </c>
      <c r="C505" t="s">
        <v>74</v>
      </c>
      <c r="D505" t="s">
        <v>59</v>
      </c>
      <c r="E505" s="1">
        <v>20</v>
      </c>
      <c r="F505" s="2">
        <v>0.82</v>
      </c>
      <c r="H505" s="5">
        <v>44158</v>
      </c>
      <c r="K505" s="5">
        <v>44179</v>
      </c>
      <c r="L505" s="2">
        <v>2.798</v>
      </c>
      <c r="M505" s="3"/>
      <c r="N505" s="5">
        <v>44194</v>
      </c>
      <c r="O505" s="2"/>
      <c r="P505" s="15"/>
    </row>
    <row r="506" spans="1:16" x14ac:dyDescent="0.2">
      <c r="A506">
        <v>505</v>
      </c>
      <c r="B506">
        <v>51</v>
      </c>
      <c r="C506" t="s">
        <v>74</v>
      </c>
      <c r="D506" t="s">
        <v>59</v>
      </c>
      <c r="E506" s="1">
        <v>20</v>
      </c>
      <c r="F506" s="2">
        <v>1.17</v>
      </c>
      <c r="H506" s="5">
        <v>44158</v>
      </c>
      <c r="K506" s="5">
        <v>44179</v>
      </c>
      <c r="L506" s="2">
        <v>2.7890000000000001</v>
      </c>
      <c r="M506" s="3"/>
      <c r="N506" s="5">
        <v>44194</v>
      </c>
      <c r="O506" s="2"/>
      <c r="P506" s="15"/>
    </row>
    <row r="507" spans="1:16" x14ac:dyDescent="0.2">
      <c r="A507">
        <v>506</v>
      </c>
      <c r="B507">
        <v>51</v>
      </c>
      <c r="C507" t="s">
        <v>74</v>
      </c>
      <c r="D507" t="s">
        <v>59</v>
      </c>
      <c r="E507" s="1">
        <v>20</v>
      </c>
      <c r="F507" s="2">
        <v>1.2250000000000001</v>
      </c>
      <c r="H507" s="5">
        <v>44158</v>
      </c>
      <c r="K507" s="5">
        <v>44179</v>
      </c>
      <c r="L507" s="2"/>
      <c r="M507" s="3"/>
      <c r="N507" s="5">
        <v>44194</v>
      </c>
      <c r="O507" s="2"/>
      <c r="P507" s="15"/>
    </row>
    <row r="508" spans="1:16" x14ac:dyDescent="0.2">
      <c r="A508">
        <v>507</v>
      </c>
      <c r="B508">
        <v>51</v>
      </c>
      <c r="C508" t="s">
        <v>74</v>
      </c>
      <c r="D508" t="s">
        <v>59</v>
      </c>
      <c r="E508" s="1">
        <v>20</v>
      </c>
      <c r="F508" s="2">
        <v>0.76</v>
      </c>
      <c r="H508" s="5">
        <v>44158</v>
      </c>
      <c r="K508" s="5">
        <v>44179</v>
      </c>
      <c r="L508" s="2"/>
      <c r="M508" s="3"/>
      <c r="N508" s="5">
        <v>44194</v>
      </c>
      <c r="O508" s="2"/>
      <c r="P508" s="15"/>
    </row>
    <row r="509" spans="1:16" x14ac:dyDescent="0.2">
      <c r="A509">
        <v>508</v>
      </c>
      <c r="B509">
        <v>51</v>
      </c>
      <c r="C509" t="s">
        <v>74</v>
      </c>
      <c r="D509" t="s">
        <v>59</v>
      </c>
      <c r="E509" s="1">
        <v>20</v>
      </c>
      <c r="F509" s="2">
        <v>0.79500000000000004</v>
      </c>
      <c r="H509" s="5">
        <v>44158</v>
      </c>
      <c r="K509" s="5">
        <v>44179</v>
      </c>
      <c r="L509" s="2"/>
      <c r="M509" s="3"/>
      <c r="N509" s="5">
        <v>44194</v>
      </c>
      <c r="O509" s="2"/>
      <c r="P509" s="15"/>
    </row>
    <row r="510" spans="1:16" x14ac:dyDescent="0.2">
      <c r="A510">
        <v>509</v>
      </c>
      <c r="B510">
        <v>51</v>
      </c>
      <c r="C510" t="s">
        <v>74</v>
      </c>
      <c r="D510" t="s">
        <v>59</v>
      </c>
      <c r="E510" s="1">
        <v>20</v>
      </c>
      <c r="F510" s="2">
        <v>0.88200000000000001</v>
      </c>
      <c r="H510" s="5">
        <v>44158</v>
      </c>
      <c r="K510" s="5">
        <v>44179</v>
      </c>
      <c r="L510" s="2"/>
      <c r="M510" s="3"/>
      <c r="N510" s="5">
        <v>44194</v>
      </c>
      <c r="O510" s="2"/>
      <c r="P510" s="15"/>
    </row>
    <row r="511" spans="1:16" x14ac:dyDescent="0.2">
      <c r="A511">
        <v>510</v>
      </c>
      <c r="B511">
        <v>51</v>
      </c>
      <c r="C511" t="s">
        <v>74</v>
      </c>
      <c r="D511" t="s">
        <v>59</v>
      </c>
      <c r="E511" s="1">
        <v>20</v>
      </c>
      <c r="F511" s="2">
        <v>1.1499999999999999</v>
      </c>
      <c r="H511" s="5">
        <v>44158</v>
      </c>
      <c r="K511" s="5">
        <v>44179</v>
      </c>
      <c r="L511" s="2"/>
      <c r="M511" s="3"/>
      <c r="N511" s="5">
        <v>44194</v>
      </c>
      <c r="O511" s="2"/>
      <c r="P511" s="15"/>
    </row>
    <row r="512" spans="1:16" x14ac:dyDescent="0.2">
      <c r="A512">
        <v>511</v>
      </c>
      <c r="B512">
        <v>52</v>
      </c>
      <c r="C512" t="s">
        <v>74</v>
      </c>
      <c r="D512" t="s">
        <v>59</v>
      </c>
      <c r="E512" s="1">
        <v>20</v>
      </c>
      <c r="F512" s="2">
        <v>1.1120000000000001</v>
      </c>
      <c r="G512" s="3">
        <f>AVERAGE(F512:F521)</f>
        <v>0.95750000000000013</v>
      </c>
      <c r="H512" s="5">
        <v>44158</v>
      </c>
      <c r="K512" s="5">
        <v>44179</v>
      </c>
      <c r="L512" s="2">
        <v>2.8530000000000002</v>
      </c>
      <c r="M512" s="3">
        <f>AVERAGE(L512:L521)</f>
        <v>2.6734</v>
      </c>
      <c r="N512" s="5">
        <v>44194</v>
      </c>
      <c r="O512" s="2">
        <f>(LN(AVERAGE(L512:L521)))-(LN(AVERAGE(F512:F521)))</f>
        <v>1.0267806284825716</v>
      </c>
      <c r="P512" s="15"/>
    </row>
    <row r="513" spans="1:16" x14ac:dyDescent="0.2">
      <c r="A513">
        <v>512</v>
      </c>
      <c r="B513">
        <v>52</v>
      </c>
      <c r="C513" t="s">
        <v>74</v>
      </c>
      <c r="D513" t="s">
        <v>59</v>
      </c>
      <c r="E513" s="1">
        <v>20</v>
      </c>
      <c r="F513" s="2">
        <v>1.1890000000000001</v>
      </c>
      <c r="H513" s="5">
        <v>44158</v>
      </c>
      <c r="K513" s="5">
        <v>44179</v>
      </c>
      <c r="L513" s="2">
        <v>2.468</v>
      </c>
      <c r="M513" s="3"/>
      <c r="N513" s="5">
        <v>44194</v>
      </c>
      <c r="O513" s="2"/>
      <c r="P513" s="15"/>
    </row>
    <row r="514" spans="1:16" x14ac:dyDescent="0.2">
      <c r="A514">
        <v>513</v>
      </c>
      <c r="B514">
        <v>52</v>
      </c>
      <c r="C514" t="s">
        <v>74</v>
      </c>
      <c r="D514" t="s">
        <v>59</v>
      </c>
      <c r="E514" s="1">
        <v>20</v>
      </c>
      <c r="F514" s="2">
        <v>0.78300000000000003</v>
      </c>
      <c r="H514" s="5">
        <v>44158</v>
      </c>
      <c r="K514" s="5">
        <v>44179</v>
      </c>
      <c r="L514" s="2">
        <v>2.6349999999999998</v>
      </c>
      <c r="M514" s="3"/>
      <c r="N514" s="5">
        <v>44194</v>
      </c>
      <c r="O514" s="2"/>
      <c r="P514" s="15"/>
    </row>
    <row r="515" spans="1:16" x14ac:dyDescent="0.2">
      <c r="A515">
        <v>514</v>
      </c>
      <c r="B515">
        <v>52</v>
      </c>
      <c r="C515" t="s">
        <v>74</v>
      </c>
      <c r="D515" t="s">
        <v>59</v>
      </c>
      <c r="E515" s="1">
        <v>20</v>
      </c>
      <c r="F515" s="2">
        <v>1.208</v>
      </c>
      <c r="H515" s="5">
        <v>44158</v>
      </c>
      <c r="K515" s="5">
        <v>44179</v>
      </c>
      <c r="L515" s="2">
        <v>2.524</v>
      </c>
      <c r="M515" s="3"/>
      <c r="N515" s="5">
        <v>44194</v>
      </c>
      <c r="O515" s="2"/>
      <c r="P515" s="15"/>
    </row>
    <row r="516" spans="1:16" x14ac:dyDescent="0.2">
      <c r="A516">
        <v>515</v>
      </c>
      <c r="B516">
        <v>52</v>
      </c>
      <c r="C516" t="s">
        <v>74</v>
      </c>
      <c r="D516" t="s">
        <v>59</v>
      </c>
      <c r="E516" s="1">
        <v>20</v>
      </c>
      <c r="F516" s="2">
        <v>0.84899999999999998</v>
      </c>
      <c r="H516" s="5">
        <v>44158</v>
      </c>
      <c r="K516" s="5">
        <v>44179</v>
      </c>
      <c r="L516" s="2">
        <v>2.887</v>
      </c>
      <c r="M516" s="3"/>
      <c r="N516" s="5">
        <v>44194</v>
      </c>
      <c r="O516" s="2"/>
      <c r="P516" s="15"/>
    </row>
    <row r="517" spans="1:16" x14ac:dyDescent="0.2">
      <c r="A517">
        <v>516</v>
      </c>
      <c r="B517">
        <v>52</v>
      </c>
      <c r="C517" t="s">
        <v>74</v>
      </c>
      <c r="D517" t="s">
        <v>59</v>
      </c>
      <c r="E517" s="1">
        <v>20</v>
      </c>
      <c r="F517" s="2">
        <v>0.83299999999999996</v>
      </c>
      <c r="H517" s="5">
        <v>44158</v>
      </c>
      <c r="K517" s="5">
        <v>44179</v>
      </c>
      <c r="L517" s="2"/>
      <c r="M517" s="3"/>
      <c r="N517" s="5">
        <v>44194</v>
      </c>
      <c r="O517" s="2"/>
      <c r="P517" s="15"/>
    </row>
    <row r="518" spans="1:16" x14ac:dyDescent="0.2">
      <c r="A518">
        <v>517</v>
      </c>
      <c r="B518">
        <v>52</v>
      </c>
      <c r="C518" t="s">
        <v>74</v>
      </c>
      <c r="D518" t="s">
        <v>59</v>
      </c>
      <c r="E518" s="1">
        <v>20</v>
      </c>
      <c r="F518" s="2">
        <v>0.87</v>
      </c>
      <c r="H518" s="5">
        <v>44158</v>
      </c>
      <c r="K518" s="5">
        <v>44179</v>
      </c>
      <c r="L518" s="2"/>
      <c r="M518" s="3"/>
      <c r="N518" s="5">
        <v>44194</v>
      </c>
      <c r="O518" s="2"/>
      <c r="P518" s="15"/>
    </row>
    <row r="519" spans="1:16" x14ac:dyDescent="0.2">
      <c r="A519">
        <v>518</v>
      </c>
      <c r="B519">
        <v>52</v>
      </c>
      <c r="C519" t="s">
        <v>74</v>
      </c>
      <c r="D519" t="s">
        <v>59</v>
      </c>
      <c r="E519" s="1">
        <v>20</v>
      </c>
      <c r="F519" s="2">
        <v>0.92400000000000004</v>
      </c>
      <c r="H519" s="5">
        <v>44158</v>
      </c>
      <c r="K519" s="5">
        <v>44179</v>
      </c>
      <c r="L519" s="2"/>
      <c r="M519" s="3"/>
      <c r="N519" s="5">
        <v>44194</v>
      </c>
      <c r="O519" s="2"/>
      <c r="P519" s="15"/>
    </row>
    <row r="520" spans="1:16" x14ac:dyDescent="0.2">
      <c r="A520">
        <v>519</v>
      </c>
      <c r="B520">
        <v>52</v>
      </c>
      <c r="C520" t="s">
        <v>74</v>
      </c>
      <c r="D520" t="s">
        <v>59</v>
      </c>
      <c r="E520" s="1">
        <v>20</v>
      </c>
      <c r="F520" s="2">
        <v>0.91700000000000004</v>
      </c>
      <c r="H520" s="5">
        <v>44158</v>
      </c>
      <c r="K520" s="5">
        <v>44179</v>
      </c>
      <c r="L520" s="2"/>
      <c r="M520" s="3"/>
      <c r="N520" s="5">
        <v>44194</v>
      </c>
      <c r="O520" s="2"/>
      <c r="P520" s="15"/>
    </row>
    <row r="521" spans="1:16" x14ac:dyDescent="0.2">
      <c r="A521">
        <v>520</v>
      </c>
      <c r="B521">
        <v>52</v>
      </c>
      <c r="C521" t="s">
        <v>74</v>
      </c>
      <c r="D521" t="s">
        <v>59</v>
      </c>
      <c r="E521" s="1">
        <v>20</v>
      </c>
      <c r="F521" s="2">
        <v>0.89</v>
      </c>
      <c r="H521" s="5">
        <v>44158</v>
      </c>
      <c r="K521" s="5">
        <v>44179</v>
      </c>
      <c r="L521" s="2"/>
      <c r="M521" s="3"/>
      <c r="N521" s="5">
        <v>44194</v>
      </c>
      <c r="O521" s="2"/>
      <c r="P521" s="15"/>
    </row>
    <row r="522" spans="1:16" x14ac:dyDescent="0.2">
      <c r="A522">
        <v>521</v>
      </c>
      <c r="B522">
        <v>53</v>
      </c>
      <c r="C522" t="s">
        <v>74</v>
      </c>
      <c r="D522" t="s">
        <v>59</v>
      </c>
      <c r="E522" s="1">
        <v>20</v>
      </c>
      <c r="F522" s="2">
        <v>1.1339999999999999</v>
      </c>
      <c r="G522" s="3">
        <f>AVERAGE(F522:F531)</f>
        <v>0.96111111111111114</v>
      </c>
      <c r="H522" s="5">
        <v>44158</v>
      </c>
      <c r="K522" s="5">
        <v>44179</v>
      </c>
      <c r="L522" s="2">
        <v>2.6539999999999999</v>
      </c>
      <c r="M522" s="3">
        <f>AVERAGE(L522:L531)</f>
        <v>2.6399999999999997</v>
      </c>
      <c r="N522" s="5">
        <v>44194</v>
      </c>
      <c r="O522" s="2">
        <f>(LN(AVERAGE(L522:L531)))-(LN(AVERAGE(F522:F531)))</f>
        <v>1.010444173550656</v>
      </c>
      <c r="P522" s="15"/>
    </row>
    <row r="523" spans="1:16" x14ac:dyDescent="0.2">
      <c r="A523">
        <v>522</v>
      </c>
      <c r="B523">
        <v>53</v>
      </c>
      <c r="C523" t="s">
        <v>74</v>
      </c>
      <c r="D523" t="s">
        <v>59</v>
      </c>
      <c r="E523" s="1">
        <v>20</v>
      </c>
      <c r="F523" s="2">
        <v>0.75600000000000001</v>
      </c>
      <c r="H523" s="5">
        <v>44158</v>
      </c>
      <c r="K523" s="5">
        <v>44179</v>
      </c>
      <c r="L523" s="2">
        <v>2.5720000000000001</v>
      </c>
      <c r="M523" s="3"/>
      <c r="N523" s="5">
        <v>44194</v>
      </c>
      <c r="O523" s="2"/>
      <c r="P523" s="15"/>
    </row>
    <row r="524" spans="1:16" x14ac:dyDescent="0.2">
      <c r="A524">
        <v>523</v>
      </c>
      <c r="B524">
        <v>53</v>
      </c>
      <c r="C524" t="s">
        <v>74</v>
      </c>
      <c r="D524" t="s">
        <v>59</v>
      </c>
      <c r="E524" s="1">
        <v>20</v>
      </c>
      <c r="F524" s="2">
        <v>0.84399999999999997</v>
      </c>
      <c r="H524" s="5">
        <v>44158</v>
      </c>
      <c r="K524" s="5">
        <v>44179</v>
      </c>
      <c r="L524" s="2">
        <v>2.4830000000000001</v>
      </c>
      <c r="M524" s="3"/>
      <c r="N524" s="5">
        <v>44194</v>
      </c>
      <c r="O524" s="2"/>
      <c r="P524" s="15"/>
    </row>
    <row r="525" spans="1:16" x14ac:dyDescent="0.2">
      <c r="A525">
        <v>524</v>
      </c>
      <c r="B525">
        <v>53</v>
      </c>
      <c r="C525" t="s">
        <v>74</v>
      </c>
      <c r="D525" t="s">
        <v>59</v>
      </c>
      <c r="E525" s="1">
        <v>20</v>
      </c>
      <c r="F525" s="2">
        <v>1.1990000000000001</v>
      </c>
      <c r="H525" s="5">
        <v>44158</v>
      </c>
      <c r="K525" s="5">
        <v>44179</v>
      </c>
      <c r="L525" s="2">
        <v>2.6619999999999999</v>
      </c>
      <c r="M525" s="3"/>
      <c r="N525" s="5">
        <v>44194</v>
      </c>
      <c r="O525" s="2"/>
      <c r="P525" s="15"/>
    </row>
    <row r="526" spans="1:16" x14ac:dyDescent="0.2">
      <c r="A526">
        <v>525</v>
      </c>
      <c r="B526">
        <v>53</v>
      </c>
      <c r="C526" t="s">
        <v>74</v>
      </c>
      <c r="D526" t="s">
        <v>59</v>
      </c>
      <c r="E526" s="1">
        <v>20</v>
      </c>
      <c r="F526" s="2">
        <v>0.84799999999999998</v>
      </c>
      <c r="H526" s="5">
        <v>44158</v>
      </c>
      <c r="K526" s="5">
        <v>44179</v>
      </c>
      <c r="L526" s="2">
        <v>2.8290000000000002</v>
      </c>
      <c r="M526" s="3"/>
      <c r="N526" s="5">
        <v>44194</v>
      </c>
      <c r="O526" s="2"/>
      <c r="P526" s="15"/>
    </row>
    <row r="527" spans="1:16" x14ac:dyDescent="0.2">
      <c r="A527">
        <v>526</v>
      </c>
      <c r="B527">
        <v>53</v>
      </c>
      <c r="C527" t="s">
        <v>74</v>
      </c>
      <c r="D527" t="s">
        <v>59</v>
      </c>
      <c r="E527" s="1">
        <v>20</v>
      </c>
      <c r="F527" s="2">
        <v>0.89100000000000001</v>
      </c>
      <c r="H527" s="5">
        <v>44158</v>
      </c>
      <c r="K527" s="5">
        <v>44179</v>
      </c>
      <c r="L527" s="2"/>
      <c r="M527" s="3"/>
      <c r="N527" s="5">
        <v>44194</v>
      </c>
      <c r="O527" s="2"/>
      <c r="P527" s="15"/>
    </row>
    <row r="528" spans="1:16" x14ac:dyDescent="0.2">
      <c r="A528">
        <v>527</v>
      </c>
      <c r="B528">
        <v>53</v>
      </c>
      <c r="C528" t="s">
        <v>74</v>
      </c>
      <c r="D528" t="s">
        <v>59</v>
      </c>
      <c r="E528" s="1">
        <v>20</v>
      </c>
      <c r="F528" s="2">
        <v>0.88900000000000001</v>
      </c>
      <c r="H528" s="5">
        <v>44158</v>
      </c>
      <c r="K528" s="5">
        <v>44179</v>
      </c>
      <c r="L528" s="2"/>
      <c r="M528" s="3"/>
      <c r="N528" s="5">
        <v>44194</v>
      </c>
      <c r="O528" s="2"/>
      <c r="P528" s="15"/>
    </row>
    <row r="529" spans="1:16" x14ac:dyDescent="0.2">
      <c r="A529">
        <v>528</v>
      </c>
      <c r="B529">
        <v>53</v>
      </c>
      <c r="C529" t="s">
        <v>74</v>
      </c>
      <c r="D529" t="s">
        <v>59</v>
      </c>
      <c r="E529" s="1">
        <v>20</v>
      </c>
      <c r="F529" s="2">
        <v>0.875</v>
      </c>
      <c r="H529" s="5">
        <v>44158</v>
      </c>
      <c r="K529" s="5">
        <v>44179</v>
      </c>
      <c r="L529" s="2"/>
      <c r="M529" s="3"/>
      <c r="N529" s="5">
        <v>44194</v>
      </c>
      <c r="O529" s="2"/>
      <c r="P529" s="15"/>
    </row>
    <row r="530" spans="1:16" x14ac:dyDescent="0.2">
      <c r="A530">
        <v>529</v>
      </c>
      <c r="B530">
        <v>53</v>
      </c>
      <c r="C530" t="s">
        <v>74</v>
      </c>
      <c r="D530" t="s">
        <v>59</v>
      </c>
      <c r="E530" s="1">
        <v>20</v>
      </c>
      <c r="F530" s="2">
        <v>1.214</v>
      </c>
      <c r="H530" s="5">
        <v>44158</v>
      </c>
      <c r="K530" s="5">
        <v>44179</v>
      </c>
      <c r="L530" s="2"/>
      <c r="M530" s="3"/>
      <c r="N530" s="5">
        <v>44194</v>
      </c>
      <c r="O530" s="2"/>
      <c r="P530" s="15"/>
    </row>
    <row r="531" spans="1:16" x14ac:dyDescent="0.2">
      <c r="A531">
        <v>530</v>
      </c>
      <c r="B531">
        <v>53</v>
      </c>
      <c r="C531" t="s">
        <v>74</v>
      </c>
      <c r="D531" t="s">
        <v>59</v>
      </c>
      <c r="E531" s="1">
        <v>20</v>
      </c>
      <c r="H531" s="5">
        <v>44158</v>
      </c>
      <c r="K531" s="5">
        <v>44179</v>
      </c>
      <c r="L531" s="2"/>
      <c r="M531" s="3"/>
      <c r="N531" s="5">
        <v>44194</v>
      </c>
      <c r="O531" s="2"/>
      <c r="P531" s="15"/>
    </row>
    <row r="532" spans="1:16" x14ac:dyDescent="0.2">
      <c r="A532">
        <v>531</v>
      </c>
      <c r="B532">
        <v>54</v>
      </c>
      <c r="C532" t="s">
        <v>74</v>
      </c>
      <c r="D532" t="s">
        <v>59</v>
      </c>
      <c r="E532" s="1">
        <v>20</v>
      </c>
      <c r="F532" s="2">
        <v>1.204</v>
      </c>
      <c r="G532" s="3">
        <f>AVERAGE(F532:F541)</f>
        <v>0.98455555555555541</v>
      </c>
      <c r="H532" s="5">
        <v>44158</v>
      </c>
      <c r="K532" s="5">
        <v>44179</v>
      </c>
      <c r="L532" s="2">
        <v>2.8479999999999999</v>
      </c>
      <c r="M532" s="3">
        <f>AVERAGE(L532:L541)</f>
        <v>2.4564999999999997</v>
      </c>
      <c r="N532" s="5">
        <v>44194</v>
      </c>
      <c r="O532" s="2">
        <f>(LN(AVERAGE(L532:L541)))-(LN(AVERAGE(F532:F541)))</f>
        <v>0.91430252489761987</v>
      </c>
      <c r="P532" s="15"/>
    </row>
    <row r="533" spans="1:16" x14ac:dyDescent="0.2">
      <c r="A533">
        <v>532</v>
      </c>
      <c r="B533">
        <v>54</v>
      </c>
      <c r="C533" t="s">
        <v>74</v>
      </c>
      <c r="D533" t="s">
        <v>59</v>
      </c>
      <c r="E533" s="1">
        <v>20</v>
      </c>
      <c r="F533" s="2">
        <v>0.86899999999999999</v>
      </c>
      <c r="H533" s="5">
        <v>44158</v>
      </c>
      <c r="K533" s="5">
        <v>44179</v>
      </c>
      <c r="L533" s="2">
        <v>1.7909999999999999</v>
      </c>
      <c r="M533" s="3"/>
      <c r="N533" s="5">
        <v>44194</v>
      </c>
      <c r="O533" s="2"/>
      <c r="P533" s="15"/>
    </row>
    <row r="534" spans="1:16" x14ac:dyDescent="0.2">
      <c r="A534">
        <v>533</v>
      </c>
      <c r="B534">
        <v>54</v>
      </c>
      <c r="C534" t="s">
        <v>74</v>
      </c>
      <c r="D534" t="s">
        <v>59</v>
      </c>
      <c r="E534" s="1">
        <v>20</v>
      </c>
      <c r="F534" s="2">
        <v>0.92400000000000004</v>
      </c>
      <c r="H534" s="5">
        <v>44158</v>
      </c>
      <c r="K534" s="5">
        <v>44179</v>
      </c>
      <c r="L534" s="2">
        <v>2.3959999999999999</v>
      </c>
      <c r="M534" s="3"/>
      <c r="N534" s="5">
        <v>44194</v>
      </c>
      <c r="O534" s="2"/>
      <c r="P534" s="15"/>
    </row>
    <row r="535" spans="1:16" x14ac:dyDescent="0.2">
      <c r="A535">
        <v>534</v>
      </c>
      <c r="B535">
        <v>54</v>
      </c>
      <c r="C535" t="s">
        <v>74</v>
      </c>
      <c r="D535" t="s">
        <v>59</v>
      </c>
      <c r="E535" s="1">
        <v>20</v>
      </c>
      <c r="F535" s="2">
        <v>0.86899999999999999</v>
      </c>
      <c r="H535" s="5">
        <v>44158</v>
      </c>
      <c r="K535" s="5">
        <v>44179</v>
      </c>
      <c r="L535" s="2">
        <v>2.7909999999999999</v>
      </c>
      <c r="M535" s="3"/>
      <c r="N535" s="5">
        <v>44194</v>
      </c>
      <c r="O535" s="2"/>
      <c r="P535" s="15"/>
    </row>
    <row r="536" spans="1:16" x14ac:dyDescent="0.2">
      <c r="A536">
        <v>535</v>
      </c>
      <c r="B536">
        <v>54</v>
      </c>
      <c r="C536" t="s">
        <v>74</v>
      </c>
      <c r="D536" t="s">
        <v>59</v>
      </c>
      <c r="E536" s="1">
        <v>20</v>
      </c>
      <c r="F536" s="2">
        <v>0.77700000000000002</v>
      </c>
      <c r="H536" s="5">
        <v>44158</v>
      </c>
      <c r="K536" s="5">
        <v>44179</v>
      </c>
      <c r="L536" s="2"/>
      <c r="M536" s="3"/>
      <c r="N536" s="5">
        <v>44194</v>
      </c>
      <c r="O536" s="2"/>
      <c r="P536" s="15"/>
    </row>
    <row r="537" spans="1:16" x14ac:dyDescent="0.2">
      <c r="A537">
        <v>536</v>
      </c>
      <c r="B537">
        <v>54</v>
      </c>
      <c r="C537" t="s">
        <v>74</v>
      </c>
      <c r="D537" t="s">
        <v>59</v>
      </c>
      <c r="E537" s="1">
        <v>20</v>
      </c>
      <c r="F537" s="2">
        <v>1.252</v>
      </c>
      <c r="H537" s="5">
        <v>44158</v>
      </c>
      <c r="K537" s="5">
        <v>44179</v>
      </c>
      <c r="L537" s="2"/>
      <c r="M537" s="3"/>
      <c r="N537" s="5">
        <v>44194</v>
      </c>
      <c r="O537" s="2"/>
      <c r="P537" s="15"/>
    </row>
    <row r="538" spans="1:16" x14ac:dyDescent="0.2">
      <c r="A538">
        <v>537</v>
      </c>
      <c r="B538">
        <v>54</v>
      </c>
      <c r="C538" t="s">
        <v>74</v>
      </c>
      <c r="D538" t="s">
        <v>59</v>
      </c>
      <c r="E538" s="1">
        <v>20</v>
      </c>
      <c r="F538" s="2">
        <v>1.3</v>
      </c>
      <c r="H538" s="5">
        <v>44158</v>
      </c>
      <c r="K538" s="5">
        <v>44179</v>
      </c>
      <c r="L538" s="2"/>
      <c r="M538" s="3"/>
      <c r="N538" s="5">
        <v>44194</v>
      </c>
      <c r="O538" s="2"/>
      <c r="P538" s="15"/>
    </row>
    <row r="539" spans="1:16" x14ac:dyDescent="0.2">
      <c r="A539">
        <v>538</v>
      </c>
      <c r="B539">
        <v>54</v>
      </c>
      <c r="C539" t="s">
        <v>74</v>
      </c>
      <c r="D539" t="s">
        <v>59</v>
      </c>
      <c r="E539" s="1">
        <v>20</v>
      </c>
      <c r="F539" s="2">
        <v>0.88</v>
      </c>
      <c r="H539" s="5">
        <v>44158</v>
      </c>
      <c r="K539" s="5">
        <v>44179</v>
      </c>
      <c r="L539" s="2"/>
      <c r="M539" s="3"/>
      <c r="N539" s="5">
        <v>44194</v>
      </c>
      <c r="O539" s="2"/>
      <c r="P539" s="15"/>
    </row>
    <row r="540" spans="1:16" x14ac:dyDescent="0.2">
      <c r="A540">
        <v>539</v>
      </c>
      <c r="B540">
        <v>54</v>
      </c>
      <c r="C540" t="s">
        <v>74</v>
      </c>
      <c r="D540" t="s">
        <v>59</v>
      </c>
      <c r="E540" s="1">
        <v>20</v>
      </c>
      <c r="F540" s="2">
        <v>0.78600000000000003</v>
      </c>
      <c r="H540" s="5">
        <v>44158</v>
      </c>
      <c r="K540" s="5">
        <v>44179</v>
      </c>
      <c r="L540" s="2"/>
      <c r="M540" s="3"/>
      <c r="N540" s="5">
        <v>44194</v>
      </c>
      <c r="O540" s="2"/>
      <c r="P540" s="15"/>
    </row>
    <row r="541" spans="1:16" x14ac:dyDescent="0.2">
      <c r="A541">
        <v>540</v>
      </c>
      <c r="B541">
        <v>54</v>
      </c>
      <c r="C541" t="s">
        <v>74</v>
      </c>
      <c r="D541" t="s">
        <v>59</v>
      </c>
      <c r="E541" s="1">
        <v>20</v>
      </c>
      <c r="H541" s="5">
        <v>44158</v>
      </c>
      <c r="K541" s="5">
        <v>44179</v>
      </c>
      <c r="L541" s="2"/>
      <c r="M541" s="3"/>
      <c r="N541" s="5">
        <v>44194</v>
      </c>
      <c r="O541" s="2"/>
      <c r="P541" s="15"/>
    </row>
    <row r="542" spans="1:16" x14ac:dyDescent="0.2">
      <c r="A542">
        <v>541</v>
      </c>
      <c r="B542">
        <v>55</v>
      </c>
      <c r="C542" t="s">
        <v>74</v>
      </c>
      <c r="D542" t="s">
        <v>59</v>
      </c>
      <c r="E542" s="1">
        <v>20</v>
      </c>
      <c r="F542" s="2">
        <v>0.76800000000000002</v>
      </c>
      <c r="G542" s="3">
        <f>AVERAGE(F542:F551)</f>
        <v>0.95419999999999994</v>
      </c>
      <c r="H542" s="5">
        <v>44158</v>
      </c>
      <c r="K542" s="5">
        <v>44179</v>
      </c>
      <c r="L542" s="2">
        <v>2.399</v>
      </c>
      <c r="M542" s="3">
        <f>AVERAGE(L542:L551)</f>
        <v>3.1029999999999998</v>
      </c>
      <c r="N542" s="5">
        <v>44194</v>
      </c>
      <c r="O542" s="2">
        <f>(LN(AVERAGE(L542:L551)))-(LN(AVERAGE(F542:F551)))</f>
        <v>1.1792513713663735</v>
      </c>
      <c r="P542" s="15"/>
    </row>
    <row r="543" spans="1:16" x14ac:dyDescent="0.2">
      <c r="A543">
        <v>542</v>
      </c>
      <c r="B543">
        <v>55</v>
      </c>
      <c r="C543" t="s">
        <v>74</v>
      </c>
      <c r="D543" t="s">
        <v>59</v>
      </c>
      <c r="E543" s="1">
        <v>20</v>
      </c>
      <c r="F543" s="2">
        <v>1.151</v>
      </c>
      <c r="H543" s="5">
        <v>44158</v>
      </c>
      <c r="K543" s="5">
        <v>44179</v>
      </c>
      <c r="L543" s="2">
        <v>3.8069999999999999</v>
      </c>
      <c r="M543" s="3"/>
      <c r="N543" s="5">
        <v>44194</v>
      </c>
      <c r="O543" s="2"/>
      <c r="P543" s="15"/>
    </row>
    <row r="544" spans="1:16" x14ac:dyDescent="0.2">
      <c r="A544">
        <v>543</v>
      </c>
      <c r="B544">
        <v>55</v>
      </c>
      <c r="C544" t="s">
        <v>74</v>
      </c>
      <c r="D544" t="s">
        <v>59</v>
      </c>
      <c r="E544" s="1">
        <v>20</v>
      </c>
      <c r="F544" s="2">
        <v>1.032</v>
      </c>
      <c r="H544" s="5">
        <v>44158</v>
      </c>
      <c r="K544" s="5">
        <v>44179</v>
      </c>
      <c r="L544" s="2"/>
      <c r="M544" s="3"/>
      <c r="N544" s="5">
        <v>44194</v>
      </c>
      <c r="O544" s="2"/>
      <c r="P544" s="15"/>
    </row>
    <row r="545" spans="1:16" x14ac:dyDescent="0.2">
      <c r="A545">
        <v>544</v>
      </c>
      <c r="B545">
        <v>55</v>
      </c>
      <c r="C545" t="s">
        <v>74</v>
      </c>
      <c r="D545" t="s">
        <v>59</v>
      </c>
      <c r="E545" s="1">
        <v>20</v>
      </c>
      <c r="F545" s="2">
        <v>0.82199999999999995</v>
      </c>
      <c r="H545" s="5">
        <v>44158</v>
      </c>
      <c r="K545" s="5">
        <v>44179</v>
      </c>
      <c r="L545" s="2"/>
      <c r="M545" s="3"/>
      <c r="N545" s="5">
        <v>44194</v>
      </c>
      <c r="O545" s="2"/>
      <c r="P545" s="15"/>
    </row>
    <row r="546" spans="1:16" x14ac:dyDescent="0.2">
      <c r="A546">
        <v>545</v>
      </c>
      <c r="B546">
        <v>55</v>
      </c>
      <c r="C546" t="s">
        <v>74</v>
      </c>
      <c r="D546" t="s">
        <v>59</v>
      </c>
      <c r="E546" s="1">
        <v>20</v>
      </c>
      <c r="F546" s="2">
        <v>1.1120000000000001</v>
      </c>
      <c r="H546" s="5">
        <v>44158</v>
      </c>
      <c r="K546" s="5">
        <v>44179</v>
      </c>
      <c r="L546" s="2"/>
      <c r="M546" s="3"/>
      <c r="N546" s="5">
        <v>44194</v>
      </c>
      <c r="O546" s="2"/>
      <c r="P546" s="15"/>
    </row>
    <row r="547" spans="1:16" x14ac:dyDescent="0.2">
      <c r="A547">
        <v>546</v>
      </c>
      <c r="B547">
        <v>55</v>
      </c>
      <c r="C547" t="s">
        <v>74</v>
      </c>
      <c r="D547" t="s">
        <v>59</v>
      </c>
      <c r="E547" s="1">
        <v>20</v>
      </c>
      <c r="F547" s="2">
        <v>1.202</v>
      </c>
      <c r="H547" s="5">
        <v>44158</v>
      </c>
      <c r="K547" s="5">
        <v>44179</v>
      </c>
      <c r="L547" s="2"/>
      <c r="M547" s="3"/>
      <c r="N547" s="5">
        <v>44194</v>
      </c>
      <c r="O547" s="2"/>
      <c r="P547" s="15"/>
    </row>
    <row r="548" spans="1:16" x14ac:dyDescent="0.2">
      <c r="A548">
        <v>547</v>
      </c>
      <c r="B548">
        <v>55</v>
      </c>
      <c r="C548" t="s">
        <v>74</v>
      </c>
      <c r="D548" t="s">
        <v>59</v>
      </c>
      <c r="E548" s="1">
        <v>20</v>
      </c>
      <c r="F548" s="2">
        <v>0.90100000000000002</v>
      </c>
      <c r="H548" s="5">
        <v>44158</v>
      </c>
      <c r="K548" s="5">
        <v>44179</v>
      </c>
      <c r="L548" s="2"/>
      <c r="M548" s="3"/>
      <c r="N548" s="5">
        <v>44194</v>
      </c>
      <c r="O548" s="2"/>
      <c r="P548" s="15"/>
    </row>
    <row r="549" spans="1:16" x14ac:dyDescent="0.2">
      <c r="A549">
        <v>548</v>
      </c>
      <c r="B549">
        <v>55</v>
      </c>
      <c r="C549" t="s">
        <v>74</v>
      </c>
      <c r="D549" t="s">
        <v>59</v>
      </c>
      <c r="E549" s="1">
        <v>20</v>
      </c>
      <c r="F549" s="2">
        <v>0.81699999999999995</v>
      </c>
      <c r="H549" s="5">
        <v>44158</v>
      </c>
      <c r="K549" s="5">
        <v>44179</v>
      </c>
      <c r="L549" s="2"/>
      <c r="M549" s="3"/>
      <c r="N549" s="5">
        <v>44194</v>
      </c>
      <c r="O549" s="2"/>
      <c r="P549" s="15"/>
    </row>
    <row r="550" spans="1:16" x14ac:dyDescent="0.2">
      <c r="A550">
        <v>549</v>
      </c>
      <c r="B550">
        <v>55</v>
      </c>
      <c r="C550" t="s">
        <v>74</v>
      </c>
      <c r="D550" t="s">
        <v>59</v>
      </c>
      <c r="E550" s="1">
        <v>20</v>
      </c>
      <c r="F550" s="2">
        <v>0.91</v>
      </c>
      <c r="H550" s="5">
        <v>44158</v>
      </c>
      <c r="K550" s="5">
        <v>44179</v>
      </c>
      <c r="L550" s="2"/>
      <c r="M550" s="3"/>
      <c r="N550" s="5">
        <v>44194</v>
      </c>
      <c r="O550" s="2"/>
      <c r="P550" s="15"/>
    </row>
    <row r="551" spans="1:16" x14ac:dyDescent="0.2">
      <c r="A551">
        <v>550</v>
      </c>
      <c r="B551">
        <v>55</v>
      </c>
      <c r="C551" t="s">
        <v>74</v>
      </c>
      <c r="D551" t="s">
        <v>59</v>
      </c>
      <c r="E551" s="1">
        <v>20</v>
      </c>
      <c r="F551" s="2">
        <v>0.82699999999999996</v>
      </c>
      <c r="H551" s="5">
        <v>44158</v>
      </c>
      <c r="K551" s="5">
        <v>44179</v>
      </c>
      <c r="L551" s="2"/>
      <c r="M551" s="3"/>
      <c r="N551" s="5">
        <v>44194</v>
      </c>
      <c r="O551" s="2"/>
      <c r="P551" s="15"/>
    </row>
    <row r="552" spans="1:16" x14ac:dyDescent="0.2">
      <c r="A552">
        <v>551</v>
      </c>
      <c r="B552">
        <v>56</v>
      </c>
      <c r="C552" t="s">
        <v>74</v>
      </c>
      <c r="D552" t="s">
        <v>59</v>
      </c>
      <c r="E552" s="1">
        <v>20</v>
      </c>
      <c r="F552" s="2">
        <v>1.2190000000000001</v>
      </c>
      <c r="G552" s="3">
        <f>AVERAGE(F552:F561)</f>
        <v>0.91370000000000007</v>
      </c>
      <c r="H552" s="5">
        <v>44158</v>
      </c>
      <c r="K552" s="5">
        <v>44179</v>
      </c>
      <c r="L552" s="2">
        <v>2.5539999999999998</v>
      </c>
      <c r="M552" s="3">
        <f>AVERAGE(L552:L561)</f>
        <v>2.8857499999999998</v>
      </c>
      <c r="N552" s="5">
        <v>44194</v>
      </c>
      <c r="O552" s="2">
        <f>(LN(AVERAGE(L552:L561)))-(LN(AVERAGE(F552:F561)))</f>
        <v>1.1500378204904464</v>
      </c>
      <c r="P552" s="15"/>
    </row>
    <row r="553" spans="1:16" x14ac:dyDescent="0.2">
      <c r="A553">
        <v>552</v>
      </c>
      <c r="B553">
        <v>56</v>
      </c>
      <c r="C553" t="s">
        <v>74</v>
      </c>
      <c r="D553" t="s">
        <v>59</v>
      </c>
      <c r="E553" s="1">
        <v>20</v>
      </c>
      <c r="F553" s="2">
        <v>0.80600000000000005</v>
      </c>
      <c r="H553" s="5">
        <v>44158</v>
      </c>
      <c r="K553" s="5">
        <v>44179</v>
      </c>
      <c r="L553" s="2">
        <v>2.867</v>
      </c>
      <c r="M553" s="3"/>
      <c r="N553" s="5">
        <v>44194</v>
      </c>
      <c r="O553" s="2"/>
      <c r="P553" s="15"/>
    </row>
    <row r="554" spans="1:16" x14ac:dyDescent="0.2">
      <c r="A554">
        <v>553</v>
      </c>
      <c r="B554">
        <v>56</v>
      </c>
      <c r="C554" t="s">
        <v>74</v>
      </c>
      <c r="D554" t="s">
        <v>59</v>
      </c>
      <c r="E554" s="1">
        <v>20</v>
      </c>
      <c r="F554" s="2">
        <v>1.1259999999999999</v>
      </c>
      <c r="H554" s="5">
        <v>44158</v>
      </c>
      <c r="K554" s="5">
        <v>44179</v>
      </c>
      <c r="L554" s="2">
        <v>3.0379999999999998</v>
      </c>
      <c r="M554" s="3"/>
      <c r="N554" s="5">
        <v>44194</v>
      </c>
      <c r="O554" s="2"/>
      <c r="P554" s="15"/>
    </row>
    <row r="555" spans="1:16" x14ac:dyDescent="0.2">
      <c r="A555">
        <v>554</v>
      </c>
      <c r="B555">
        <v>56</v>
      </c>
      <c r="C555" t="s">
        <v>74</v>
      </c>
      <c r="D555" t="s">
        <v>59</v>
      </c>
      <c r="E555" s="1">
        <v>20</v>
      </c>
      <c r="F555" s="2">
        <v>0.77900000000000003</v>
      </c>
      <c r="H555" s="5">
        <v>44158</v>
      </c>
      <c r="K555" s="5">
        <v>44179</v>
      </c>
      <c r="L555" s="2">
        <v>3.0840000000000001</v>
      </c>
      <c r="M555" s="3"/>
      <c r="N555" s="5">
        <v>44194</v>
      </c>
      <c r="O555" s="2"/>
      <c r="P555" s="15"/>
    </row>
    <row r="556" spans="1:16" x14ac:dyDescent="0.2">
      <c r="A556">
        <v>555</v>
      </c>
      <c r="B556">
        <v>56</v>
      </c>
      <c r="C556" t="s">
        <v>74</v>
      </c>
      <c r="D556" t="s">
        <v>59</v>
      </c>
      <c r="E556" s="1">
        <v>20</v>
      </c>
      <c r="F556" s="2">
        <v>0.82399999999999995</v>
      </c>
      <c r="H556" s="5">
        <v>44158</v>
      </c>
      <c r="K556" s="5">
        <v>44179</v>
      </c>
      <c r="L556" s="2"/>
      <c r="M556" s="3"/>
      <c r="N556" s="5">
        <v>44194</v>
      </c>
      <c r="O556" s="2"/>
      <c r="P556" s="15"/>
    </row>
    <row r="557" spans="1:16" x14ac:dyDescent="0.2">
      <c r="A557">
        <v>556</v>
      </c>
      <c r="B557">
        <v>56</v>
      </c>
      <c r="C557" t="s">
        <v>74</v>
      </c>
      <c r="D557" t="s">
        <v>59</v>
      </c>
      <c r="E557" s="1">
        <v>20</v>
      </c>
      <c r="F557" s="2">
        <v>0.92100000000000004</v>
      </c>
      <c r="H557" s="5">
        <v>44158</v>
      </c>
      <c r="K557" s="5">
        <v>44179</v>
      </c>
      <c r="L557" s="2"/>
      <c r="M557" s="3"/>
      <c r="N557" s="5">
        <v>44194</v>
      </c>
      <c r="O557" s="2"/>
      <c r="P557" s="15"/>
    </row>
    <row r="558" spans="1:16" x14ac:dyDescent="0.2">
      <c r="A558">
        <v>557</v>
      </c>
      <c r="B558">
        <v>56</v>
      </c>
      <c r="C558" t="s">
        <v>74</v>
      </c>
      <c r="D558" t="s">
        <v>59</v>
      </c>
      <c r="E558" s="1">
        <v>20</v>
      </c>
      <c r="F558" s="2">
        <v>0.90300000000000002</v>
      </c>
      <c r="H558" s="5">
        <v>44158</v>
      </c>
      <c r="K558" s="5">
        <v>44179</v>
      </c>
      <c r="L558" s="2"/>
      <c r="M558" s="3"/>
      <c r="N558" s="5">
        <v>44194</v>
      </c>
      <c r="O558" s="2"/>
      <c r="P558" s="15"/>
    </row>
    <row r="559" spans="1:16" x14ac:dyDescent="0.2">
      <c r="A559">
        <v>558</v>
      </c>
      <c r="B559">
        <v>56</v>
      </c>
      <c r="C559" t="s">
        <v>74</v>
      </c>
      <c r="D559" t="s">
        <v>59</v>
      </c>
      <c r="E559" s="1">
        <v>20</v>
      </c>
      <c r="F559" s="2">
        <v>0.90700000000000003</v>
      </c>
      <c r="H559" s="5">
        <v>44158</v>
      </c>
      <c r="K559" s="5">
        <v>44179</v>
      </c>
      <c r="L559" s="2"/>
      <c r="M559" s="3"/>
      <c r="N559" s="5">
        <v>44194</v>
      </c>
      <c r="O559" s="2"/>
      <c r="P559" s="15"/>
    </row>
    <row r="560" spans="1:16" x14ac:dyDescent="0.2">
      <c r="A560">
        <v>559</v>
      </c>
      <c r="B560">
        <v>56</v>
      </c>
      <c r="C560" t="s">
        <v>74</v>
      </c>
      <c r="D560" t="s">
        <v>59</v>
      </c>
      <c r="E560" s="1">
        <v>20</v>
      </c>
      <c r="F560" s="2">
        <v>0.76</v>
      </c>
      <c r="H560" s="5">
        <v>44158</v>
      </c>
      <c r="K560" s="5">
        <v>44179</v>
      </c>
      <c r="L560" s="2"/>
      <c r="M560" s="3"/>
      <c r="N560" s="5">
        <v>44194</v>
      </c>
      <c r="O560" s="2"/>
      <c r="P560" s="15"/>
    </row>
    <row r="561" spans="1:16" x14ac:dyDescent="0.2">
      <c r="A561">
        <v>560</v>
      </c>
      <c r="B561">
        <v>56</v>
      </c>
      <c r="C561" t="s">
        <v>74</v>
      </c>
      <c r="D561" t="s">
        <v>59</v>
      </c>
      <c r="E561" s="1">
        <v>20</v>
      </c>
      <c r="F561" s="2">
        <v>0.89200000000000002</v>
      </c>
      <c r="H561" s="5">
        <v>44158</v>
      </c>
      <c r="K561" s="5">
        <v>44179</v>
      </c>
      <c r="L561" s="2"/>
      <c r="M561" s="3"/>
      <c r="N561" s="5">
        <v>44194</v>
      </c>
      <c r="O561" s="2"/>
      <c r="P561" s="15"/>
    </row>
    <row r="562" spans="1:16" x14ac:dyDescent="0.2">
      <c r="A562">
        <v>561</v>
      </c>
      <c r="B562">
        <v>57</v>
      </c>
      <c r="C562" t="s">
        <v>74</v>
      </c>
      <c r="D562" t="s">
        <v>59</v>
      </c>
      <c r="E562" s="1">
        <v>20</v>
      </c>
      <c r="F562" s="2">
        <v>1.6639999999999999</v>
      </c>
      <c r="G562" s="3">
        <f>AVERAGE(F562:F571)</f>
        <v>1.0303999999999998</v>
      </c>
      <c r="H562" s="5">
        <v>44158</v>
      </c>
      <c r="K562" s="5">
        <v>44179</v>
      </c>
      <c r="L562" s="2">
        <v>2.367</v>
      </c>
      <c r="M562" s="3">
        <f>AVERAGE(L562:L571)</f>
        <v>3.0720000000000001</v>
      </c>
      <c r="N562" s="5">
        <v>44194</v>
      </c>
      <c r="O562" s="2">
        <f>(LN(AVERAGE(L562:L571)))-(LN(AVERAGE(F562:F571)))</f>
        <v>1.0923817389174739</v>
      </c>
      <c r="P562" s="15"/>
    </row>
    <row r="563" spans="1:16" x14ac:dyDescent="0.2">
      <c r="A563">
        <v>562</v>
      </c>
      <c r="B563">
        <v>57</v>
      </c>
      <c r="C563" t="s">
        <v>74</v>
      </c>
      <c r="D563" t="s">
        <v>59</v>
      </c>
      <c r="E563" s="1">
        <v>20</v>
      </c>
      <c r="F563" s="2">
        <v>1.19</v>
      </c>
      <c r="H563" s="5">
        <v>44158</v>
      </c>
      <c r="K563" s="5">
        <v>44179</v>
      </c>
      <c r="L563" s="2">
        <v>3.7770000000000001</v>
      </c>
      <c r="M563" s="3"/>
      <c r="N563" s="5">
        <v>44194</v>
      </c>
      <c r="O563" s="2"/>
      <c r="P563" s="15"/>
    </row>
    <row r="564" spans="1:16" x14ac:dyDescent="0.2">
      <c r="A564">
        <v>563</v>
      </c>
      <c r="B564">
        <v>57</v>
      </c>
      <c r="C564" t="s">
        <v>74</v>
      </c>
      <c r="D564" t="s">
        <v>59</v>
      </c>
      <c r="E564" s="1">
        <v>20</v>
      </c>
      <c r="F564" s="2">
        <v>1.133</v>
      </c>
      <c r="H564" s="5">
        <v>44158</v>
      </c>
      <c r="K564" s="5">
        <v>44179</v>
      </c>
      <c r="L564" s="2"/>
      <c r="M564" s="3"/>
      <c r="N564" s="5">
        <v>44194</v>
      </c>
      <c r="O564" s="2"/>
      <c r="P564" s="15"/>
    </row>
    <row r="565" spans="1:16" x14ac:dyDescent="0.2">
      <c r="A565">
        <v>564</v>
      </c>
      <c r="B565">
        <v>57</v>
      </c>
      <c r="C565" t="s">
        <v>74</v>
      </c>
      <c r="D565" t="s">
        <v>59</v>
      </c>
      <c r="E565" s="1">
        <v>20</v>
      </c>
      <c r="F565" s="2">
        <v>0.86899999999999999</v>
      </c>
      <c r="H565" s="5">
        <v>44158</v>
      </c>
      <c r="K565" s="5">
        <v>44179</v>
      </c>
      <c r="L565" s="2"/>
      <c r="M565" s="3"/>
      <c r="N565" s="5">
        <v>44194</v>
      </c>
      <c r="O565" s="2"/>
      <c r="P565" s="15"/>
    </row>
    <row r="566" spans="1:16" x14ac:dyDescent="0.2">
      <c r="A566">
        <v>565</v>
      </c>
      <c r="B566">
        <v>57</v>
      </c>
      <c r="C566" t="s">
        <v>74</v>
      </c>
      <c r="D566" t="s">
        <v>59</v>
      </c>
      <c r="E566" s="1">
        <v>20</v>
      </c>
      <c r="F566" s="2">
        <v>0.88500000000000001</v>
      </c>
      <c r="H566" s="5">
        <v>44158</v>
      </c>
      <c r="K566" s="5">
        <v>44179</v>
      </c>
      <c r="L566" s="2"/>
      <c r="M566" s="3"/>
      <c r="N566" s="5">
        <v>44194</v>
      </c>
      <c r="O566" s="2"/>
      <c r="P566" s="15"/>
    </row>
    <row r="567" spans="1:16" x14ac:dyDescent="0.2">
      <c r="A567">
        <v>566</v>
      </c>
      <c r="B567">
        <v>57</v>
      </c>
      <c r="C567" t="s">
        <v>74</v>
      </c>
      <c r="D567" t="s">
        <v>59</v>
      </c>
      <c r="E567" s="1">
        <v>20</v>
      </c>
      <c r="F567" s="2">
        <v>1.0840000000000001</v>
      </c>
      <c r="H567" s="5">
        <v>44158</v>
      </c>
      <c r="K567" s="5">
        <v>44179</v>
      </c>
      <c r="L567" s="2"/>
      <c r="M567" s="3"/>
      <c r="N567" s="5">
        <v>44194</v>
      </c>
      <c r="O567" s="2"/>
      <c r="P567" s="15"/>
    </row>
    <row r="568" spans="1:16" x14ac:dyDescent="0.2">
      <c r="A568">
        <v>567</v>
      </c>
      <c r="B568">
        <v>57</v>
      </c>
      <c r="C568" t="s">
        <v>74</v>
      </c>
      <c r="D568" t="s">
        <v>59</v>
      </c>
      <c r="E568" s="1">
        <v>20</v>
      </c>
      <c r="F568" s="2">
        <v>0.872</v>
      </c>
      <c r="H568" s="5">
        <v>44158</v>
      </c>
      <c r="K568" s="5">
        <v>44179</v>
      </c>
      <c r="L568" s="2"/>
      <c r="M568" s="3"/>
      <c r="N568" s="5">
        <v>44194</v>
      </c>
      <c r="O568" s="2"/>
      <c r="P568" s="15"/>
    </row>
    <row r="569" spans="1:16" x14ac:dyDescent="0.2">
      <c r="A569">
        <v>568</v>
      </c>
      <c r="B569">
        <v>57</v>
      </c>
      <c r="C569" t="s">
        <v>74</v>
      </c>
      <c r="D569" t="s">
        <v>59</v>
      </c>
      <c r="E569" s="1">
        <v>20</v>
      </c>
      <c r="F569" s="2">
        <v>0.90500000000000003</v>
      </c>
      <c r="H569" s="5">
        <v>44158</v>
      </c>
      <c r="K569" s="5">
        <v>44179</v>
      </c>
      <c r="L569" s="2"/>
      <c r="M569" s="3"/>
      <c r="N569" s="5">
        <v>44194</v>
      </c>
      <c r="O569" s="2"/>
      <c r="P569" s="15"/>
    </row>
    <row r="570" spans="1:16" x14ac:dyDescent="0.2">
      <c r="A570">
        <v>569</v>
      </c>
      <c r="B570">
        <v>57</v>
      </c>
      <c r="C570" t="s">
        <v>74</v>
      </c>
      <c r="D570" t="s">
        <v>59</v>
      </c>
      <c r="E570" s="1">
        <v>20</v>
      </c>
      <c r="F570" s="2">
        <v>0.83399999999999996</v>
      </c>
      <c r="H570" s="5">
        <v>44158</v>
      </c>
      <c r="K570" s="5">
        <v>44179</v>
      </c>
      <c r="L570" s="2"/>
      <c r="M570" s="3"/>
      <c r="N570" s="5">
        <v>44194</v>
      </c>
      <c r="O570" s="2"/>
      <c r="P570" s="15"/>
    </row>
    <row r="571" spans="1:16" x14ac:dyDescent="0.2">
      <c r="A571">
        <v>570</v>
      </c>
      <c r="B571">
        <v>57</v>
      </c>
      <c r="C571" t="s">
        <v>74</v>
      </c>
      <c r="D571" t="s">
        <v>59</v>
      </c>
      <c r="E571" s="1">
        <v>20</v>
      </c>
      <c r="F571" s="2">
        <v>0.86799999999999999</v>
      </c>
      <c r="H571" s="5">
        <v>44158</v>
      </c>
      <c r="K571" s="5">
        <v>44179</v>
      </c>
      <c r="L571" s="2"/>
      <c r="M571" s="3"/>
      <c r="N571" s="5">
        <v>44194</v>
      </c>
      <c r="O571" s="2"/>
      <c r="P571" s="15"/>
    </row>
    <row r="572" spans="1:16" x14ac:dyDescent="0.2">
      <c r="A572">
        <v>571</v>
      </c>
      <c r="B572">
        <v>58</v>
      </c>
      <c r="C572" t="s">
        <v>74</v>
      </c>
      <c r="D572" t="s">
        <v>59</v>
      </c>
      <c r="E572" s="1">
        <v>20</v>
      </c>
      <c r="F572" s="2">
        <v>0.73599999999999999</v>
      </c>
      <c r="G572" s="3">
        <f>AVERAGE(F572:F581)</f>
        <v>0.92390000000000005</v>
      </c>
      <c r="H572" s="5">
        <v>44158</v>
      </c>
      <c r="K572" s="5">
        <v>44179</v>
      </c>
      <c r="L572" s="2">
        <v>3.585</v>
      </c>
      <c r="M572" s="3">
        <f>AVERAGE(L572:L581)</f>
        <v>2.5372499999999998</v>
      </c>
      <c r="N572" s="5">
        <v>44194</v>
      </c>
      <c r="O572" s="2">
        <f>(LN(AVERAGE(L572:L581)))-(LN(AVERAGE(F572:F581)))</f>
        <v>1.0102322556522279</v>
      </c>
      <c r="P572" s="15"/>
    </row>
    <row r="573" spans="1:16" x14ac:dyDescent="0.2">
      <c r="A573">
        <v>572</v>
      </c>
      <c r="B573">
        <v>58</v>
      </c>
      <c r="C573" t="s">
        <v>74</v>
      </c>
      <c r="D573" t="s">
        <v>59</v>
      </c>
      <c r="E573" s="1">
        <v>20</v>
      </c>
      <c r="F573" s="2">
        <v>1.105</v>
      </c>
      <c r="H573" s="5">
        <v>44158</v>
      </c>
      <c r="K573" s="5">
        <v>44179</v>
      </c>
      <c r="L573" s="2">
        <v>2.2759999999999998</v>
      </c>
      <c r="M573" s="3"/>
      <c r="N573" s="5">
        <v>44194</v>
      </c>
      <c r="O573" s="2"/>
      <c r="P573" s="15"/>
    </row>
    <row r="574" spans="1:16" x14ac:dyDescent="0.2">
      <c r="A574">
        <v>573</v>
      </c>
      <c r="B574">
        <v>58</v>
      </c>
      <c r="C574" t="s">
        <v>74</v>
      </c>
      <c r="D574" t="s">
        <v>59</v>
      </c>
      <c r="E574" s="1">
        <v>20</v>
      </c>
      <c r="F574" s="2">
        <v>0.76800000000000002</v>
      </c>
      <c r="H574" s="5">
        <v>44158</v>
      </c>
      <c r="K574" s="5">
        <v>44179</v>
      </c>
      <c r="L574" s="2">
        <v>1.9810000000000001</v>
      </c>
      <c r="M574" s="3"/>
      <c r="N574" s="5">
        <v>44194</v>
      </c>
      <c r="O574" s="2"/>
      <c r="P574" s="15"/>
    </row>
    <row r="575" spans="1:16" x14ac:dyDescent="0.2">
      <c r="A575">
        <v>574</v>
      </c>
      <c r="B575">
        <v>58</v>
      </c>
      <c r="C575" t="s">
        <v>74</v>
      </c>
      <c r="D575" t="s">
        <v>59</v>
      </c>
      <c r="E575" s="1">
        <v>20</v>
      </c>
      <c r="F575" s="2">
        <v>0.79100000000000004</v>
      </c>
      <c r="H575" s="5">
        <v>44158</v>
      </c>
      <c r="K575" s="5">
        <v>44179</v>
      </c>
      <c r="L575" s="2">
        <v>2.3069999999999999</v>
      </c>
      <c r="M575" s="3"/>
      <c r="N575" s="5">
        <v>44194</v>
      </c>
      <c r="O575" s="2"/>
      <c r="P575" s="15"/>
    </row>
    <row r="576" spans="1:16" x14ac:dyDescent="0.2">
      <c r="A576">
        <v>575</v>
      </c>
      <c r="B576">
        <v>58</v>
      </c>
      <c r="C576" t="s">
        <v>74</v>
      </c>
      <c r="D576" t="s">
        <v>59</v>
      </c>
      <c r="E576" s="1">
        <v>20</v>
      </c>
      <c r="F576" s="2">
        <v>0.85099999999999998</v>
      </c>
      <c r="H576" s="5">
        <v>44158</v>
      </c>
      <c r="K576" s="5">
        <v>44179</v>
      </c>
      <c r="L576" s="2"/>
      <c r="M576" s="3"/>
      <c r="N576" s="5">
        <v>44194</v>
      </c>
      <c r="O576" s="2"/>
      <c r="P576" s="15"/>
    </row>
    <row r="577" spans="1:16" x14ac:dyDescent="0.2">
      <c r="A577">
        <v>576</v>
      </c>
      <c r="B577">
        <v>58</v>
      </c>
      <c r="C577" t="s">
        <v>74</v>
      </c>
      <c r="D577" t="s">
        <v>59</v>
      </c>
      <c r="E577" s="1">
        <v>20</v>
      </c>
      <c r="F577" s="2">
        <v>0.79700000000000004</v>
      </c>
      <c r="H577" s="5">
        <v>44158</v>
      </c>
      <c r="K577" s="5">
        <v>44179</v>
      </c>
      <c r="L577" s="2"/>
      <c r="M577" s="3"/>
      <c r="N577" s="5">
        <v>44194</v>
      </c>
      <c r="O577" s="2"/>
      <c r="P577" s="15"/>
    </row>
    <row r="578" spans="1:16" x14ac:dyDescent="0.2">
      <c r="A578">
        <v>577</v>
      </c>
      <c r="B578">
        <v>58</v>
      </c>
      <c r="C578" t="s">
        <v>74</v>
      </c>
      <c r="D578" t="s">
        <v>59</v>
      </c>
      <c r="E578" s="1">
        <v>20</v>
      </c>
      <c r="F578" s="2">
        <v>1.2050000000000001</v>
      </c>
      <c r="H578" s="5">
        <v>44158</v>
      </c>
      <c r="K578" s="5">
        <v>44179</v>
      </c>
      <c r="L578" s="2"/>
      <c r="M578" s="3"/>
      <c r="N578" s="5">
        <v>44194</v>
      </c>
      <c r="O578" s="2"/>
      <c r="P578" s="15"/>
    </row>
    <row r="579" spans="1:16" x14ac:dyDescent="0.2">
      <c r="A579">
        <v>578</v>
      </c>
      <c r="B579">
        <v>58</v>
      </c>
      <c r="C579" t="s">
        <v>74</v>
      </c>
      <c r="D579" t="s">
        <v>59</v>
      </c>
      <c r="E579" s="1">
        <v>20</v>
      </c>
      <c r="F579" s="2">
        <v>0.77</v>
      </c>
      <c r="H579" s="5">
        <v>44158</v>
      </c>
      <c r="K579" s="5">
        <v>44179</v>
      </c>
      <c r="L579" s="2"/>
      <c r="M579" s="3"/>
      <c r="N579" s="5">
        <v>44194</v>
      </c>
      <c r="O579" s="2"/>
      <c r="P579" s="15"/>
    </row>
    <row r="580" spans="1:16" x14ac:dyDescent="0.2">
      <c r="A580">
        <v>579</v>
      </c>
      <c r="B580">
        <v>58</v>
      </c>
      <c r="C580" t="s">
        <v>74</v>
      </c>
      <c r="D580" t="s">
        <v>59</v>
      </c>
      <c r="E580" s="1">
        <v>20</v>
      </c>
      <c r="F580" s="2">
        <v>1.1459999999999999</v>
      </c>
      <c r="H580" s="5">
        <v>44158</v>
      </c>
      <c r="K580" s="5">
        <v>44179</v>
      </c>
      <c r="L580" s="2"/>
      <c r="M580" s="3"/>
      <c r="N580" s="5">
        <v>44194</v>
      </c>
      <c r="O580" s="2"/>
      <c r="P580" s="15"/>
    </row>
    <row r="581" spans="1:16" x14ac:dyDescent="0.2">
      <c r="A581">
        <v>580</v>
      </c>
      <c r="B581">
        <v>58</v>
      </c>
      <c r="C581" t="s">
        <v>74</v>
      </c>
      <c r="D581" t="s">
        <v>59</v>
      </c>
      <c r="E581" s="1">
        <v>20</v>
      </c>
      <c r="F581" s="2">
        <v>1.07</v>
      </c>
      <c r="H581" s="5">
        <v>44158</v>
      </c>
      <c r="K581" s="5">
        <v>44179</v>
      </c>
      <c r="L581" s="2"/>
      <c r="M581" s="3"/>
      <c r="N581" s="5">
        <v>44194</v>
      </c>
      <c r="O581" s="2"/>
      <c r="P581" s="15"/>
    </row>
    <row r="582" spans="1:16" x14ac:dyDescent="0.2">
      <c r="A582">
        <v>581</v>
      </c>
      <c r="B582">
        <v>59</v>
      </c>
      <c r="C582" t="s">
        <v>74</v>
      </c>
      <c r="D582" t="s">
        <v>59</v>
      </c>
      <c r="E582" s="1">
        <v>20</v>
      </c>
      <c r="F582" s="2">
        <v>1.198</v>
      </c>
      <c r="G582" s="3">
        <f>AVERAGE(F582:F591)</f>
        <v>0.97719999999999985</v>
      </c>
      <c r="H582" s="5">
        <v>44158</v>
      </c>
      <c r="K582" s="5">
        <v>44179</v>
      </c>
      <c r="L582" s="2">
        <v>4.9000000000000004</v>
      </c>
      <c r="M582" s="3">
        <f>AVERAGE(L582:L591)</f>
        <v>3.8115000000000001</v>
      </c>
      <c r="N582" s="5">
        <v>44194</v>
      </c>
      <c r="O582" s="2">
        <f>(LN(AVERAGE(L582:L591)))-(LN(AVERAGE(F582:F591)))</f>
        <v>1.3610867520447434</v>
      </c>
      <c r="P582" s="15"/>
    </row>
    <row r="583" spans="1:16" x14ac:dyDescent="0.2">
      <c r="A583">
        <v>582</v>
      </c>
      <c r="B583">
        <v>59</v>
      </c>
      <c r="C583" t="s">
        <v>74</v>
      </c>
      <c r="D583" t="s">
        <v>59</v>
      </c>
      <c r="E583" s="1">
        <v>20</v>
      </c>
      <c r="F583" s="2">
        <v>0.85</v>
      </c>
      <c r="H583" s="5">
        <v>44158</v>
      </c>
      <c r="K583" s="5">
        <v>44179</v>
      </c>
      <c r="L583" s="2">
        <v>2.7229999999999999</v>
      </c>
      <c r="M583" s="3"/>
      <c r="N583" s="5">
        <v>44194</v>
      </c>
      <c r="O583" s="2"/>
      <c r="P583" s="15"/>
    </row>
    <row r="584" spans="1:16" x14ac:dyDescent="0.2">
      <c r="A584">
        <v>583</v>
      </c>
      <c r="B584">
        <v>59</v>
      </c>
      <c r="C584" t="s">
        <v>74</v>
      </c>
      <c r="D584" t="s">
        <v>59</v>
      </c>
      <c r="E584" s="1">
        <v>20</v>
      </c>
      <c r="F584" s="2">
        <v>0.84599999999999997</v>
      </c>
      <c r="H584" s="5">
        <v>44158</v>
      </c>
      <c r="K584" s="5">
        <v>44179</v>
      </c>
      <c r="L584" s="2"/>
      <c r="M584" s="3"/>
      <c r="N584" s="5">
        <v>44194</v>
      </c>
      <c r="O584" s="2"/>
      <c r="P584" s="15"/>
    </row>
    <row r="585" spans="1:16" x14ac:dyDescent="0.2">
      <c r="A585">
        <v>584</v>
      </c>
      <c r="B585">
        <v>59</v>
      </c>
      <c r="C585" t="s">
        <v>74</v>
      </c>
      <c r="D585" t="s">
        <v>59</v>
      </c>
      <c r="E585" s="1">
        <v>20</v>
      </c>
      <c r="F585" s="2">
        <v>0.79800000000000004</v>
      </c>
      <c r="H585" s="5">
        <v>44158</v>
      </c>
      <c r="K585" s="5">
        <v>44179</v>
      </c>
      <c r="L585" s="2"/>
      <c r="M585" s="3"/>
      <c r="N585" s="5">
        <v>44194</v>
      </c>
      <c r="O585" s="2"/>
      <c r="P585" s="15"/>
    </row>
    <row r="586" spans="1:16" x14ac:dyDescent="0.2">
      <c r="A586">
        <v>585</v>
      </c>
      <c r="B586">
        <v>59</v>
      </c>
      <c r="C586" t="s">
        <v>74</v>
      </c>
      <c r="D586" t="s">
        <v>59</v>
      </c>
      <c r="E586" s="1">
        <v>20</v>
      </c>
      <c r="F586" s="2">
        <v>0.89600000000000002</v>
      </c>
      <c r="H586" s="5">
        <v>44158</v>
      </c>
      <c r="K586" s="5">
        <v>44179</v>
      </c>
      <c r="L586" s="2"/>
      <c r="M586" s="3"/>
      <c r="N586" s="5">
        <v>44194</v>
      </c>
      <c r="O586" s="2"/>
      <c r="P586" s="15"/>
    </row>
    <row r="587" spans="1:16" x14ac:dyDescent="0.2">
      <c r="A587">
        <v>586</v>
      </c>
      <c r="B587">
        <v>59</v>
      </c>
      <c r="C587" t="s">
        <v>74</v>
      </c>
      <c r="D587" t="s">
        <v>59</v>
      </c>
      <c r="E587" s="1">
        <v>20</v>
      </c>
      <c r="F587" s="2">
        <v>0.89500000000000002</v>
      </c>
      <c r="H587" s="5">
        <v>44158</v>
      </c>
      <c r="K587" s="5">
        <v>44179</v>
      </c>
      <c r="L587" s="2"/>
      <c r="M587" s="3"/>
      <c r="N587" s="5">
        <v>44194</v>
      </c>
      <c r="O587" s="2"/>
      <c r="P587" s="15"/>
    </row>
    <row r="588" spans="1:16" x14ac:dyDescent="0.2">
      <c r="A588">
        <v>587</v>
      </c>
      <c r="B588">
        <v>59</v>
      </c>
      <c r="C588" t="s">
        <v>74</v>
      </c>
      <c r="D588" t="s">
        <v>59</v>
      </c>
      <c r="E588" s="1">
        <v>20</v>
      </c>
      <c r="F588" s="2">
        <v>0.85599999999999998</v>
      </c>
      <c r="H588" s="5">
        <v>44158</v>
      </c>
      <c r="K588" s="5">
        <v>44179</v>
      </c>
      <c r="L588" s="2"/>
      <c r="M588" s="3"/>
      <c r="N588" s="5">
        <v>44194</v>
      </c>
      <c r="O588" s="2"/>
      <c r="P588" s="15"/>
    </row>
    <row r="589" spans="1:16" x14ac:dyDescent="0.2">
      <c r="A589">
        <v>588</v>
      </c>
      <c r="B589">
        <v>59</v>
      </c>
      <c r="C589" t="s">
        <v>74</v>
      </c>
      <c r="D589" t="s">
        <v>59</v>
      </c>
      <c r="E589" s="1">
        <v>20</v>
      </c>
      <c r="F589" s="2">
        <v>1.244</v>
      </c>
      <c r="H589" s="5">
        <v>44158</v>
      </c>
      <c r="K589" s="5">
        <v>44179</v>
      </c>
      <c r="L589" s="2"/>
      <c r="M589" s="3"/>
      <c r="N589" s="5">
        <v>44194</v>
      </c>
      <c r="O589" s="2"/>
      <c r="P589" s="15"/>
    </row>
    <row r="590" spans="1:16" x14ac:dyDescent="0.2">
      <c r="A590">
        <v>589</v>
      </c>
      <c r="B590">
        <v>59</v>
      </c>
      <c r="C590" t="s">
        <v>74</v>
      </c>
      <c r="D590" t="s">
        <v>59</v>
      </c>
      <c r="E590" s="1">
        <v>20</v>
      </c>
      <c r="F590" s="2">
        <v>1.21</v>
      </c>
      <c r="H590" s="5">
        <v>44158</v>
      </c>
      <c r="K590" s="5">
        <v>44179</v>
      </c>
      <c r="L590" s="2"/>
      <c r="M590" s="3"/>
      <c r="N590" s="5">
        <v>44194</v>
      </c>
      <c r="O590" s="2"/>
      <c r="P590" s="15"/>
    </row>
    <row r="591" spans="1:16" x14ac:dyDescent="0.2">
      <c r="A591">
        <v>590</v>
      </c>
      <c r="B591">
        <v>59</v>
      </c>
      <c r="C591" t="s">
        <v>74</v>
      </c>
      <c r="D591" t="s">
        <v>59</v>
      </c>
      <c r="E591" s="1">
        <v>20</v>
      </c>
      <c r="F591" s="2">
        <v>0.97899999999999998</v>
      </c>
      <c r="H591" s="5">
        <v>44158</v>
      </c>
      <c r="K591" s="5">
        <v>44179</v>
      </c>
      <c r="L591" s="2"/>
      <c r="M591" s="3"/>
      <c r="N591" s="5">
        <v>44194</v>
      </c>
      <c r="O591" s="2"/>
      <c r="P591" s="15"/>
    </row>
    <row r="592" spans="1:16" x14ac:dyDescent="0.2">
      <c r="A592">
        <v>591</v>
      </c>
      <c r="B592">
        <v>60</v>
      </c>
      <c r="C592" t="s">
        <v>74</v>
      </c>
      <c r="D592" t="s">
        <v>59</v>
      </c>
      <c r="E592" s="1">
        <v>20</v>
      </c>
      <c r="F592" s="2">
        <v>1.181</v>
      </c>
      <c r="G592" s="3">
        <f>AVERAGE(F592:F601)</f>
        <v>0.9446</v>
      </c>
      <c r="H592" s="5">
        <v>44158</v>
      </c>
      <c r="K592" s="5">
        <v>44179</v>
      </c>
      <c r="L592" s="2">
        <v>3.8450000000000002</v>
      </c>
      <c r="M592" s="3">
        <f>AVERAGE(L592:L601)</f>
        <v>2.984666666666667</v>
      </c>
      <c r="N592" s="5">
        <v>44194</v>
      </c>
      <c r="O592" s="2">
        <f>(LN(AVERAGE(L592:L601)))-(LN(AVERAGE(F592:F601)))</f>
        <v>1.1504817926707847</v>
      </c>
      <c r="P592" s="15"/>
    </row>
    <row r="593" spans="1:16" x14ac:dyDescent="0.2">
      <c r="A593">
        <v>592</v>
      </c>
      <c r="B593">
        <v>60</v>
      </c>
      <c r="C593" t="s">
        <v>74</v>
      </c>
      <c r="D593" t="s">
        <v>59</v>
      </c>
      <c r="E593" s="1">
        <v>20</v>
      </c>
      <c r="F593" s="2">
        <v>0.84799999999999998</v>
      </c>
      <c r="H593" s="5">
        <v>44158</v>
      </c>
      <c r="K593" s="5">
        <v>44179</v>
      </c>
      <c r="L593" s="2">
        <v>2.3010000000000002</v>
      </c>
      <c r="M593" s="3"/>
      <c r="N593" s="5">
        <v>44194</v>
      </c>
      <c r="O593" s="2"/>
      <c r="P593" s="15"/>
    </row>
    <row r="594" spans="1:16" x14ac:dyDescent="0.2">
      <c r="A594">
        <v>593</v>
      </c>
      <c r="B594">
        <v>60</v>
      </c>
      <c r="C594" t="s">
        <v>74</v>
      </c>
      <c r="D594" t="s">
        <v>59</v>
      </c>
      <c r="E594" s="1">
        <v>20</v>
      </c>
      <c r="F594" s="2">
        <v>0.89</v>
      </c>
      <c r="H594" s="5">
        <v>44158</v>
      </c>
      <c r="K594" s="5">
        <v>44179</v>
      </c>
      <c r="L594" s="2">
        <v>2.8079999999999998</v>
      </c>
      <c r="M594" s="3"/>
      <c r="N594" s="5">
        <v>44194</v>
      </c>
      <c r="O594" s="2"/>
      <c r="P594" s="15"/>
    </row>
    <row r="595" spans="1:16" x14ac:dyDescent="0.2">
      <c r="A595">
        <v>594</v>
      </c>
      <c r="B595">
        <v>60</v>
      </c>
      <c r="C595" t="s">
        <v>74</v>
      </c>
      <c r="D595" t="s">
        <v>59</v>
      </c>
      <c r="E595" s="1">
        <v>20</v>
      </c>
      <c r="F595" s="2">
        <v>1.0980000000000001</v>
      </c>
      <c r="H595" s="5">
        <v>44158</v>
      </c>
      <c r="K595" s="5">
        <v>44179</v>
      </c>
      <c r="L595" s="2"/>
      <c r="M595" s="3"/>
      <c r="N595" s="5">
        <v>44194</v>
      </c>
      <c r="O595" s="2"/>
      <c r="P595" s="15"/>
    </row>
    <row r="596" spans="1:16" x14ac:dyDescent="0.2">
      <c r="A596">
        <v>595</v>
      </c>
      <c r="B596">
        <v>60</v>
      </c>
      <c r="C596" t="s">
        <v>74</v>
      </c>
      <c r="D596" t="s">
        <v>59</v>
      </c>
      <c r="E596" s="1">
        <v>20</v>
      </c>
      <c r="F596" s="2">
        <v>0.85799999999999998</v>
      </c>
      <c r="H596" s="5">
        <v>44158</v>
      </c>
      <c r="K596" s="5">
        <v>44179</v>
      </c>
      <c r="L596" s="2"/>
      <c r="M596" s="3"/>
      <c r="N596" s="5">
        <v>44194</v>
      </c>
      <c r="O596" s="2"/>
      <c r="P596" s="2"/>
    </row>
    <row r="597" spans="1:16" x14ac:dyDescent="0.2">
      <c r="A597">
        <v>596</v>
      </c>
      <c r="B597">
        <v>60</v>
      </c>
      <c r="C597" t="s">
        <v>74</v>
      </c>
      <c r="D597" t="s">
        <v>59</v>
      </c>
      <c r="E597" s="1">
        <v>20</v>
      </c>
      <c r="F597" s="2">
        <v>1.1479999999999999</v>
      </c>
      <c r="H597" s="5">
        <v>44158</v>
      </c>
      <c r="K597" s="5">
        <v>44179</v>
      </c>
      <c r="L597" s="2"/>
      <c r="M597" s="3"/>
      <c r="N597" s="5">
        <v>44194</v>
      </c>
      <c r="O597" s="2"/>
      <c r="P597" s="2"/>
    </row>
    <row r="598" spans="1:16" x14ac:dyDescent="0.2">
      <c r="A598">
        <v>597</v>
      </c>
      <c r="B598">
        <v>60</v>
      </c>
      <c r="C598" t="s">
        <v>74</v>
      </c>
      <c r="D598" t="s">
        <v>59</v>
      </c>
      <c r="E598" s="1">
        <v>20</v>
      </c>
      <c r="F598" s="2">
        <v>0.85099999999999998</v>
      </c>
      <c r="H598" s="5">
        <v>44158</v>
      </c>
      <c r="K598" s="5">
        <v>44179</v>
      </c>
      <c r="L598" s="2"/>
      <c r="M598" s="3"/>
      <c r="N598" s="5">
        <v>44194</v>
      </c>
      <c r="O598" s="2"/>
      <c r="P598" s="2"/>
    </row>
    <row r="599" spans="1:16" x14ac:dyDescent="0.2">
      <c r="A599">
        <v>598</v>
      </c>
      <c r="B599">
        <v>60</v>
      </c>
      <c r="C599" t="s">
        <v>74</v>
      </c>
      <c r="D599" t="s">
        <v>59</v>
      </c>
      <c r="E599" s="1">
        <v>20</v>
      </c>
      <c r="F599" s="2">
        <v>0.79600000000000004</v>
      </c>
      <c r="H599" s="5">
        <v>44158</v>
      </c>
      <c r="K599" s="5">
        <v>44179</v>
      </c>
      <c r="L599" s="2"/>
      <c r="M599" s="3"/>
      <c r="N599" s="5">
        <v>44194</v>
      </c>
      <c r="O599" s="2"/>
      <c r="P599" s="2"/>
    </row>
    <row r="600" spans="1:16" x14ac:dyDescent="0.2">
      <c r="A600">
        <v>599</v>
      </c>
      <c r="B600">
        <v>60</v>
      </c>
      <c r="C600" t="s">
        <v>74</v>
      </c>
      <c r="D600" t="s">
        <v>59</v>
      </c>
      <c r="E600" s="1">
        <v>20</v>
      </c>
      <c r="F600" s="2">
        <v>0.92200000000000004</v>
      </c>
      <c r="H600" s="5">
        <v>44158</v>
      </c>
      <c r="K600" s="5">
        <v>44179</v>
      </c>
      <c r="L600" s="2"/>
      <c r="M600" s="3"/>
      <c r="N600" s="5">
        <v>44194</v>
      </c>
      <c r="O600" s="2"/>
      <c r="P600" s="2"/>
    </row>
    <row r="601" spans="1:16" x14ac:dyDescent="0.2">
      <c r="A601">
        <v>600</v>
      </c>
      <c r="B601">
        <v>60</v>
      </c>
      <c r="C601" t="s">
        <v>74</v>
      </c>
      <c r="D601" t="s">
        <v>59</v>
      </c>
      <c r="E601" s="1">
        <v>20</v>
      </c>
      <c r="F601" s="2">
        <v>0.85399999999999998</v>
      </c>
      <c r="H601" s="5">
        <v>44158</v>
      </c>
      <c r="K601" s="5">
        <v>44179</v>
      </c>
      <c r="L601" s="2"/>
      <c r="M601" s="3"/>
      <c r="N601" s="5">
        <v>44194</v>
      </c>
      <c r="O601" s="2"/>
      <c r="P601" s="2"/>
    </row>
    <row r="602" spans="1:16" x14ac:dyDescent="0.2">
      <c r="A602">
        <v>601</v>
      </c>
      <c r="B602">
        <v>61</v>
      </c>
      <c r="C602" t="s">
        <v>74</v>
      </c>
      <c r="D602" t="s">
        <v>59</v>
      </c>
      <c r="E602" s="1">
        <v>20</v>
      </c>
      <c r="F602" s="2">
        <v>1.048</v>
      </c>
      <c r="G602" s="3">
        <f>AVERAGE(F602:F611)</f>
        <v>0.93089999999999995</v>
      </c>
      <c r="H602" s="5">
        <v>44158</v>
      </c>
      <c r="K602" s="5">
        <v>44179</v>
      </c>
      <c r="L602" s="2">
        <v>2.8919999999999999</v>
      </c>
      <c r="M602" s="3">
        <f>AVERAGE(L602:L611)</f>
        <v>3.4420000000000002</v>
      </c>
      <c r="N602" s="5">
        <v>44194</v>
      </c>
      <c r="O602" s="2">
        <f>(LN(AVERAGE(L602:L611)))-(LN(AVERAGE(F602:F611)))</f>
        <v>1.3076561166490408</v>
      </c>
      <c r="P602" s="2"/>
    </row>
    <row r="603" spans="1:16" x14ac:dyDescent="0.2">
      <c r="A603">
        <v>602</v>
      </c>
      <c r="B603">
        <v>61</v>
      </c>
      <c r="C603" t="s">
        <v>74</v>
      </c>
      <c r="D603" t="s">
        <v>59</v>
      </c>
      <c r="E603" s="1">
        <v>20</v>
      </c>
      <c r="F603" s="2">
        <v>0.83</v>
      </c>
      <c r="H603" s="5">
        <v>44158</v>
      </c>
      <c r="K603" s="5">
        <v>44179</v>
      </c>
      <c r="L603" s="2">
        <v>3.6549999999999998</v>
      </c>
      <c r="M603" s="3"/>
      <c r="N603" s="5">
        <v>44194</v>
      </c>
      <c r="O603" s="2"/>
      <c r="P603" s="2"/>
    </row>
    <row r="604" spans="1:16" x14ac:dyDescent="0.2">
      <c r="A604">
        <v>603</v>
      </c>
      <c r="B604">
        <v>61</v>
      </c>
      <c r="C604" t="s">
        <v>74</v>
      </c>
      <c r="D604" t="s">
        <v>59</v>
      </c>
      <c r="E604" s="1">
        <v>20</v>
      </c>
      <c r="F604" s="2">
        <v>1.226</v>
      </c>
      <c r="H604" s="5">
        <v>44158</v>
      </c>
      <c r="K604" s="5">
        <v>44179</v>
      </c>
      <c r="L604" s="2">
        <v>3.7789999999999999</v>
      </c>
      <c r="M604" s="3"/>
      <c r="N604" s="5">
        <v>44194</v>
      </c>
      <c r="O604" s="2"/>
      <c r="P604" s="2"/>
    </row>
    <row r="605" spans="1:16" x14ac:dyDescent="0.2">
      <c r="A605">
        <v>604</v>
      </c>
      <c r="B605">
        <v>61</v>
      </c>
      <c r="C605" t="s">
        <v>74</v>
      </c>
      <c r="D605" t="s">
        <v>59</v>
      </c>
      <c r="E605" s="1">
        <v>20</v>
      </c>
      <c r="F605" s="2">
        <v>0.86699999999999999</v>
      </c>
      <c r="H605" s="5">
        <v>44158</v>
      </c>
      <c r="K605" s="5">
        <v>44179</v>
      </c>
      <c r="L605" s="2"/>
      <c r="M605" s="3"/>
      <c r="N605" s="5">
        <v>44194</v>
      </c>
      <c r="O605" s="2"/>
      <c r="P605" s="2"/>
    </row>
    <row r="606" spans="1:16" x14ac:dyDescent="0.2">
      <c r="A606">
        <v>605</v>
      </c>
      <c r="B606">
        <v>61</v>
      </c>
      <c r="C606" t="s">
        <v>74</v>
      </c>
      <c r="D606" t="s">
        <v>59</v>
      </c>
      <c r="E606" s="1">
        <v>20</v>
      </c>
      <c r="F606" s="2">
        <v>1.196</v>
      </c>
      <c r="H606" s="5">
        <v>44158</v>
      </c>
      <c r="K606" s="5">
        <v>44179</v>
      </c>
      <c r="L606" s="2"/>
      <c r="M606" s="3"/>
      <c r="N606" s="5">
        <v>44194</v>
      </c>
      <c r="O606" s="2"/>
      <c r="P606" s="2"/>
    </row>
    <row r="607" spans="1:16" x14ac:dyDescent="0.2">
      <c r="A607">
        <v>606</v>
      </c>
      <c r="B607">
        <v>61</v>
      </c>
      <c r="C607" t="s">
        <v>74</v>
      </c>
      <c r="D607" t="s">
        <v>59</v>
      </c>
      <c r="E607" s="1">
        <v>20</v>
      </c>
      <c r="F607" s="2">
        <v>0.85199999999999998</v>
      </c>
      <c r="H607" s="5">
        <v>44158</v>
      </c>
      <c r="K607" s="5">
        <v>44179</v>
      </c>
      <c r="L607" s="2"/>
      <c r="M607" s="3"/>
      <c r="N607" s="5">
        <v>44194</v>
      </c>
      <c r="O607" s="2"/>
      <c r="P607" s="2"/>
    </row>
    <row r="608" spans="1:16" x14ac:dyDescent="0.2">
      <c r="A608">
        <v>607</v>
      </c>
      <c r="B608">
        <v>61</v>
      </c>
      <c r="C608" t="s">
        <v>74</v>
      </c>
      <c r="D608" t="s">
        <v>59</v>
      </c>
      <c r="E608" s="1">
        <v>20</v>
      </c>
      <c r="F608" s="2">
        <v>0.84</v>
      </c>
      <c r="H608" s="5">
        <v>44158</v>
      </c>
      <c r="K608" s="5">
        <v>44179</v>
      </c>
      <c r="L608" s="2"/>
      <c r="M608" s="3"/>
      <c r="N608" s="5">
        <v>44194</v>
      </c>
      <c r="O608" s="2"/>
      <c r="P608" s="2"/>
    </row>
    <row r="609" spans="1:16" x14ac:dyDescent="0.2">
      <c r="A609">
        <v>608</v>
      </c>
      <c r="B609">
        <v>61</v>
      </c>
      <c r="C609" t="s">
        <v>74</v>
      </c>
      <c r="D609" t="s">
        <v>59</v>
      </c>
      <c r="E609" s="1">
        <v>20</v>
      </c>
      <c r="F609" s="2">
        <v>0.84599999999999997</v>
      </c>
      <c r="H609" s="5">
        <v>44158</v>
      </c>
      <c r="K609" s="5">
        <v>44179</v>
      </c>
      <c r="L609" s="2"/>
      <c r="M609" s="3"/>
      <c r="N609" s="5">
        <v>44194</v>
      </c>
      <c r="O609" s="2"/>
      <c r="P609" s="2"/>
    </row>
    <row r="610" spans="1:16" x14ac:dyDescent="0.2">
      <c r="A610">
        <v>609</v>
      </c>
      <c r="B610">
        <v>61</v>
      </c>
      <c r="C610" t="s">
        <v>74</v>
      </c>
      <c r="D610" t="s">
        <v>59</v>
      </c>
      <c r="E610" s="1">
        <v>20</v>
      </c>
      <c r="F610" s="2">
        <v>0.748</v>
      </c>
      <c r="H610" s="5">
        <v>44158</v>
      </c>
      <c r="K610" s="5">
        <v>44179</v>
      </c>
      <c r="L610" s="2"/>
      <c r="M610" s="3"/>
      <c r="N610" s="5">
        <v>44194</v>
      </c>
      <c r="O610" s="2"/>
      <c r="P610" s="2"/>
    </row>
    <row r="611" spans="1:16" x14ac:dyDescent="0.2">
      <c r="A611">
        <v>610</v>
      </c>
      <c r="B611">
        <v>61</v>
      </c>
      <c r="C611" t="s">
        <v>74</v>
      </c>
      <c r="D611" t="s">
        <v>59</v>
      </c>
      <c r="E611" s="1">
        <v>20</v>
      </c>
      <c r="F611" s="2">
        <v>0.85599999999999998</v>
      </c>
      <c r="H611" s="5">
        <v>44158</v>
      </c>
      <c r="K611" s="5">
        <v>44179</v>
      </c>
      <c r="L611" s="2"/>
      <c r="M611" s="3"/>
      <c r="N611" s="5">
        <v>44194</v>
      </c>
      <c r="O611" s="2"/>
      <c r="P611" s="2"/>
    </row>
    <row r="612" spans="1:16" x14ac:dyDescent="0.2">
      <c r="A612">
        <v>611</v>
      </c>
      <c r="B612">
        <v>62</v>
      </c>
      <c r="C612" t="s">
        <v>74</v>
      </c>
      <c r="D612" t="s">
        <v>59</v>
      </c>
      <c r="E612" s="1">
        <v>20</v>
      </c>
      <c r="F612" s="2">
        <v>0.70599999999999996</v>
      </c>
      <c r="G612" s="3">
        <f>AVERAGE(F612:F621)</f>
        <v>1.5742999999999998</v>
      </c>
      <c r="H612" s="5">
        <v>44158</v>
      </c>
      <c r="K612" s="5">
        <v>44179</v>
      </c>
      <c r="L612" s="2">
        <v>2.8719999999999999</v>
      </c>
      <c r="M612" s="3">
        <f>AVERAGE(L612:L621)</f>
        <v>2.5415999999999999</v>
      </c>
      <c r="N612" s="5">
        <v>44194</v>
      </c>
      <c r="O612" s="2">
        <f>(LN(AVERAGE(L612:L621)))-(LN(AVERAGE(F612:F621)))</f>
        <v>0.47898307493472309</v>
      </c>
      <c r="P612" s="2"/>
    </row>
    <row r="613" spans="1:16" x14ac:dyDescent="0.2">
      <c r="A613">
        <v>612</v>
      </c>
      <c r="B613">
        <v>62</v>
      </c>
      <c r="C613" t="s">
        <v>74</v>
      </c>
      <c r="D613" t="s">
        <v>59</v>
      </c>
      <c r="E613" s="1">
        <v>20</v>
      </c>
      <c r="F613" s="2">
        <v>0.86499999999999999</v>
      </c>
      <c r="H613" s="5">
        <v>44158</v>
      </c>
      <c r="K613" s="5">
        <v>44179</v>
      </c>
      <c r="L613" s="2">
        <v>2.8119999999999998</v>
      </c>
      <c r="M613" s="3"/>
      <c r="N613" s="5">
        <v>44194</v>
      </c>
      <c r="O613" s="2"/>
      <c r="P613" s="2"/>
    </row>
    <row r="614" spans="1:16" x14ac:dyDescent="0.2">
      <c r="A614">
        <v>613</v>
      </c>
      <c r="B614">
        <v>62</v>
      </c>
      <c r="C614" t="s">
        <v>74</v>
      </c>
      <c r="D614" t="s">
        <v>59</v>
      </c>
      <c r="E614" s="1">
        <v>20</v>
      </c>
      <c r="F614" s="2">
        <v>0.85</v>
      </c>
      <c r="H614" s="5">
        <v>44158</v>
      </c>
      <c r="K614" s="5">
        <v>44179</v>
      </c>
      <c r="L614" s="2">
        <v>2.4740000000000002</v>
      </c>
      <c r="M614" s="3"/>
      <c r="N614" s="5">
        <v>44194</v>
      </c>
      <c r="O614" s="2"/>
      <c r="P614" s="2"/>
    </row>
    <row r="615" spans="1:16" x14ac:dyDescent="0.2">
      <c r="A615">
        <v>614</v>
      </c>
      <c r="B615">
        <v>62</v>
      </c>
      <c r="C615" t="s">
        <v>74</v>
      </c>
      <c r="D615" t="s">
        <v>59</v>
      </c>
      <c r="E615" s="1">
        <v>20</v>
      </c>
      <c r="F615" s="2">
        <v>0.84299999999999997</v>
      </c>
      <c r="H615" s="5">
        <v>44158</v>
      </c>
      <c r="K615" s="5">
        <v>44179</v>
      </c>
      <c r="L615" s="2">
        <v>2.246</v>
      </c>
      <c r="M615" s="3"/>
      <c r="N615" s="5">
        <v>44194</v>
      </c>
      <c r="O615" s="2"/>
      <c r="P615" s="2"/>
    </row>
    <row r="616" spans="1:16" x14ac:dyDescent="0.2">
      <c r="A616">
        <v>615</v>
      </c>
      <c r="B616">
        <v>62</v>
      </c>
      <c r="C616" t="s">
        <v>74</v>
      </c>
      <c r="D616" t="s">
        <v>59</v>
      </c>
      <c r="E616" s="1">
        <v>20</v>
      </c>
      <c r="F616" s="2">
        <v>7.88</v>
      </c>
      <c r="H616" s="5">
        <v>44158</v>
      </c>
      <c r="K616" s="5">
        <v>44179</v>
      </c>
      <c r="L616" s="2">
        <v>2.3039999999999998</v>
      </c>
      <c r="M616" s="3"/>
      <c r="N616" s="5">
        <v>44194</v>
      </c>
      <c r="O616" s="2"/>
      <c r="P616" s="2"/>
    </row>
    <row r="617" spans="1:16" x14ac:dyDescent="0.2">
      <c r="A617">
        <v>616</v>
      </c>
      <c r="B617">
        <v>62</v>
      </c>
      <c r="C617" t="s">
        <v>74</v>
      </c>
      <c r="D617" t="s">
        <v>59</v>
      </c>
      <c r="E617" s="1">
        <v>20</v>
      </c>
      <c r="F617" s="2">
        <v>0.82599999999999996</v>
      </c>
      <c r="H617" s="5">
        <v>44158</v>
      </c>
      <c r="K617" s="5">
        <v>44179</v>
      </c>
      <c r="L617" s="2"/>
      <c r="M617" s="3"/>
      <c r="N617" s="5">
        <v>44194</v>
      </c>
      <c r="O617" s="2"/>
      <c r="P617" s="2"/>
    </row>
    <row r="618" spans="1:16" x14ac:dyDescent="0.2">
      <c r="A618">
        <v>617</v>
      </c>
      <c r="B618">
        <v>62</v>
      </c>
      <c r="C618" t="s">
        <v>74</v>
      </c>
      <c r="D618" t="s">
        <v>59</v>
      </c>
      <c r="E618" s="1">
        <v>20</v>
      </c>
      <c r="F618" s="2">
        <v>0.90800000000000003</v>
      </c>
      <c r="H618" s="5">
        <v>44158</v>
      </c>
      <c r="K618" s="5">
        <v>44179</v>
      </c>
      <c r="L618" s="2"/>
      <c r="M618" s="3"/>
      <c r="N618" s="5">
        <v>44194</v>
      </c>
      <c r="O618" s="2"/>
      <c r="P618" s="2"/>
    </row>
    <row r="619" spans="1:16" x14ac:dyDescent="0.2">
      <c r="A619">
        <v>618</v>
      </c>
      <c r="B619">
        <v>62</v>
      </c>
      <c r="C619" t="s">
        <v>74</v>
      </c>
      <c r="D619" t="s">
        <v>59</v>
      </c>
      <c r="E619" s="1">
        <v>20</v>
      </c>
      <c r="F619" s="2">
        <v>0.89100000000000001</v>
      </c>
      <c r="H619" s="5">
        <v>44158</v>
      </c>
      <c r="K619" s="5">
        <v>44179</v>
      </c>
      <c r="L619" s="2"/>
      <c r="M619" s="3"/>
      <c r="N619" s="5">
        <v>44194</v>
      </c>
      <c r="O619" s="2"/>
      <c r="P619" s="2"/>
    </row>
    <row r="620" spans="1:16" x14ac:dyDescent="0.2">
      <c r="A620">
        <v>619</v>
      </c>
      <c r="B620">
        <v>62</v>
      </c>
      <c r="C620" t="s">
        <v>74</v>
      </c>
      <c r="D620" t="s">
        <v>59</v>
      </c>
      <c r="E620" s="1">
        <v>20</v>
      </c>
      <c r="F620" s="2">
        <v>1.1459999999999999</v>
      </c>
      <c r="H620" s="5">
        <v>44158</v>
      </c>
      <c r="K620" s="5">
        <v>44179</v>
      </c>
      <c r="L620" s="2"/>
      <c r="M620" s="3"/>
      <c r="N620" s="5">
        <v>44194</v>
      </c>
      <c r="O620" s="2"/>
      <c r="P620" s="2"/>
    </row>
    <row r="621" spans="1:16" x14ac:dyDescent="0.2">
      <c r="A621">
        <v>620</v>
      </c>
      <c r="B621">
        <v>62</v>
      </c>
      <c r="C621" t="s">
        <v>74</v>
      </c>
      <c r="D621" t="s">
        <v>59</v>
      </c>
      <c r="E621" s="1">
        <v>20</v>
      </c>
      <c r="F621" s="2">
        <v>0.82799999999999996</v>
      </c>
      <c r="H621" s="5">
        <v>44158</v>
      </c>
      <c r="K621" s="5">
        <v>44179</v>
      </c>
      <c r="L621" s="2"/>
      <c r="M621" s="3"/>
      <c r="N621" s="5">
        <v>44194</v>
      </c>
      <c r="O621" s="2"/>
      <c r="P621" s="2"/>
    </row>
    <row r="622" spans="1:16" x14ac:dyDescent="0.2">
      <c r="A622">
        <v>621</v>
      </c>
      <c r="B622">
        <v>63</v>
      </c>
      <c r="C622" t="s">
        <v>74</v>
      </c>
      <c r="D622" t="s">
        <v>59</v>
      </c>
      <c r="E622" s="1">
        <v>23</v>
      </c>
      <c r="F622" s="2">
        <v>0.65700000000000003</v>
      </c>
      <c r="G622" s="3">
        <f>AVERAGE(F622:F631)</f>
        <v>0.85409999999999986</v>
      </c>
      <c r="H622" s="5">
        <v>44158</v>
      </c>
      <c r="K622" s="5">
        <v>44179</v>
      </c>
      <c r="L622" s="2">
        <v>2.524</v>
      </c>
      <c r="M622" s="3">
        <f>AVERAGE(L622:L631)</f>
        <v>2.8697142857142857</v>
      </c>
      <c r="N622" s="5">
        <v>44194</v>
      </c>
      <c r="O622" s="2">
        <f>(LN(AVERAGE(L622:L631)))-(LN(AVERAGE(F622:F631)))</f>
        <v>1.2119194688300063</v>
      </c>
      <c r="P622" s="2"/>
    </row>
    <row r="623" spans="1:16" x14ac:dyDescent="0.2">
      <c r="A623">
        <v>622</v>
      </c>
      <c r="B623">
        <v>63</v>
      </c>
      <c r="C623" t="s">
        <v>74</v>
      </c>
      <c r="D623" t="s">
        <v>59</v>
      </c>
      <c r="E623" s="1">
        <v>23</v>
      </c>
      <c r="F623" s="2">
        <v>0.872</v>
      </c>
      <c r="H623" s="5">
        <v>44158</v>
      </c>
      <c r="K623" s="5">
        <v>44179</v>
      </c>
      <c r="L623" s="2">
        <v>2.0489999999999999</v>
      </c>
      <c r="M623" s="3"/>
      <c r="N623" s="5">
        <v>44194</v>
      </c>
      <c r="O623" s="2"/>
      <c r="P623" s="2"/>
    </row>
    <row r="624" spans="1:16" x14ac:dyDescent="0.2">
      <c r="A624">
        <v>623</v>
      </c>
      <c r="B624">
        <v>63</v>
      </c>
      <c r="C624" t="s">
        <v>74</v>
      </c>
      <c r="D624" t="s">
        <v>59</v>
      </c>
      <c r="E624" s="1">
        <v>23</v>
      </c>
      <c r="F624" s="2">
        <v>0.83199999999999996</v>
      </c>
      <c r="H624" s="5">
        <v>44158</v>
      </c>
      <c r="K624" s="5">
        <v>44179</v>
      </c>
      <c r="L624" s="2">
        <v>3.1619999999999999</v>
      </c>
      <c r="M624" s="3"/>
      <c r="N624" s="5">
        <v>44194</v>
      </c>
      <c r="O624" s="2"/>
      <c r="P624" s="2"/>
    </row>
    <row r="625" spans="1:16" x14ac:dyDescent="0.2">
      <c r="A625">
        <v>624</v>
      </c>
      <c r="B625">
        <v>63</v>
      </c>
      <c r="C625" t="s">
        <v>74</v>
      </c>
      <c r="D625" t="s">
        <v>59</v>
      </c>
      <c r="E625" s="1">
        <v>23</v>
      </c>
      <c r="F625" s="2">
        <v>0.629</v>
      </c>
      <c r="H625" s="5">
        <v>44158</v>
      </c>
      <c r="K625" s="5">
        <v>44179</v>
      </c>
      <c r="L625" s="2">
        <v>3.6920000000000002</v>
      </c>
      <c r="M625" s="3"/>
      <c r="N625" s="5">
        <v>44194</v>
      </c>
      <c r="O625" s="2"/>
      <c r="P625" s="2"/>
    </row>
    <row r="626" spans="1:16" x14ac:dyDescent="0.2">
      <c r="A626">
        <v>625</v>
      </c>
      <c r="B626">
        <v>63</v>
      </c>
      <c r="C626" t="s">
        <v>74</v>
      </c>
      <c r="D626" t="s">
        <v>59</v>
      </c>
      <c r="E626" s="1">
        <v>23</v>
      </c>
      <c r="F626" s="2">
        <v>1.056</v>
      </c>
      <c r="H626" s="5">
        <v>44158</v>
      </c>
      <c r="K626" s="5">
        <v>44179</v>
      </c>
      <c r="L626" s="2">
        <v>2.87</v>
      </c>
      <c r="M626" s="3"/>
      <c r="N626" s="5">
        <v>44194</v>
      </c>
      <c r="O626" s="2"/>
      <c r="P626" s="2"/>
    </row>
    <row r="627" spans="1:16" x14ac:dyDescent="0.2">
      <c r="A627">
        <v>626</v>
      </c>
      <c r="B627">
        <v>63</v>
      </c>
      <c r="C627" t="s">
        <v>74</v>
      </c>
      <c r="D627" t="s">
        <v>59</v>
      </c>
      <c r="E627" s="1">
        <v>23</v>
      </c>
      <c r="F627" s="2">
        <v>0.83699999999999997</v>
      </c>
      <c r="H627" s="5">
        <v>44158</v>
      </c>
      <c r="K627" s="5">
        <v>44179</v>
      </c>
      <c r="L627" s="2">
        <v>2.944</v>
      </c>
      <c r="M627" s="3"/>
      <c r="N627" s="5">
        <v>44194</v>
      </c>
      <c r="O627" s="2"/>
      <c r="P627" s="2"/>
    </row>
    <row r="628" spans="1:16" x14ac:dyDescent="0.2">
      <c r="A628">
        <v>627</v>
      </c>
      <c r="B628">
        <v>63</v>
      </c>
      <c r="C628" t="s">
        <v>74</v>
      </c>
      <c r="D628" t="s">
        <v>59</v>
      </c>
      <c r="E628" s="1">
        <v>23</v>
      </c>
      <c r="F628" s="2">
        <v>0.73899999999999999</v>
      </c>
      <c r="H628" s="5">
        <v>44158</v>
      </c>
      <c r="K628" s="5">
        <v>44179</v>
      </c>
      <c r="L628" s="2">
        <v>2.847</v>
      </c>
      <c r="M628" s="3"/>
      <c r="N628" s="5">
        <v>44194</v>
      </c>
      <c r="O628" s="2"/>
      <c r="P628" s="2"/>
    </row>
    <row r="629" spans="1:16" x14ac:dyDescent="0.2">
      <c r="A629">
        <v>628</v>
      </c>
      <c r="B629">
        <v>63</v>
      </c>
      <c r="C629" t="s">
        <v>74</v>
      </c>
      <c r="D629" t="s">
        <v>59</v>
      </c>
      <c r="E629" s="1">
        <v>23</v>
      </c>
      <c r="F629" s="2">
        <v>1.2809999999999999</v>
      </c>
      <c r="H629" s="5">
        <v>44158</v>
      </c>
      <c r="K629" s="5">
        <v>44179</v>
      </c>
      <c r="L629" s="2"/>
      <c r="M629" s="3"/>
      <c r="N629" s="5">
        <v>44194</v>
      </c>
      <c r="O629" s="2"/>
      <c r="P629" s="2"/>
    </row>
    <row r="630" spans="1:16" x14ac:dyDescent="0.2">
      <c r="A630">
        <v>629</v>
      </c>
      <c r="B630">
        <v>63</v>
      </c>
      <c r="C630" t="s">
        <v>74</v>
      </c>
      <c r="D630" t="s">
        <v>59</v>
      </c>
      <c r="E630" s="1">
        <v>23</v>
      </c>
      <c r="F630" s="2">
        <v>0.77900000000000003</v>
      </c>
      <c r="H630" s="5">
        <v>44158</v>
      </c>
      <c r="K630" s="5">
        <v>44179</v>
      </c>
      <c r="L630" s="2"/>
      <c r="M630" s="3"/>
      <c r="N630" s="5">
        <v>44194</v>
      </c>
      <c r="O630" s="2"/>
      <c r="P630" s="2"/>
    </row>
    <row r="631" spans="1:16" x14ac:dyDescent="0.2">
      <c r="A631">
        <v>630</v>
      </c>
      <c r="B631">
        <v>63</v>
      </c>
      <c r="C631" t="s">
        <v>74</v>
      </c>
      <c r="D631" t="s">
        <v>59</v>
      </c>
      <c r="E631" s="1">
        <v>23</v>
      </c>
      <c r="F631" s="2">
        <v>0.85899999999999999</v>
      </c>
      <c r="H631" s="5">
        <v>44158</v>
      </c>
      <c r="K631" s="5">
        <v>44179</v>
      </c>
      <c r="L631" s="2"/>
      <c r="M631" s="3"/>
      <c r="N631" s="5">
        <v>44194</v>
      </c>
      <c r="O631" s="2"/>
      <c r="P631" s="2"/>
    </row>
    <row r="632" spans="1:16" x14ac:dyDescent="0.2">
      <c r="A632">
        <v>631</v>
      </c>
      <c r="B632">
        <v>64</v>
      </c>
      <c r="C632" t="s">
        <v>74</v>
      </c>
      <c r="D632" t="s">
        <v>59</v>
      </c>
      <c r="E632" s="1">
        <v>23</v>
      </c>
      <c r="F632" s="3">
        <v>1.1910000000000001</v>
      </c>
      <c r="G632" s="3">
        <f>AVERAGE(F632:F641)</f>
        <v>0.98509999999999986</v>
      </c>
      <c r="H632" s="5">
        <v>44158</v>
      </c>
      <c r="K632" s="5">
        <v>44179</v>
      </c>
      <c r="L632" s="2">
        <v>4.8879999999999999</v>
      </c>
      <c r="M632" s="3">
        <f>AVERAGE(L632:L641)</f>
        <v>4.8879999999999999</v>
      </c>
      <c r="N632" s="5">
        <v>44194</v>
      </c>
      <c r="O632" s="2">
        <f>(LN(AVERAGE(L632:L641)))-(LN(AVERAGE(F632:F641)))</f>
        <v>1.6017953419897979</v>
      </c>
      <c r="P632" s="2"/>
    </row>
    <row r="633" spans="1:16" x14ac:dyDescent="0.2">
      <c r="A633">
        <v>632</v>
      </c>
      <c r="B633">
        <v>64</v>
      </c>
      <c r="C633" t="s">
        <v>74</v>
      </c>
      <c r="D633" t="s">
        <v>59</v>
      </c>
      <c r="E633" s="1">
        <v>23</v>
      </c>
      <c r="F633" s="3">
        <v>1.123</v>
      </c>
      <c r="H633" s="5">
        <v>44158</v>
      </c>
      <c r="K633" s="5">
        <v>44179</v>
      </c>
      <c r="L633" s="2"/>
      <c r="M633" s="3"/>
      <c r="N633" s="5">
        <v>44194</v>
      </c>
      <c r="O633" s="2"/>
      <c r="P633" s="2"/>
    </row>
    <row r="634" spans="1:16" x14ac:dyDescent="0.2">
      <c r="A634">
        <v>633</v>
      </c>
      <c r="B634">
        <v>64</v>
      </c>
      <c r="C634" t="s">
        <v>74</v>
      </c>
      <c r="D634" t="s">
        <v>59</v>
      </c>
      <c r="E634" s="1">
        <v>23</v>
      </c>
      <c r="F634" s="3">
        <v>0.93500000000000005</v>
      </c>
      <c r="H634" s="5">
        <v>44158</v>
      </c>
      <c r="K634" s="5">
        <v>44179</v>
      </c>
      <c r="L634" s="2"/>
      <c r="M634" s="3"/>
      <c r="N634" s="5">
        <v>44194</v>
      </c>
      <c r="O634" s="2"/>
      <c r="P634" s="2"/>
    </row>
    <row r="635" spans="1:16" x14ac:dyDescent="0.2">
      <c r="A635">
        <v>634</v>
      </c>
      <c r="B635">
        <v>64</v>
      </c>
      <c r="C635" t="s">
        <v>74</v>
      </c>
      <c r="D635" t="s">
        <v>59</v>
      </c>
      <c r="E635" s="1">
        <v>23</v>
      </c>
      <c r="F635" s="3">
        <v>0.79900000000000004</v>
      </c>
      <c r="H635" s="5">
        <v>44158</v>
      </c>
      <c r="K635" s="5">
        <v>44179</v>
      </c>
      <c r="L635" s="2"/>
      <c r="M635" s="3"/>
      <c r="N635" s="5">
        <v>44194</v>
      </c>
      <c r="O635" s="2"/>
      <c r="P635" s="2"/>
    </row>
    <row r="636" spans="1:16" x14ac:dyDescent="0.2">
      <c r="A636">
        <v>635</v>
      </c>
      <c r="B636">
        <v>64</v>
      </c>
      <c r="C636" t="s">
        <v>74</v>
      </c>
      <c r="D636" t="s">
        <v>59</v>
      </c>
      <c r="E636" s="1">
        <v>23</v>
      </c>
      <c r="F636" s="3">
        <v>1.1659999999999999</v>
      </c>
      <c r="H636" s="5">
        <v>44158</v>
      </c>
      <c r="K636" s="5">
        <v>44179</v>
      </c>
      <c r="L636" s="2"/>
      <c r="M636" s="3"/>
      <c r="N636" s="5">
        <v>44194</v>
      </c>
      <c r="O636" s="2"/>
      <c r="P636" s="2"/>
    </row>
    <row r="637" spans="1:16" x14ac:dyDescent="0.2">
      <c r="A637">
        <v>636</v>
      </c>
      <c r="B637">
        <v>64</v>
      </c>
      <c r="C637" t="s">
        <v>74</v>
      </c>
      <c r="D637" t="s">
        <v>59</v>
      </c>
      <c r="E637" s="1">
        <v>23</v>
      </c>
      <c r="F637" s="3">
        <v>0.86099999999999999</v>
      </c>
      <c r="H637" s="5">
        <v>44158</v>
      </c>
      <c r="K637" s="5">
        <v>44179</v>
      </c>
      <c r="L637" s="2"/>
      <c r="M637" s="3"/>
      <c r="N637" s="5">
        <v>44194</v>
      </c>
      <c r="O637" s="2"/>
      <c r="P637" s="2"/>
    </row>
    <row r="638" spans="1:16" x14ac:dyDescent="0.2">
      <c r="A638">
        <v>637</v>
      </c>
      <c r="B638">
        <v>64</v>
      </c>
      <c r="C638" t="s">
        <v>74</v>
      </c>
      <c r="D638" t="s">
        <v>59</v>
      </c>
      <c r="E638" s="1">
        <v>23</v>
      </c>
      <c r="F638" s="3">
        <v>0.91900000000000004</v>
      </c>
      <c r="H638" s="5">
        <v>44158</v>
      </c>
      <c r="K638" s="5">
        <v>44179</v>
      </c>
      <c r="L638" s="2"/>
      <c r="M638" s="3"/>
      <c r="N638" s="5">
        <v>44194</v>
      </c>
      <c r="O638" s="2"/>
      <c r="P638" s="2"/>
    </row>
    <row r="639" spans="1:16" x14ac:dyDescent="0.2">
      <c r="A639">
        <v>638</v>
      </c>
      <c r="B639">
        <v>64</v>
      </c>
      <c r="C639" t="s">
        <v>74</v>
      </c>
      <c r="D639" t="s">
        <v>59</v>
      </c>
      <c r="E639" s="1">
        <v>23</v>
      </c>
      <c r="F639" s="3">
        <v>1.1619999999999999</v>
      </c>
      <c r="H639" s="5">
        <v>44158</v>
      </c>
      <c r="K639" s="5">
        <v>44179</v>
      </c>
      <c r="L639" s="2"/>
      <c r="M639" s="3"/>
      <c r="N639" s="5">
        <v>44194</v>
      </c>
      <c r="O639" s="2"/>
      <c r="P639" s="2"/>
    </row>
    <row r="640" spans="1:16" x14ac:dyDescent="0.2">
      <c r="A640">
        <v>639</v>
      </c>
      <c r="B640">
        <v>64</v>
      </c>
      <c r="C640" t="s">
        <v>74</v>
      </c>
      <c r="D640" t="s">
        <v>59</v>
      </c>
      <c r="E640" s="1">
        <v>23</v>
      </c>
      <c r="F640" s="3">
        <v>0.83599999999999997</v>
      </c>
      <c r="H640" s="5">
        <v>44158</v>
      </c>
      <c r="K640" s="5">
        <v>44179</v>
      </c>
      <c r="L640" s="2"/>
      <c r="M640" s="3"/>
      <c r="N640" s="5">
        <v>44194</v>
      </c>
      <c r="O640" s="2"/>
      <c r="P640" s="2"/>
    </row>
    <row r="641" spans="1:16" x14ac:dyDescent="0.2">
      <c r="A641">
        <v>640</v>
      </c>
      <c r="B641">
        <v>64</v>
      </c>
      <c r="C641" t="s">
        <v>74</v>
      </c>
      <c r="D641" t="s">
        <v>59</v>
      </c>
      <c r="E641" s="1">
        <v>23</v>
      </c>
      <c r="F641" s="2">
        <v>0.85899999999999999</v>
      </c>
      <c r="H641" s="5">
        <v>44158</v>
      </c>
      <c r="K641" s="5">
        <v>44179</v>
      </c>
      <c r="L641" s="2"/>
      <c r="M641" s="3"/>
      <c r="N641" s="5">
        <v>44194</v>
      </c>
      <c r="O641" s="2"/>
      <c r="P641" s="2"/>
    </row>
    <row r="642" spans="1:16" x14ac:dyDescent="0.2">
      <c r="A642">
        <v>641</v>
      </c>
      <c r="B642">
        <v>65</v>
      </c>
      <c r="C642" t="s">
        <v>74</v>
      </c>
      <c r="D642" t="s">
        <v>59</v>
      </c>
      <c r="E642" s="1">
        <v>23</v>
      </c>
      <c r="F642" s="2">
        <v>0.77300000000000002</v>
      </c>
      <c r="G642" s="3">
        <f>AVERAGE(F642:F651)</f>
        <v>0.97029999999999994</v>
      </c>
      <c r="H642" s="5">
        <v>44158</v>
      </c>
      <c r="K642" s="5">
        <v>44179</v>
      </c>
      <c r="L642" s="2">
        <v>4.5529999999999999</v>
      </c>
      <c r="M642" s="3">
        <f>AVERAGE(L642:L651)</f>
        <v>4.5529999999999999</v>
      </c>
      <c r="N642" s="5">
        <v>44194</v>
      </c>
      <c r="O642" s="2">
        <f>(LN(AVERAGE(L642:L651)))-(LN(AVERAGE(F642:F651)))</f>
        <v>1.5459363333035283</v>
      </c>
      <c r="P642" s="2"/>
    </row>
    <row r="643" spans="1:16" x14ac:dyDescent="0.2">
      <c r="A643">
        <v>642</v>
      </c>
      <c r="B643">
        <v>65</v>
      </c>
      <c r="C643" t="s">
        <v>74</v>
      </c>
      <c r="D643" t="s">
        <v>59</v>
      </c>
      <c r="E643" s="1">
        <v>23</v>
      </c>
      <c r="F643" s="2">
        <v>1.1479999999999999</v>
      </c>
      <c r="H643" s="5">
        <v>44158</v>
      </c>
      <c r="K643" s="5">
        <v>44179</v>
      </c>
      <c r="L643" s="2"/>
      <c r="M643" s="3"/>
      <c r="N643" s="5">
        <v>44194</v>
      </c>
      <c r="O643" s="2"/>
      <c r="P643" s="2"/>
    </row>
    <row r="644" spans="1:16" x14ac:dyDescent="0.2">
      <c r="A644">
        <v>643</v>
      </c>
      <c r="B644">
        <v>65</v>
      </c>
      <c r="C644" t="s">
        <v>74</v>
      </c>
      <c r="D644" t="s">
        <v>59</v>
      </c>
      <c r="E644" s="1">
        <v>23</v>
      </c>
      <c r="F644" s="2">
        <v>0.78700000000000003</v>
      </c>
      <c r="H644" s="5">
        <v>44158</v>
      </c>
      <c r="K644" s="5">
        <v>44179</v>
      </c>
      <c r="L644" s="2"/>
      <c r="M644" s="3"/>
      <c r="N644" s="5">
        <v>44194</v>
      </c>
      <c r="O644" s="2"/>
      <c r="P644" s="2"/>
    </row>
    <row r="645" spans="1:16" x14ac:dyDescent="0.2">
      <c r="A645">
        <v>644</v>
      </c>
      <c r="B645">
        <v>65</v>
      </c>
      <c r="C645" t="s">
        <v>74</v>
      </c>
      <c r="D645" t="s">
        <v>59</v>
      </c>
      <c r="E645" s="1">
        <v>23</v>
      </c>
      <c r="F645" s="2">
        <v>0.85099999999999998</v>
      </c>
      <c r="H645" s="5">
        <v>44158</v>
      </c>
      <c r="K645" s="5">
        <v>44179</v>
      </c>
      <c r="L645" s="2"/>
      <c r="M645" s="3"/>
      <c r="N645" s="5">
        <v>44194</v>
      </c>
      <c r="O645" s="2"/>
      <c r="P645" s="2"/>
    </row>
    <row r="646" spans="1:16" x14ac:dyDescent="0.2">
      <c r="A646">
        <v>645</v>
      </c>
      <c r="B646">
        <v>65</v>
      </c>
      <c r="C646" t="s">
        <v>74</v>
      </c>
      <c r="D646" t="s">
        <v>59</v>
      </c>
      <c r="E646" s="1">
        <v>23</v>
      </c>
      <c r="F646" s="2">
        <v>0.85599999999999998</v>
      </c>
      <c r="H646" s="5">
        <v>44158</v>
      </c>
      <c r="K646" s="5">
        <v>44179</v>
      </c>
      <c r="L646" s="2"/>
      <c r="M646" s="3"/>
      <c r="N646" s="5">
        <v>44194</v>
      </c>
      <c r="O646" s="2"/>
      <c r="P646" s="2"/>
    </row>
    <row r="647" spans="1:16" x14ac:dyDescent="0.2">
      <c r="A647">
        <v>646</v>
      </c>
      <c r="B647">
        <v>65</v>
      </c>
      <c r="C647" t="s">
        <v>74</v>
      </c>
      <c r="D647" t="s">
        <v>59</v>
      </c>
      <c r="E647" s="1">
        <v>23</v>
      </c>
      <c r="F647" s="2">
        <v>1.198</v>
      </c>
      <c r="H647" s="5">
        <v>44158</v>
      </c>
      <c r="K647" s="5">
        <v>44179</v>
      </c>
      <c r="L647" s="2"/>
      <c r="M647" s="3"/>
      <c r="N647" s="5">
        <v>44194</v>
      </c>
      <c r="O647" s="2"/>
      <c r="P647" s="2"/>
    </row>
    <row r="648" spans="1:16" x14ac:dyDescent="0.2">
      <c r="A648">
        <v>647</v>
      </c>
      <c r="B648">
        <v>65</v>
      </c>
      <c r="C648" t="s">
        <v>74</v>
      </c>
      <c r="D648" t="s">
        <v>59</v>
      </c>
      <c r="E648" s="1">
        <v>23</v>
      </c>
      <c r="F648" s="2">
        <v>1.3009999999999999</v>
      </c>
      <c r="H648" s="5">
        <v>44158</v>
      </c>
      <c r="K648" s="5">
        <v>44179</v>
      </c>
      <c r="L648" s="2"/>
      <c r="M648" s="3"/>
      <c r="N648" s="5">
        <v>44194</v>
      </c>
      <c r="O648" s="2"/>
      <c r="P648" s="2"/>
    </row>
    <row r="649" spans="1:16" x14ac:dyDescent="0.2">
      <c r="A649">
        <v>648</v>
      </c>
      <c r="B649">
        <v>65</v>
      </c>
      <c r="C649" t="s">
        <v>74</v>
      </c>
      <c r="D649" t="s">
        <v>59</v>
      </c>
      <c r="E649" s="1">
        <v>23</v>
      </c>
      <c r="F649" s="2">
        <v>1.1890000000000001</v>
      </c>
      <c r="H649" s="5">
        <v>44158</v>
      </c>
      <c r="K649" s="5">
        <v>44179</v>
      </c>
      <c r="L649" s="2"/>
      <c r="M649" s="3"/>
      <c r="N649" s="5">
        <v>44194</v>
      </c>
      <c r="O649" s="2"/>
      <c r="P649" s="2"/>
    </row>
    <row r="650" spans="1:16" x14ac:dyDescent="0.2">
      <c r="A650">
        <v>649</v>
      </c>
      <c r="B650">
        <v>65</v>
      </c>
      <c r="C650" t="s">
        <v>74</v>
      </c>
      <c r="D650" t="s">
        <v>59</v>
      </c>
      <c r="E650" s="1">
        <v>23</v>
      </c>
      <c r="F650" s="2">
        <v>0.874</v>
      </c>
      <c r="H650" s="5">
        <v>44158</v>
      </c>
      <c r="K650" s="5">
        <v>44179</v>
      </c>
      <c r="L650" s="2"/>
      <c r="M650" s="3"/>
      <c r="N650" s="5">
        <v>44194</v>
      </c>
      <c r="O650" s="2"/>
      <c r="P650" s="2"/>
    </row>
    <row r="651" spans="1:16" x14ac:dyDescent="0.2">
      <c r="A651">
        <v>650</v>
      </c>
      <c r="B651">
        <v>65</v>
      </c>
      <c r="C651" t="s">
        <v>74</v>
      </c>
      <c r="D651" t="s">
        <v>59</v>
      </c>
      <c r="E651" s="1">
        <v>23</v>
      </c>
      <c r="F651" s="2">
        <v>0.72599999999999998</v>
      </c>
      <c r="H651" s="5">
        <v>44158</v>
      </c>
      <c r="K651" s="5">
        <v>44179</v>
      </c>
      <c r="L651" s="2"/>
      <c r="M651" s="3"/>
      <c r="N651" s="5">
        <v>44194</v>
      </c>
      <c r="O651" s="2"/>
      <c r="P651" s="2"/>
    </row>
    <row r="652" spans="1:16" x14ac:dyDescent="0.2">
      <c r="A652">
        <v>651</v>
      </c>
      <c r="B652">
        <v>66</v>
      </c>
      <c r="C652" t="s">
        <v>74</v>
      </c>
      <c r="D652" t="s">
        <v>59</v>
      </c>
      <c r="E652" s="1">
        <v>23</v>
      </c>
      <c r="F652" s="2">
        <v>1.1890000000000001</v>
      </c>
      <c r="G652" s="3">
        <f>AVERAGE(F652:F661)</f>
        <v>0.92780000000000007</v>
      </c>
      <c r="H652" s="5">
        <v>44158</v>
      </c>
      <c r="K652" s="5">
        <v>44179</v>
      </c>
      <c r="L652" s="2">
        <v>3.9390000000000001</v>
      </c>
      <c r="M652" s="3">
        <f>AVERAGE(L652:L661)</f>
        <v>3.1930000000000001</v>
      </c>
      <c r="N652" s="5">
        <v>44194</v>
      </c>
      <c r="O652" s="2">
        <f>(LN(AVERAGE(L652:L661)))-(LN(AVERAGE(F652:F661)))</f>
        <v>1.2359000003971388</v>
      </c>
      <c r="P652" s="2"/>
    </row>
    <row r="653" spans="1:16" x14ac:dyDescent="0.2">
      <c r="A653">
        <v>652</v>
      </c>
      <c r="B653">
        <v>66</v>
      </c>
      <c r="C653" t="s">
        <v>74</v>
      </c>
      <c r="D653" t="s">
        <v>59</v>
      </c>
      <c r="E653" s="1">
        <v>23</v>
      </c>
      <c r="F653" s="2">
        <v>1.131</v>
      </c>
      <c r="H653" s="5">
        <v>44158</v>
      </c>
      <c r="K653" s="5">
        <v>44179</v>
      </c>
      <c r="L653" s="2">
        <v>2.9159999999999999</v>
      </c>
      <c r="M653" s="3"/>
      <c r="N653" s="5">
        <v>44194</v>
      </c>
      <c r="O653" s="2"/>
      <c r="P653" s="2"/>
    </row>
    <row r="654" spans="1:16" x14ac:dyDescent="0.2">
      <c r="A654">
        <v>653</v>
      </c>
      <c r="B654">
        <v>66</v>
      </c>
      <c r="C654" t="s">
        <v>74</v>
      </c>
      <c r="D654" t="s">
        <v>59</v>
      </c>
      <c r="E654" s="1">
        <v>23</v>
      </c>
      <c r="F654" s="2">
        <v>0.80200000000000005</v>
      </c>
      <c r="H654" s="5">
        <v>44158</v>
      </c>
      <c r="K654" s="5">
        <v>44179</v>
      </c>
      <c r="L654" s="2">
        <v>2.7240000000000002</v>
      </c>
      <c r="M654" s="3"/>
      <c r="N654" s="5">
        <v>44194</v>
      </c>
      <c r="O654" s="2"/>
      <c r="P654" s="2"/>
    </row>
    <row r="655" spans="1:16" x14ac:dyDescent="0.2">
      <c r="A655">
        <v>654</v>
      </c>
      <c r="B655">
        <v>66</v>
      </c>
      <c r="C655" t="s">
        <v>74</v>
      </c>
      <c r="D655" t="s">
        <v>59</v>
      </c>
      <c r="E655" s="1">
        <v>23</v>
      </c>
      <c r="F655" s="2">
        <v>0.86599999999999999</v>
      </c>
      <c r="H655" s="5">
        <v>44158</v>
      </c>
      <c r="K655" s="5">
        <v>44179</v>
      </c>
      <c r="L655" s="2"/>
      <c r="M655" s="3"/>
      <c r="N655" s="5">
        <v>44194</v>
      </c>
      <c r="O655" s="2"/>
      <c r="P655" s="2"/>
    </row>
    <row r="656" spans="1:16" x14ac:dyDescent="0.2">
      <c r="A656">
        <v>655</v>
      </c>
      <c r="B656">
        <v>66</v>
      </c>
      <c r="C656" t="s">
        <v>74</v>
      </c>
      <c r="D656" t="s">
        <v>59</v>
      </c>
      <c r="E656" s="1">
        <v>23</v>
      </c>
      <c r="F656" s="2">
        <v>0.89100000000000001</v>
      </c>
      <c r="H656" s="5">
        <v>44158</v>
      </c>
      <c r="K656" s="5">
        <v>44179</v>
      </c>
      <c r="L656" s="2"/>
      <c r="M656" s="3"/>
      <c r="N656" s="5">
        <v>44194</v>
      </c>
      <c r="O656" s="2"/>
      <c r="P656" s="2"/>
    </row>
    <row r="657" spans="1:16" x14ac:dyDescent="0.2">
      <c r="A657">
        <v>656</v>
      </c>
      <c r="B657">
        <v>66</v>
      </c>
      <c r="C657" t="s">
        <v>74</v>
      </c>
      <c r="D657" t="s">
        <v>59</v>
      </c>
      <c r="E657" s="1">
        <v>23</v>
      </c>
      <c r="F657" s="2">
        <v>0.84199999999999997</v>
      </c>
      <c r="H657" s="5">
        <v>44158</v>
      </c>
      <c r="K657" s="5">
        <v>44179</v>
      </c>
      <c r="L657" s="2"/>
      <c r="M657" s="3"/>
      <c r="N657" s="5">
        <v>44194</v>
      </c>
      <c r="O657" s="2"/>
      <c r="P657" s="2"/>
    </row>
    <row r="658" spans="1:16" x14ac:dyDescent="0.2">
      <c r="A658">
        <v>657</v>
      </c>
      <c r="B658">
        <v>66</v>
      </c>
      <c r="C658" t="s">
        <v>74</v>
      </c>
      <c r="D658" t="s">
        <v>59</v>
      </c>
      <c r="E658" s="1">
        <v>23</v>
      </c>
      <c r="F658" s="2">
        <v>0.86899999999999999</v>
      </c>
      <c r="H658" s="5">
        <v>44158</v>
      </c>
      <c r="K658" s="5">
        <v>44179</v>
      </c>
      <c r="L658" s="2"/>
      <c r="M658" s="3"/>
      <c r="N658" s="5">
        <v>44194</v>
      </c>
      <c r="O658" s="2"/>
      <c r="P658" s="2"/>
    </row>
    <row r="659" spans="1:16" x14ac:dyDescent="0.2">
      <c r="A659">
        <v>658</v>
      </c>
      <c r="B659">
        <v>66</v>
      </c>
      <c r="C659" t="s">
        <v>74</v>
      </c>
      <c r="D659" t="s">
        <v>59</v>
      </c>
      <c r="E659" s="1">
        <v>23</v>
      </c>
      <c r="F659" s="2">
        <v>0.92</v>
      </c>
      <c r="H659" s="5">
        <v>44158</v>
      </c>
      <c r="K659" s="5">
        <v>44179</v>
      </c>
      <c r="L659" s="2"/>
      <c r="M659" s="3"/>
      <c r="N659" s="5">
        <v>44194</v>
      </c>
      <c r="O659" s="2"/>
      <c r="P659" s="2"/>
    </row>
    <row r="660" spans="1:16" x14ac:dyDescent="0.2">
      <c r="A660">
        <v>659</v>
      </c>
      <c r="B660">
        <v>66</v>
      </c>
      <c r="C660" t="s">
        <v>74</v>
      </c>
      <c r="D660" t="s">
        <v>59</v>
      </c>
      <c r="E660" s="1">
        <v>23</v>
      </c>
      <c r="F660" s="2">
        <v>0.90300000000000002</v>
      </c>
      <c r="H660" s="5">
        <v>44158</v>
      </c>
      <c r="K660" s="5">
        <v>44179</v>
      </c>
      <c r="L660" s="2"/>
      <c r="M660" s="3"/>
      <c r="N660" s="5">
        <v>44194</v>
      </c>
      <c r="O660" s="2"/>
      <c r="P660" s="2"/>
    </row>
    <row r="661" spans="1:16" x14ac:dyDescent="0.2">
      <c r="A661">
        <v>660</v>
      </c>
      <c r="B661">
        <v>66</v>
      </c>
      <c r="C661" t="s">
        <v>74</v>
      </c>
      <c r="D661" t="s">
        <v>59</v>
      </c>
      <c r="E661" s="1">
        <v>23</v>
      </c>
      <c r="F661" s="2">
        <v>0.86499999999999999</v>
      </c>
      <c r="H661" s="5">
        <v>44158</v>
      </c>
      <c r="K661" s="5">
        <v>44179</v>
      </c>
      <c r="L661" s="2"/>
      <c r="M661" s="3"/>
      <c r="N661" s="5">
        <v>44194</v>
      </c>
      <c r="O661" s="2"/>
      <c r="P661" s="2"/>
    </row>
    <row r="662" spans="1:16" x14ac:dyDescent="0.2">
      <c r="A662">
        <v>661</v>
      </c>
      <c r="B662">
        <v>67</v>
      </c>
      <c r="C662" t="s">
        <v>74</v>
      </c>
      <c r="D662" t="s">
        <v>59</v>
      </c>
      <c r="E662" s="1">
        <v>23</v>
      </c>
      <c r="F662" s="2">
        <v>1.2050000000000001</v>
      </c>
      <c r="G662" s="3">
        <f>AVERAGE(F662:F671)</f>
        <v>0.91120000000000001</v>
      </c>
      <c r="H662" s="5">
        <v>44158</v>
      </c>
      <c r="K662" s="5">
        <v>44179</v>
      </c>
      <c r="L662" s="2">
        <v>4.8630000000000004</v>
      </c>
      <c r="M662" s="3">
        <f>AVERAGE(L662:L671)</f>
        <v>4.8630000000000004</v>
      </c>
      <c r="N662" s="5">
        <v>44194</v>
      </c>
      <c r="O662" s="2">
        <f>(LN(AVERAGE(L662:L671)))-(LN(AVERAGE(F662:F671)))</f>
        <v>1.6746483982708136</v>
      </c>
      <c r="P662" s="2"/>
    </row>
    <row r="663" spans="1:16" x14ac:dyDescent="0.2">
      <c r="A663">
        <v>662</v>
      </c>
      <c r="B663">
        <v>67</v>
      </c>
      <c r="C663" t="s">
        <v>74</v>
      </c>
      <c r="D663" t="s">
        <v>59</v>
      </c>
      <c r="E663" s="1">
        <v>23</v>
      </c>
      <c r="F663" s="2">
        <v>0.89300000000000002</v>
      </c>
      <c r="H663" s="5">
        <v>44158</v>
      </c>
      <c r="K663" s="5">
        <v>44179</v>
      </c>
      <c r="L663" s="2"/>
      <c r="M663" s="3"/>
      <c r="N663" s="5">
        <v>44194</v>
      </c>
      <c r="O663" s="2"/>
      <c r="P663" s="2"/>
    </row>
    <row r="664" spans="1:16" x14ac:dyDescent="0.2">
      <c r="A664">
        <v>663</v>
      </c>
      <c r="B664">
        <v>67</v>
      </c>
      <c r="C664" t="s">
        <v>74</v>
      </c>
      <c r="D664" t="s">
        <v>59</v>
      </c>
      <c r="E664" s="1">
        <v>23</v>
      </c>
      <c r="F664" s="2">
        <v>0.88700000000000001</v>
      </c>
      <c r="H664" s="5">
        <v>44158</v>
      </c>
      <c r="K664" s="5">
        <v>44179</v>
      </c>
      <c r="L664" s="2"/>
      <c r="M664" s="3"/>
      <c r="N664" s="5">
        <v>44194</v>
      </c>
      <c r="O664" s="2"/>
      <c r="P664" s="2"/>
    </row>
    <row r="665" spans="1:16" x14ac:dyDescent="0.2">
      <c r="A665">
        <v>664</v>
      </c>
      <c r="B665">
        <v>67</v>
      </c>
      <c r="C665" t="s">
        <v>74</v>
      </c>
      <c r="D665" t="s">
        <v>59</v>
      </c>
      <c r="E665" s="1">
        <v>23</v>
      </c>
      <c r="F665" s="2">
        <v>1.1240000000000001</v>
      </c>
      <c r="H665" s="5">
        <v>44158</v>
      </c>
      <c r="K665" s="5">
        <v>44179</v>
      </c>
      <c r="L665" s="2"/>
      <c r="M665" s="3"/>
      <c r="N665" s="5">
        <v>44194</v>
      </c>
      <c r="O665" s="2"/>
      <c r="P665" s="2"/>
    </row>
    <row r="666" spans="1:16" x14ac:dyDescent="0.2">
      <c r="A666">
        <v>665</v>
      </c>
      <c r="B666">
        <v>67</v>
      </c>
      <c r="C666" t="s">
        <v>74</v>
      </c>
      <c r="D666" t="s">
        <v>59</v>
      </c>
      <c r="E666" s="1">
        <v>23</v>
      </c>
      <c r="F666" s="2">
        <v>0.748</v>
      </c>
      <c r="H666" s="5">
        <v>44158</v>
      </c>
      <c r="K666" s="5">
        <v>44179</v>
      </c>
      <c r="L666" s="2"/>
      <c r="M666" s="3"/>
      <c r="N666" s="5">
        <v>44194</v>
      </c>
      <c r="O666" s="2"/>
      <c r="P666" s="2"/>
    </row>
    <row r="667" spans="1:16" x14ac:dyDescent="0.2">
      <c r="A667">
        <v>666</v>
      </c>
      <c r="B667">
        <v>67</v>
      </c>
      <c r="C667" t="s">
        <v>74</v>
      </c>
      <c r="D667" t="s">
        <v>59</v>
      </c>
      <c r="E667" s="1">
        <v>23</v>
      </c>
      <c r="F667" s="2">
        <v>0.79900000000000004</v>
      </c>
      <c r="H667" s="5">
        <v>44158</v>
      </c>
      <c r="K667" s="5">
        <v>44179</v>
      </c>
      <c r="L667" s="2"/>
      <c r="M667" s="3"/>
      <c r="N667" s="5">
        <v>44194</v>
      </c>
      <c r="O667" s="2"/>
      <c r="P667" s="2"/>
    </row>
    <row r="668" spans="1:16" x14ac:dyDescent="0.2">
      <c r="A668">
        <v>667</v>
      </c>
      <c r="B668">
        <v>67</v>
      </c>
      <c r="C668" t="s">
        <v>74</v>
      </c>
      <c r="D668" t="s">
        <v>59</v>
      </c>
      <c r="E668" s="1">
        <v>23</v>
      </c>
      <c r="F668" s="2">
        <v>0.83599999999999997</v>
      </c>
      <c r="H668" s="5">
        <v>44158</v>
      </c>
      <c r="K668" s="5">
        <v>44179</v>
      </c>
      <c r="L668" s="2"/>
      <c r="M668" s="3"/>
      <c r="N668" s="5">
        <v>44194</v>
      </c>
      <c r="O668" s="2"/>
      <c r="P668" s="2"/>
    </row>
    <row r="669" spans="1:16" x14ac:dyDescent="0.2">
      <c r="A669">
        <v>668</v>
      </c>
      <c r="B669">
        <v>67</v>
      </c>
      <c r="C669" t="s">
        <v>74</v>
      </c>
      <c r="D669" t="s">
        <v>59</v>
      </c>
      <c r="E669" s="1">
        <v>23</v>
      </c>
      <c r="F669" s="2">
        <v>0.76300000000000001</v>
      </c>
      <c r="H669" s="5">
        <v>44158</v>
      </c>
      <c r="K669" s="5">
        <v>44179</v>
      </c>
      <c r="L669" s="2"/>
      <c r="M669" s="3"/>
      <c r="N669" s="5">
        <v>44194</v>
      </c>
      <c r="O669" s="2"/>
      <c r="P669" s="2"/>
    </row>
    <row r="670" spans="1:16" x14ac:dyDescent="0.2">
      <c r="A670">
        <v>669</v>
      </c>
      <c r="B670">
        <v>67</v>
      </c>
      <c r="C670" t="s">
        <v>74</v>
      </c>
      <c r="D670" t="s">
        <v>59</v>
      </c>
      <c r="E670" s="1">
        <v>23</v>
      </c>
      <c r="F670" s="2">
        <v>0.98099999999999998</v>
      </c>
      <c r="H670" s="5">
        <v>44158</v>
      </c>
      <c r="K670" s="5">
        <v>44179</v>
      </c>
      <c r="L670" s="2"/>
      <c r="M670" s="3"/>
      <c r="N670" s="5">
        <v>44194</v>
      </c>
      <c r="O670" s="2"/>
      <c r="P670" s="2"/>
    </row>
    <row r="671" spans="1:16" x14ac:dyDescent="0.2">
      <c r="A671">
        <v>670</v>
      </c>
      <c r="B671">
        <v>67</v>
      </c>
      <c r="C671" t="s">
        <v>74</v>
      </c>
      <c r="D671" t="s">
        <v>59</v>
      </c>
      <c r="E671" s="1">
        <v>23</v>
      </c>
      <c r="F671" s="2">
        <v>0.876</v>
      </c>
      <c r="H671" s="5">
        <v>44158</v>
      </c>
      <c r="K671" s="5">
        <v>44179</v>
      </c>
      <c r="L671" s="2"/>
      <c r="M671" s="3"/>
      <c r="N671" s="5">
        <v>44194</v>
      </c>
      <c r="O671" s="2"/>
      <c r="P671" s="2"/>
    </row>
    <row r="672" spans="1:16" x14ac:dyDescent="0.2">
      <c r="A672">
        <v>671</v>
      </c>
      <c r="B672">
        <v>68</v>
      </c>
      <c r="C672" t="s">
        <v>74</v>
      </c>
      <c r="D672" t="s">
        <v>59</v>
      </c>
      <c r="E672" s="1">
        <v>23</v>
      </c>
      <c r="F672" s="2">
        <v>0.87</v>
      </c>
      <c r="G672" s="3">
        <f>AVERAGE(F672:F681)</f>
        <v>0.98140000000000005</v>
      </c>
      <c r="H672" s="5">
        <v>44158</v>
      </c>
      <c r="K672" s="5">
        <v>44179</v>
      </c>
      <c r="L672" s="2">
        <v>3.9350000000000001</v>
      </c>
      <c r="M672" s="3">
        <f>AVERAGE(L672:L681)</f>
        <v>3.9350000000000001</v>
      </c>
      <c r="N672" s="5">
        <v>44194</v>
      </c>
      <c r="O672" s="2">
        <f>(LN(AVERAGE(L672:L681)))-(LN(AVERAGE(F672:F681)))</f>
        <v>1.3886860371957006</v>
      </c>
      <c r="P672" s="2"/>
    </row>
    <row r="673" spans="1:16" x14ac:dyDescent="0.2">
      <c r="A673">
        <v>672</v>
      </c>
      <c r="B673">
        <v>68</v>
      </c>
      <c r="C673" t="s">
        <v>74</v>
      </c>
      <c r="D673" t="s">
        <v>59</v>
      </c>
      <c r="E673" s="1">
        <v>23</v>
      </c>
      <c r="F673" s="2">
        <v>1.0429999999999999</v>
      </c>
      <c r="H673" s="5">
        <v>44158</v>
      </c>
      <c r="K673" s="5">
        <v>44179</v>
      </c>
      <c r="L673" s="2"/>
      <c r="M673" s="3"/>
      <c r="N673" s="5">
        <v>44194</v>
      </c>
      <c r="O673" s="2"/>
      <c r="P673" s="2"/>
    </row>
    <row r="674" spans="1:16" x14ac:dyDescent="0.2">
      <c r="A674">
        <v>673</v>
      </c>
      <c r="B674">
        <v>68</v>
      </c>
      <c r="C674" t="s">
        <v>74</v>
      </c>
      <c r="D674" t="s">
        <v>59</v>
      </c>
      <c r="E674" s="1">
        <v>23</v>
      </c>
      <c r="F674" s="2">
        <v>0.82699999999999996</v>
      </c>
      <c r="H674" s="5">
        <v>44158</v>
      </c>
      <c r="K674" s="5">
        <v>44179</v>
      </c>
      <c r="L674" s="2"/>
      <c r="M674" s="3"/>
      <c r="N674" s="5">
        <v>44194</v>
      </c>
      <c r="O674" s="2"/>
      <c r="P674" s="2"/>
    </row>
    <row r="675" spans="1:16" x14ac:dyDescent="0.2">
      <c r="A675">
        <v>674</v>
      </c>
      <c r="B675">
        <v>68</v>
      </c>
      <c r="C675" t="s">
        <v>74</v>
      </c>
      <c r="D675" t="s">
        <v>59</v>
      </c>
      <c r="E675" s="1">
        <v>23</v>
      </c>
      <c r="F675" s="2">
        <v>0.92</v>
      </c>
      <c r="H675" s="5">
        <v>44158</v>
      </c>
      <c r="K675" s="5">
        <v>44179</v>
      </c>
      <c r="L675" s="2"/>
      <c r="M675" s="3"/>
      <c r="N675" s="5">
        <v>44194</v>
      </c>
      <c r="O675" s="2"/>
      <c r="P675" s="2"/>
    </row>
    <row r="676" spans="1:16" x14ac:dyDescent="0.2">
      <c r="A676">
        <v>675</v>
      </c>
      <c r="B676">
        <v>68</v>
      </c>
      <c r="C676" t="s">
        <v>74</v>
      </c>
      <c r="D676" t="s">
        <v>59</v>
      </c>
      <c r="E676" s="1">
        <v>23</v>
      </c>
      <c r="F676" s="2">
        <v>1.224</v>
      </c>
      <c r="H676" s="5">
        <v>44158</v>
      </c>
      <c r="K676" s="5">
        <v>44179</v>
      </c>
      <c r="L676" s="2"/>
      <c r="M676" s="3"/>
      <c r="N676" s="5">
        <v>44194</v>
      </c>
      <c r="O676" s="2"/>
      <c r="P676" s="2"/>
    </row>
    <row r="677" spans="1:16" x14ac:dyDescent="0.2">
      <c r="A677">
        <v>676</v>
      </c>
      <c r="B677">
        <v>68</v>
      </c>
      <c r="C677" t="s">
        <v>74</v>
      </c>
      <c r="D677" t="s">
        <v>59</v>
      </c>
      <c r="E677" s="1">
        <v>23</v>
      </c>
      <c r="F677" s="2">
        <v>0.72699999999999998</v>
      </c>
      <c r="H677" s="5">
        <v>44158</v>
      </c>
      <c r="K677" s="5">
        <v>44179</v>
      </c>
      <c r="L677" s="2"/>
      <c r="M677" s="3"/>
      <c r="N677" s="5">
        <v>44194</v>
      </c>
      <c r="O677" s="2"/>
      <c r="P677" s="2"/>
    </row>
    <row r="678" spans="1:16" x14ac:dyDescent="0.2">
      <c r="A678">
        <v>677</v>
      </c>
      <c r="B678">
        <v>68</v>
      </c>
      <c r="C678" t="s">
        <v>74</v>
      </c>
      <c r="D678" t="s">
        <v>59</v>
      </c>
      <c r="E678" s="1">
        <v>23</v>
      </c>
      <c r="F678" s="2">
        <v>1.1180000000000001</v>
      </c>
      <c r="H678" s="5">
        <v>44158</v>
      </c>
      <c r="K678" s="5">
        <v>44179</v>
      </c>
      <c r="L678" s="2"/>
      <c r="M678" s="3"/>
      <c r="N678" s="5">
        <v>44194</v>
      </c>
      <c r="O678" s="2"/>
      <c r="P678" s="2"/>
    </row>
    <row r="679" spans="1:16" x14ac:dyDescent="0.2">
      <c r="A679">
        <v>678</v>
      </c>
      <c r="B679">
        <v>68</v>
      </c>
      <c r="C679" t="s">
        <v>74</v>
      </c>
      <c r="D679" t="s">
        <v>59</v>
      </c>
      <c r="E679" s="1">
        <v>23</v>
      </c>
      <c r="F679" s="2">
        <v>0.89</v>
      </c>
      <c r="H679" s="5">
        <v>44158</v>
      </c>
      <c r="K679" s="5">
        <v>44179</v>
      </c>
      <c r="L679" s="2"/>
      <c r="M679" s="3"/>
      <c r="N679" s="5">
        <v>44194</v>
      </c>
      <c r="O679" s="2"/>
      <c r="P679" s="2"/>
    </row>
    <row r="680" spans="1:16" x14ac:dyDescent="0.2">
      <c r="A680">
        <v>679</v>
      </c>
      <c r="B680">
        <v>68</v>
      </c>
      <c r="C680" t="s">
        <v>74</v>
      </c>
      <c r="D680" t="s">
        <v>59</v>
      </c>
      <c r="E680" s="1">
        <v>23</v>
      </c>
      <c r="F680" s="2">
        <v>1.0449999999999999</v>
      </c>
      <c r="H680" s="5">
        <v>44158</v>
      </c>
      <c r="K680" s="5">
        <v>44179</v>
      </c>
      <c r="L680" s="2"/>
      <c r="M680" s="3"/>
      <c r="N680" s="5">
        <v>44194</v>
      </c>
      <c r="O680" s="2"/>
      <c r="P680" s="2"/>
    </row>
    <row r="681" spans="1:16" x14ac:dyDescent="0.2">
      <c r="A681">
        <v>680</v>
      </c>
      <c r="B681">
        <v>68</v>
      </c>
      <c r="C681" t="s">
        <v>74</v>
      </c>
      <c r="D681" t="s">
        <v>59</v>
      </c>
      <c r="E681" s="1">
        <v>23</v>
      </c>
      <c r="F681" s="2">
        <v>1.1499999999999999</v>
      </c>
      <c r="H681" s="5">
        <v>44158</v>
      </c>
      <c r="K681" s="5">
        <v>44179</v>
      </c>
      <c r="L681" s="2"/>
      <c r="M681" s="3"/>
      <c r="N681" s="5">
        <v>44194</v>
      </c>
      <c r="O681" s="2"/>
      <c r="P681" s="2"/>
    </row>
    <row r="682" spans="1:16" x14ac:dyDescent="0.2">
      <c r="A682">
        <v>681</v>
      </c>
      <c r="B682">
        <v>69</v>
      </c>
      <c r="C682" t="s">
        <v>74</v>
      </c>
      <c r="D682" t="s">
        <v>59</v>
      </c>
      <c r="E682" s="1">
        <v>23</v>
      </c>
      <c r="F682" s="2">
        <v>0.94399999999999995</v>
      </c>
      <c r="G682" s="3">
        <f>AVERAGE(F682:F691)</f>
        <v>1.0089000000000001</v>
      </c>
      <c r="H682" s="5">
        <v>44158</v>
      </c>
      <c r="K682" s="5">
        <v>44179</v>
      </c>
      <c r="L682" s="2">
        <v>2.1920000000000002</v>
      </c>
      <c r="M682" s="3">
        <f>AVERAGE(L682:L691)</f>
        <v>3.6485000000000003</v>
      </c>
      <c r="N682" s="5">
        <v>44194</v>
      </c>
      <c r="O682" s="2">
        <f>(LN(AVERAGE(L682:L691)))-(LN(AVERAGE(F682:F691)))</f>
        <v>1.2854554957913413</v>
      </c>
      <c r="P682" s="2"/>
    </row>
    <row r="683" spans="1:16" x14ac:dyDescent="0.2">
      <c r="A683">
        <v>682</v>
      </c>
      <c r="B683">
        <v>69</v>
      </c>
      <c r="C683" t="s">
        <v>74</v>
      </c>
      <c r="D683" t="s">
        <v>59</v>
      </c>
      <c r="E683" s="1">
        <v>23</v>
      </c>
      <c r="F683" s="2">
        <v>1.1639999999999999</v>
      </c>
      <c r="H683" s="5">
        <v>44158</v>
      </c>
      <c r="K683" s="5">
        <v>44179</v>
      </c>
      <c r="L683" s="2">
        <v>5.1050000000000004</v>
      </c>
      <c r="M683" s="3"/>
      <c r="N683" s="5">
        <v>44194</v>
      </c>
      <c r="O683" s="2"/>
      <c r="P683" s="2"/>
    </row>
    <row r="684" spans="1:16" x14ac:dyDescent="0.2">
      <c r="A684">
        <v>683</v>
      </c>
      <c r="B684">
        <v>69</v>
      </c>
      <c r="C684" t="s">
        <v>74</v>
      </c>
      <c r="D684" t="s">
        <v>59</v>
      </c>
      <c r="E684" s="1">
        <v>23</v>
      </c>
      <c r="F684" s="2">
        <v>0.82699999999999996</v>
      </c>
      <c r="H684" s="5">
        <v>44158</v>
      </c>
      <c r="K684" s="5">
        <v>44179</v>
      </c>
      <c r="L684" s="2"/>
      <c r="M684" s="3"/>
      <c r="N684" s="5">
        <v>44194</v>
      </c>
      <c r="O684" s="2"/>
      <c r="P684" s="2"/>
    </row>
    <row r="685" spans="1:16" x14ac:dyDescent="0.2">
      <c r="A685">
        <v>684</v>
      </c>
      <c r="B685">
        <v>69</v>
      </c>
      <c r="C685" t="s">
        <v>74</v>
      </c>
      <c r="D685" t="s">
        <v>59</v>
      </c>
      <c r="E685" s="1">
        <v>23</v>
      </c>
      <c r="F685" s="2">
        <v>1.1830000000000001</v>
      </c>
      <c r="H685" s="5">
        <v>44158</v>
      </c>
      <c r="K685" s="5">
        <v>44179</v>
      </c>
      <c r="L685" s="2"/>
      <c r="M685" s="3"/>
      <c r="N685" s="5">
        <v>44194</v>
      </c>
      <c r="O685" s="2"/>
      <c r="P685" s="2"/>
    </row>
    <row r="686" spans="1:16" x14ac:dyDescent="0.2">
      <c r="A686">
        <v>685</v>
      </c>
      <c r="B686">
        <v>69</v>
      </c>
      <c r="C686" t="s">
        <v>74</v>
      </c>
      <c r="D686" t="s">
        <v>59</v>
      </c>
      <c r="E686" s="1">
        <v>23</v>
      </c>
      <c r="F686" s="2">
        <v>1.0940000000000001</v>
      </c>
      <c r="H686" s="5">
        <v>44158</v>
      </c>
      <c r="K686" s="5">
        <v>44179</v>
      </c>
      <c r="L686" s="2"/>
      <c r="M686" s="3"/>
      <c r="N686" s="5">
        <v>44194</v>
      </c>
      <c r="O686" s="2"/>
      <c r="P686" s="2"/>
    </row>
    <row r="687" spans="1:16" x14ac:dyDescent="0.2">
      <c r="A687">
        <v>686</v>
      </c>
      <c r="B687">
        <v>69</v>
      </c>
      <c r="C687" t="s">
        <v>74</v>
      </c>
      <c r="D687" t="s">
        <v>59</v>
      </c>
      <c r="E687" s="1">
        <v>23</v>
      </c>
      <c r="F687" s="2">
        <v>1.2170000000000001</v>
      </c>
      <c r="H687" s="5">
        <v>44158</v>
      </c>
      <c r="K687" s="5">
        <v>44179</v>
      </c>
      <c r="L687" s="2"/>
      <c r="M687" s="3"/>
      <c r="N687" s="5">
        <v>44194</v>
      </c>
      <c r="O687" s="2"/>
      <c r="P687" s="2"/>
    </row>
    <row r="688" spans="1:16" x14ac:dyDescent="0.2">
      <c r="A688">
        <v>687</v>
      </c>
      <c r="B688">
        <v>69</v>
      </c>
      <c r="C688" t="s">
        <v>74</v>
      </c>
      <c r="D688" t="s">
        <v>59</v>
      </c>
      <c r="E688" s="1">
        <v>23</v>
      </c>
      <c r="F688" s="2">
        <v>0.84299999999999997</v>
      </c>
      <c r="H688" s="5">
        <v>44158</v>
      </c>
      <c r="K688" s="5">
        <v>44179</v>
      </c>
      <c r="L688" s="2"/>
      <c r="M688" s="3"/>
      <c r="N688" s="5">
        <v>44194</v>
      </c>
      <c r="O688" s="2"/>
      <c r="P688" s="2"/>
    </row>
    <row r="689" spans="1:16" x14ac:dyDescent="0.2">
      <c r="A689">
        <v>688</v>
      </c>
      <c r="B689">
        <v>69</v>
      </c>
      <c r="C689" t="s">
        <v>74</v>
      </c>
      <c r="D689" t="s">
        <v>59</v>
      </c>
      <c r="E689" s="1">
        <v>23</v>
      </c>
      <c r="F689" s="2">
        <v>0.81</v>
      </c>
      <c r="H689" s="5">
        <v>44158</v>
      </c>
      <c r="K689" s="5">
        <v>44179</v>
      </c>
      <c r="L689" s="2"/>
      <c r="M689" s="3"/>
      <c r="N689" s="5">
        <v>44194</v>
      </c>
      <c r="O689" s="2"/>
      <c r="P689" s="2"/>
    </row>
    <row r="690" spans="1:16" x14ac:dyDescent="0.2">
      <c r="A690">
        <v>689</v>
      </c>
      <c r="B690">
        <v>69</v>
      </c>
      <c r="C690" t="s">
        <v>74</v>
      </c>
      <c r="D690" t="s">
        <v>59</v>
      </c>
      <c r="E690" s="1">
        <v>23</v>
      </c>
      <c r="F690" s="2">
        <v>1.155</v>
      </c>
      <c r="H690" s="5">
        <v>44158</v>
      </c>
      <c r="K690" s="5">
        <v>44179</v>
      </c>
      <c r="L690" s="2"/>
      <c r="M690" s="3"/>
      <c r="N690" s="5">
        <v>44194</v>
      </c>
      <c r="O690" s="2"/>
      <c r="P690" s="2"/>
    </row>
    <row r="691" spans="1:16" x14ac:dyDescent="0.2">
      <c r="A691">
        <v>690</v>
      </c>
      <c r="B691">
        <v>69</v>
      </c>
      <c r="C691" t="s">
        <v>74</v>
      </c>
      <c r="D691" t="s">
        <v>59</v>
      </c>
      <c r="E691" s="1">
        <v>23</v>
      </c>
      <c r="F691" s="2">
        <v>0.85199999999999998</v>
      </c>
      <c r="H691" s="5">
        <v>44158</v>
      </c>
      <c r="K691" s="5">
        <v>44179</v>
      </c>
      <c r="L691" s="2"/>
      <c r="M691" s="3"/>
      <c r="N691" s="5">
        <v>44194</v>
      </c>
      <c r="O691" s="2"/>
      <c r="P691" s="2"/>
    </row>
    <row r="692" spans="1:16" x14ac:dyDescent="0.2">
      <c r="A692">
        <v>691</v>
      </c>
      <c r="B692">
        <v>70</v>
      </c>
      <c r="C692" t="s">
        <v>74</v>
      </c>
      <c r="D692" t="s">
        <v>59</v>
      </c>
      <c r="E692" s="1">
        <v>23</v>
      </c>
      <c r="F692" s="2">
        <v>0.70599999999999996</v>
      </c>
      <c r="G692" s="3">
        <f>AVERAGE(F692:F701)</f>
        <v>0.9224</v>
      </c>
      <c r="H692" s="5">
        <v>44158</v>
      </c>
      <c r="K692" s="5">
        <v>44179</v>
      </c>
      <c r="L692" s="2">
        <v>3.702</v>
      </c>
      <c r="M692" s="3">
        <f>AVERAGE(L692:L701)</f>
        <v>3.702</v>
      </c>
      <c r="N692" s="5">
        <v>44194</v>
      </c>
      <c r="O692" s="2">
        <f>(LN(AVERAGE(L692:L701)))-(LN(AVERAGE(F692:F701)))</f>
        <v>1.3896495241785936</v>
      </c>
      <c r="P692" s="2"/>
    </row>
    <row r="693" spans="1:16" x14ac:dyDescent="0.2">
      <c r="A693">
        <v>692</v>
      </c>
      <c r="B693">
        <v>70</v>
      </c>
      <c r="C693" t="s">
        <v>74</v>
      </c>
      <c r="D693" t="s">
        <v>59</v>
      </c>
      <c r="E693" s="1">
        <v>23</v>
      </c>
      <c r="F693" s="2">
        <v>1.1339999999999999</v>
      </c>
      <c r="H693" s="5">
        <v>44158</v>
      </c>
      <c r="K693" s="5">
        <v>44179</v>
      </c>
      <c r="L693" s="2"/>
      <c r="M693" s="3"/>
      <c r="N693" s="5">
        <v>44194</v>
      </c>
      <c r="O693" s="2"/>
      <c r="P693" s="2"/>
    </row>
    <row r="694" spans="1:16" x14ac:dyDescent="0.2">
      <c r="A694">
        <v>693</v>
      </c>
      <c r="B694">
        <v>70</v>
      </c>
      <c r="C694" t="s">
        <v>74</v>
      </c>
      <c r="D694" t="s">
        <v>59</v>
      </c>
      <c r="E694" s="1">
        <v>23</v>
      </c>
      <c r="F694" s="2">
        <v>1.2290000000000001</v>
      </c>
      <c r="H694" s="5">
        <v>44158</v>
      </c>
      <c r="K694" s="5">
        <v>44179</v>
      </c>
      <c r="L694" s="2"/>
      <c r="M694" s="3"/>
      <c r="N694" s="5">
        <v>44194</v>
      </c>
      <c r="O694" s="2"/>
      <c r="P694" s="2"/>
    </row>
    <row r="695" spans="1:16" x14ac:dyDescent="0.2">
      <c r="A695">
        <v>694</v>
      </c>
      <c r="B695">
        <v>70</v>
      </c>
      <c r="C695" t="s">
        <v>74</v>
      </c>
      <c r="D695" t="s">
        <v>59</v>
      </c>
      <c r="E695" s="1">
        <v>23</v>
      </c>
      <c r="F695" s="2">
        <v>0.77</v>
      </c>
      <c r="H695" s="5">
        <v>44158</v>
      </c>
      <c r="K695" s="5">
        <v>44179</v>
      </c>
      <c r="L695" s="2"/>
      <c r="M695" s="3"/>
      <c r="N695" s="5">
        <v>44194</v>
      </c>
      <c r="O695" s="2"/>
      <c r="P695" s="2"/>
    </row>
    <row r="696" spans="1:16" x14ac:dyDescent="0.2">
      <c r="A696">
        <v>695</v>
      </c>
      <c r="B696">
        <v>70</v>
      </c>
      <c r="C696" t="s">
        <v>74</v>
      </c>
      <c r="D696" t="s">
        <v>59</v>
      </c>
      <c r="E696" s="1">
        <v>23</v>
      </c>
      <c r="F696" s="2">
        <v>1.2769999999999999</v>
      </c>
      <c r="H696" s="5">
        <v>44158</v>
      </c>
      <c r="K696" s="5">
        <v>44179</v>
      </c>
      <c r="L696" s="2"/>
      <c r="M696" s="3"/>
      <c r="N696" s="5">
        <v>44194</v>
      </c>
      <c r="O696" s="2"/>
      <c r="P696" s="2"/>
    </row>
    <row r="697" spans="1:16" x14ac:dyDescent="0.2">
      <c r="A697">
        <v>696</v>
      </c>
      <c r="B697">
        <v>70</v>
      </c>
      <c r="C697" t="s">
        <v>74</v>
      </c>
      <c r="D697" t="s">
        <v>59</v>
      </c>
      <c r="E697" s="1">
        <v>23</v>
      </c>
      <c r="F697" s="2">
        <v>0.89800000000000002</v>
      </c>
      <c r="H697" s="5">
        <v>44158</v>
      </c>
      <c r="K697" s="5">
        <v>44179</v>
      </c>
      <c r="L697" s="2"/>
      <c r="M697" s="3"/>
      <c r="N697" s="5">
        <v>44194</v>
      </c>
      <c r="O697" s="2"/>
      <c r="P697" s="2"/>
    </row>
    <row r="698" spans="1:16" x14ac:dyDescent="0.2">
      <c r="A698">
        <v>697</v>
      </c>
      <c r="B698">
        <v>70</v>
      </c>
      <c r="C698" t="s">
        <v>74</v>
      </c>
      <c r="D698" t="s">
        <v>59</v>
      </c>
      <c r="E698" s="1">
        <v>23</v>
      </c>
      <c r="F698" s="2">
        <v>0.7</v>
      </c>
      <c r="H698" s="5">
        <v>44158</v>
      </c>
      <c r="K698" s="5">
        <v>44179</v>
      </c>
      <c r="L698" s="2"/>
      <c r="M698" s="3"/>
      <c r="N698" s="5">
        <v>44194</v>
      </c>
      <c r="O698" s="2"/>
      <c r="P698" s="2"/>
    </row>
    <row r="699" spans="1:16" x14ac:dyDescent="0.2">
      <c r="A699">
        <v>698</v>
      </c>
      <c r="B699">
        <v>70</v>
      </c>
      <c r="C699" t="s">
        <v>74</v>
      </c>
      <c r="D699" t="s">
        <v>59</v>
      </c>
      <c r="E699" s="1">
        <v>23</v>
      </c>
      <c r="F699" s="2">
        <v>0.75600000000000001</v>
      </c>
      <c r="H699" s="5">
        <v>44158</v>
      </c>
      <c r="K699" s="5">
        <v>44179</v>
      </c>
      <c r="L699" s="2"/>
      <c r="M699" s="3"/>
      <c r="N699" s="5">
        <v>44194</v>
      </c>
      <c r="O699" s="2"/>
      <c r="P699" s="2"/>
    </row>
    <row r="700" spans="1:16" x14ac:dyDescent="0.2">
      <c r="A700">
        <v>699</v>
      </c>
      <c r="B700">
        <v>70</v>
      </c>
      <c r="C700" t="s">
        <v>74</v>
      </c>
      <c r="D700" t="s">
        <v>59</v>
      </c>
      <c r="E700" s="1">
        <v>23</v>
      </c>
      <c r="F700" s="2">
        <v>0.88900000000000001</v>
      </c>
      <c r="H700" s="5">
        <v>44158</v>
      </c>
      <c r="K700" s="5">
        <v>44179</v>
      </c>
      <c r="L700" s="2"/>
      <c r="M700" s="3"/>
      <c r="N700" s="5">
        <v>44194</v>
      </c>
      <c r="O700" s="2"/>
      <c r="P700" s="2"/>
    </row>
    <row r="701" spans="1:16" x14ac:dyDescent="0.2">
      <c r="A701">
        <v>700</v>
      </c>
      <c r="B701">
        <v>70</v>
      </c>
      <c r="C701" t="s">
        <v>74</v>
      </c>
      <c r="D701" t="s">
        <v>59</v>
      </c>
      <c r="E701" s="1">
        <v>23</v>
      </c>
      <c r="F701" s="2">
        <v>0.86499999999999999</v>
      </c>
      <c r="H701" s="5">
        <v>44158</v>
      </c>
      <c r="K701" s="5">
        <v>44179</v>
      </c>
      <c r="L701" s="2"/>
      <c r="M701" s="3"/>
      <c r="N701" s="5">
        <v>44194</v>
      </c>
      <c r="O701" s="2"/>
      <c r="P701" s="2"/>
    </row>
    <row r="702" spans="1:16" x14ac:dyDescent="0.2">
      <c r="A702">
        <v>701</v>
      </c>
      <c r="B702">
        <v>71</v>
      </c>
      <c r="C702" t="s">
        <v>74</v>
      </c>
      <c r="D702" t="s">
        <v>59</v>
      </c>
      <c r="E702" s="1">
        <v>23</v>
      </c>
      <c r="F702" s="2">
        <v>0.878</v>
      </c>
      <c r="G702" s="3">
        <f>AVERAGE(F702:F711)</f>
        <v>0.91709999999999992</v>
      </c>
      <c r="H702" s="5">
        <v>44158</v>
      </c>
      <c r="K702" s="5">
        <v>44179</v>
      </c>
      <c r="L702" s="2">
        <v>4.101</v>
      </c>
      <c r="M702" s="3">
        <f>AVERAGE(L702:L711)</f>
        <v>3.4263333333333335</v>
      </c>
      <c r="N702" s="5">
        <v>44194</v>
      </c>
      <c r="O702" s="2">
        <f>(LN(AVERAGE(L702:L711)))-(LN(AVERAGE(F702:F711)))</f>
        <v>1.3180294517799138</v>
      </c>
      <c r="P702" s="2"/>
    </row>
    <row r="703" spans="1:16" x14ac:dyDescent="0.2">
      <c r="A703">
        <v>702</v>
      </c>
      <c r="B703">
        <v>71</v>
      </c>
      <c r="C703" t="s">
        <v>74</v>
      </c>
      <c r="D703" t="s">
        <v>59</v>
      </c>
      <c r="E703" s="1">
        <v>23</v>
      </c>
      <c r="F703" s="2">
        <v>0.89700000000000002</v>
      </c>
      <c r="H703" s="5">
        <v>44158</v>
      </c>
      <c r="K703" s="5">
        <v>44179</v>
      </c>
      <c r="L703" s="2">
        <v>2.4</v>
      </c>
      <c r="M703" s="3"/>
      <c r="N703" s="5">
        <v>44194</v>
      </c>
      <c r="O703" s="2"/>
      <c r="P703" s="2"/>
    </row>
    <row r="704" spans="1:16" x14ac:dyDescent="0.2">
      <c r="A704">
        <v>703</v>
      </c>
      <c r="B704">
        <v>71</v>
      </c>
      <c r="C704" t="s">
        <v>74</v>
      </c>
      <c r="D704" t="s">
        <v>59</v>
      </c>
      <c r="E704" s="1">
        <v>23</v>
      </c>
      <c r="F704" s="2">
        <v>0.88200000000000001</v>
      </c>
      <c r="H704" s="5">
        <v>44158</v>
      </c>
      <c r="K704" s="5">
        <v>44179</v>
      </c>
      <c r="L704" s="2">
        <v>3.778</v>
      </c>
      <c r="M704" s="3"/>
      <c r="N704" s="5">
        <v>44194</v>
      </c>
      <c r="O704" s="2"/>
      <c r="P704" s="2"/>
    </row>
    <row r="705" spans="1:16" x14ac:dyDescent="0.2">
      <c r="A705">
        <v>704</v>
      </c>
      <c r="B705">
        <v>71</v>
      </c>
      <c r="C705" t="s">
        <v>74</v>
      </c>
      <c r="D705" t="s">
        <v>59</v>
      </c>
      <c r="E705" s="1">
        <v>23</v>
      </c>
      <c r="F705" s="2">
        <v>0.83599999999999997</v>
      </c>
      <c r="H705" s="5">
        <v>44158</v>
      </c>
      <c r="K705" s="5">
        <v>44179</v>
      </c>
      <c r="L705" s="2"/>
      <c r="M705" s="3"/>
      <c r="N705" s="5">
        <v>44194</v>
      </c>
      <c r="O705" s="2"/>
      <c r="P705" s="2"/>
    </row>
    <row r="706" spans="1:16" x14ac:dyDescent="0.2">
      <c r="A706">
        <v>705</v>
      </c>
      <c r="B706">
        <v>71</v>
      </c>
      <c r="C706" t="s">
        <v>74</v>
      </c>
      <c r="D706" t="s">
        <v>59</v>
      </c>
      <c r="E706" s="1">
        <v>23</v>
      </c>
      <c r="F706" s="2">
        <v>0.84099999999999997</v>
      </c>
      <c r="H706" s="5">
        <v>44158</v>
      </c>
      <c r="K706" s="5">
        <v>44179</v>
      </c>
      <c r="L706" s="2"/>
      <c r="M706" s="3"/>
      <c r="N706" s="5">
        <v>44194</v>
      </c>
      <c r="O706" s="2"/>
      <c r="P706" s="2"/>
    </row>
    <row r="707" spans="1:16" x14ac:dyDescent="0.2">
      <c r="A707">
        <v>706</v>
      </c>
      <c r="B707">
        <v>71</v>
      </c>
      <c r="C707" t="s">
        <v>74</v>
      </c>
      <c r="D707" t="s">
        <v>59</v>
      </c>
      <c r="E707" s="1">
        <v>23</v>
      </c>
      <c r="F707" s="2">
        <v>1.2609999999999999</v>
      </c>
      <c r="H707" s="5">
        <v>44158</v>
      </c>
      <c r="K707" s="5">
        <v>44179</v>
      </c>
      <c r="L707" s="2"/>
      <c r="M707" s="3"/>
      <c r="N707" s="5">
        <v>44194</v>
      </c>
      <c r="O707" s="2"/>
      <c r="P707" s="2"/>
    </row>
    <row r="708" spans="1:16" x14ac:dyDescent="0.2">
      <c r="A708">
        <v>707</v>
      </c>
      <c r="B708">
        <v>71</v>
      </c>
      <c r="C708" t="s">
        <v>74</v>
      </c>
      <c r="D708" t="s">
        <v>59</v>
      </c>
      <c r="E708" s="1">
        <v>23</v>
      </c>
      <c r="F708" s="2">
        <v>0.96699999999999997</v>
      </c>
      <c r="H708" s="5">
        <v>44158</v>
      </c>
      <c r="K708" s="5">
        <v>44179</v>
      </c>
      <c r="L708" s="2"/>
      <c r="M708" s="3"/>
      <c r="N708" s="5">
        <v>44194</v>
      </c>
      <c r="O708" s="2"/>
      <c r="P708" s="2"/>
    </row>
    <row r="709" spans="1:16" x14ac:dyDescent="0.2">
      <c r="A709">
        <v>708</v>
      </c>
      <c r="B709">
        <v>71</v>
      </c>
      <c r="C709" t="s">
        <v>74</v>
      </c>
      <c r="D709" t="s">
        <v>59</v>
      </c>
      <c r="E709" s="1">
        <v>23</v>
      </c>
      <c r="F709" s="2">
        <v>0.90800000000000003</v>
      </c>
      <c r="H709" s="5">
        <v>44158</v>
      </c>
      <c r="K709" s="5">
        <v>44179</v>
      </c>
      <c r="L709" s="2"/>
      <c r="M709" s="3"/>
      <c r="N709" s="5">
        <v>44194</v>
      </c>
      <c r="O709" s="2"/>
      <c r="P709" s="2"/>
    </row>
    <row r="710" spans="1:16" x14ac:dyDescent="0.2">
      <c r="A710">
        <v>709</v>
      </c>
      <c r="B710">
        <v>71</v>
      </c>
      <c r="C710" t="s">
        <v>74</v>
      </c>
      <c r="D710" t="s">
        <v>59</v>
      </c>
      <c r="E710" s="1">
        <v>23</v>
      </c>
      <c r="F710" s="2">
        <v>0.88600000000000001</v>
      </c>
      <c r="H710" s="5">
        <v>44158</v>
      </c>
      <c r="K710" s="5">
        <v>44179</v>
      </c>
      <c r="L710" s="2"/>
      <c r="M710" s="3"/>
      <c r="N710" s="5">
        <v>44194</v>
      </c>
      <c r="O710" s="2"/>
      <c r="P710" s="2"/>
    </row>
    <row r="711" spans="1:16" x14ac:dyDescent="0.2">
      <c r="A711">
        <v>710</v>
      </c>
      <c r="B711">
        <v>71</v>
      </c>
      <c r="C711" t="s">
        <v>74</v>
      </c>
      <c r="D711" t="s">
        <v>59</v>
      </c>
      <c r="E711" s="1">
        <v>23</v>
      </c>
      <c r="F711" s="2">
        <v>0.81499999999999995</v>
      </c>
      <c r="H711" s="5">
        <v>44158</v>
      </c>
      <c r="K711" s="5">
        <v>44179</v>
      </c>
      <c r="L711" s="2"/>
      <c r="M711" s="3"/>
      <c r="N711" s="5">
        <v>44194</v>
      </c>
      <c r="O711" s="2"/>
      <c r="P711" s="2"/>
    </row>
    <row r="712" spans="1:16" x14ac:dyDescent="0.2">
      <c r="A712">
        <v>711</v>
      </c>
      <c r="B712">
        <v>72</v>
      </c>
      <c r="C712" t="s">
        <v>74</v>
      </c>
      <c r="D712" t="s">
        <v>59</v>
      </c>
      <c r="E712" s="1">
        <v>23</v>
      </c>
      <c r="F712" s="2">
        <v>0.79400000000000004</v>
      </c>
      <c r="G712" s="3">
        <f>AVERAGE(F712:F721)</f>
        <v>0.90990000000000004</v>
      </c>
      <c r="H712" s="5">
        <v>44158</v>
      </c>
      <c r="K712" s="5">
        <v>44179</v>
      </c>
      <c r="L712" s="2">
        <v>3.544</v>
      </c>
      <c r="M712" s="3">
        <f>AVERAGE(L712:L721)</f>
        <v>4.1035000000000004</v>
      </c>
      <c r="N712" s="5">
        <v>44194</v>
      </c>
      <c r="O712" s="2">
        <f>(LN(AVERAGE(L712:L721)))-(LN(AVERAGE(F712:F721)))</f>
        <v>1.5062608437071212</v>
      </c>
      <c r="P712" s="2"/>
    </row>
    <row r="713" spans="1:16" x14ac:dyDescent="0.2">
      <c r="A713">
        <v>712</v>
      </c>
      <c r="B713">
        <v>72</v>
      </c>
      <c r="C713" t="s">
        <v>74</v>
      </c>
      <c r="D713" t="s">
        <v>59</v>
      </c>
      <c r="E713" s="1">
        <v>23</v>
      </c>
      <c r="F713" s="2">
        <v>0.89100000000000001</v>
      </c>
      <c r="H713" s="5">
        <v>44158</v>
      </c>
      <c r="K713" s="5">
        <v>44179</v>
      </c>
      <c r="L713" s="2">
        <v>4.6630000000000003</v>
      </c>
      <c r="M713" s="3"/>
      <c r="N713" s="5">
        <v>44194</v>
      </c>
      <c r="O713" s="2"/>
      <c r="P713" s="2"/>
    </row>
    <row r="714" spans="1:16" x14ac:dyDescent="0.2">
      <c r="A714">
        <v>713</v>
      </c>
      <c r="B714">
        <v>72</v>
      </c>
      <c r="C714" t="s">
        <v>74</v>
      </c>
      <c r="D714" t="s">
        <v>59</v>
      </c>
      <c r="E714" s="1">
        <v>23</v>
      </c>
      <c r="F714" s="2">
        <v>0.86</v>
      </c>
      <c r="H714" s="5">
        <v>44158</v>
      </c>
      <c r="K714" s="5">
        <v>44179</v>
      </c>
      <c r="L714" s="2"/>
      <c r="M714" s="3"/>
      <c r="N714" s="5">
        <v>44194</v>
      </c>
      <c r="O714" s="2"/>
      <c r="P714" s="2"/>
    </row>
    <row r="715" spans="1:16" x14ac:dyDescent="0.2">
      <c r="A715">
        <v>714</v>
      </c>
      <c r="B715">
        <v>72</v>
      </c>
      <c r="C715" t="s">
        <v>74</v>
      </c>
      <c r="D715" t="s">
        <v>59</v>
      </c>
      <c r="E715" s="1">
        <v>23</v>
      </c>
      <c r="F715" s="2">
        <v>0.82399999999999995</v>
      </c>
      <c r="H715" s="5">
        <v>44158</v>
      </c>
      <c r="K715" s="5">
        <v>44179</v>
      </c>
      <c r="L715" s="2"/>
      <c r="M715" s="3"/>
      <c r="N715" s="5">
        <v>44194</v>
      </c>
      <c r="O715" s="2"/>
      <c r="P715" s="2"/>
    </row>
    <row r="716" spans="1:16" x14ac:dyDescent="0.2">
      <c r="A716">
        <v>715</v>
      </c>
      <c r="B716">
        <v>72</v>
      </c>
      <c r="C716" t="s">
        <v>74</v>
      </c>
      <c r="D716" t="s">
        <v>59</v>
      </c>
      <c r="E716" s="1">
        <v>23</v>
      </c>
      <c r="F716" s="2">
        <v>0.85799999999999998</v>
      </c>
      <c r="H716" s="5">
        <v>44158</v>
      </c>
      <c r="K716" s="5">
        <v>44179</v>
      </c>
      <c r="L716" s="2"/>
      <c r="M716" s="3"/>
      <c r="N716" s="5">
        <v>44194</v>
      </c>
      <c r="O716" s="2"/>
      <c r="P716" s="2"/>
    </row>
    <row r="717" spans="1:16" x14ac:dyDescent="0.2">
      <c r="A717">
        <v>716</v>
      </c>
      <c r="B717">
        <v>72</v>
      </c>
      <c r="C717" t="s">
        <v>74</v>
      </c>
      <c r="D717" t="s">
        <v>59</v>
      </c>
      <c r="E717" s="1">
        <v>23</v>
      </c>
      <c r="F717" s="2">
        <v>0.81399999999999995</v>
      </c>
      <c r="H717" s="5">
        <v>44158</v>
      </c>
      <c r="K717" s="5">
        <v>44179</v>
      </c>
      <c r="L717" s="2"/>
      <c r="M717" s="3"/>
      <c r="N717" s="5">
        <v>44194</v>
      </c>
      <c r="O717" s="2"/>
      <c r="P717" s="2"/>
    </row>
    <row r="718" spans="1:16" x14ac:dyDescent="0.2">
      <c r="A718">
        <v>717</v>
      </c>
      <c r="B718">
        <v>72</v>
      </c>
      <c r="C718" t="s">
        <v>74</v>
      </c>
      <c r="D718" t="s">
        <v>59</v>
      </c>
      <c r="E718" s="1">
        <v>23</v>
      </c>
      <c r="F718" s="2">
        <v>0.76700000000000002</v>
      </c>
      <c r="H718" s="5">
        <v>44158</v>
      </c>
      <c r="K718" s="5">
        <v>44179</v>
      </c>
      <c r="L718" s="2"/>
      <c r="M718" s="3"/>
      <c r="N718" s="5">
        <v>44194</v>
      </c>
      <c r="O718" s="2"/>
      <c r="P718" s="2"/>
    </row>
    <row r="719" spans="1:16" x14ac:dyDescent="0.2">
      <c r="A719">
        <v>718</v>
      </c>
      <c r="B719">
        <v>72</v>
      </c>
      <c r="C719" t="s">
        <v>74</v>
      </c>
      <c r="D719" t="s">
        <v>59</v>
      </c>
      <c r="E719" s="1">
        <v>23</v>
      </c>
      <c r="F719" s="2">
        <v>0.89900000000000002</v>
      </c>
      <c r="H719" s="5">
        <v>44158</v>
      </c>
      <c r="K719" s="5">
        <v>44179</v>
      </c>
      <c r="L719" s="2"/>
      <c r="M719" s="3"/>
      <c r="N719" s="5">
        <v>44194</v>
      </c>
      <c r="O719" s="2"/>
      <c r="P719" s="2"/>
    </row>
    <row r="720" spans="1:16" x14ac:dyDescent="0.2">
      <c r="A720">
        <v>719</v>
      </c>
      <c r="B720">
        <v>72</v>
      </c>
      <c r="C720" t="s">
        <v>74</v>
      </c>
      <c r="D720" t="s">
        <v>59</v>
      </c>
      <c r="E720" s="1">
        <v>23</v>
      </c>
      <c r="F720" s="2">
        <v>1.1779999999999999</v>
      </c>
      <c r="H720" s="5">
        <v>44158</v>
      </c>
      <c r="K720" s="5">
        <v>44179</v>
      </c>
      <c r="L720" s="2"/>
      <c r="M720" s="3"/>
      <c r="N720" s="5">
        <v>44194</v>
      </c>
      <c r="O720" s="2"/>
      <c r="P720" s="2"/>
    </row>
    <row r="721" spans="1:16" x14ac:dyDescent="0.2">
      <c r="A721">
        <v>720</v>
      </c>
      <c r="B721">
        <v>72</v>
      </c>
      <c r="C721" t="s">
        <v>74</v>
      </c>
      <c r="D721" t="s">
        <v>59</v>
      </c>
      <c r="E721" s="1">
        <v>23</v>
      </c>
      <c r="F721" s="2">
        <v>1.214</v>
      </c>
      <c r="H721" s="5">
        <v>44158</v>
      </c>
      <c r="K721" s="5">
        <v>44179</v>
      </c>
      <c r="L721" s="2"/>
      <c r="M721" s="3"/>
      <c r="N721" s="5">
        <v>44194</v>
      </c>
      <c r="O721" s="2"/>
      <c r="P721" s="2"/>
    </row>
    <row r="722" spans="1:16" x14ac:dyDescent="0.2">
      <c r="A722">
        <v>721</v>
      </c>
      <c r="B722">
        <v>73</v>
      </c>
      <c r="C722" t="s">
        <v>74</v>
      </c>
      <c r="D722" t="s">
        <v>59</v>
      </c>
      <c r="E722" s="1">
        <v>23</v>
      </c>
      <c r="F722" s="2">
        <v>0.61599999999999999</v>
      </c>
      <c r="G722" s="3">
        <f>AVERAGE(F722:F731)</f>
        <v>0.90533333333333332</v>
      </c>
      <c r="H722" s="5">
        <v>44158</v>
      </c>
      <c r="K722" s="5">
        <v>44179</v>
      </c>
      <c r="L722" s="2">
        <v>2.8039999999999998</v>
      </c>
      <c r="M722" s="3">
        <f>AVERAGE(L722:L731)</f>
        <v>2.6773333333333333</v>
      </c>
      <c r="N722" s="5">
        <v>44194</v>
      </c>
      <c r="O722" s="2">
        <f>(LN(AVERAGE(L722:L731)))-(LN(AVERAGE(F722:F731)))</f>
        <v>1.0842733532529236</v>
      </c>
      <c r="P722" s="2"/>
    </row>
    <row r="723" spans="1:16" x14ac:dyDescent="0.2">
      <c r="A723">
        <v>722</v>
      </c>
      <c r="B723">
        <v>73</v>
      </c>
      <c r="C723" t="s">
        <v>74</v>
      </c>
      <c r="D723" t="s">
        <v>59</v>
      </c>
      <c r="E723" s="1">
        <v>23</v>
      </c>
      <c r="F723" s="2">
        <v>1.1970000000000001</v>
      </c>
      <c r="H723" s="5">
        <v>44158</v>
      </c>
      <c r="K723" s="5">
        <v>44179</v>
      </c>
      <c r="L723" s="2">
        <v>2.476</v>
      </c>
      <c r="M723" s="3"/>
      <c r="N723" s="5">
        <v>44194</v>
      </c>
      <c r="O723" s="2"/>
      <c r="P723" s="2"/>
    </row>
    <row r="724" spans="1:16" x14ac:dyDescent="0.2">
      <c r="A724">
        <v>723</v>
      </c>
      <c r="B724">
        <v>73</v>
      </c>
      <c r="C724" t="s">
        <v>74</v>
      </c>
      <c r="D724" t="s">
        <v>59</v>
      </c>
      <c r="E724" s="1">
        <v>23</v>
      </c>
      <c r="F724" s="2">
        <v>0.91100000000000003</v>
      </c>
      <c r="H724" s="5">
        <v>44158</v>
      </c>
      <c r="K724" s="5">
        <v>44179</v>
      </c>
      <c r="L724" s="2">
        <v>3.153</v>
      </c>
      <c r="M724" s="3"/>
      <c r="N724" s="5">
        <v>44194</v>
      </c>
      <c r="O724" s="2"/>
      <c r="P724" s="2"/>
    </row>
    <row r="725" spans="1:16" x14ac:dyDescent="0.2">
      <c r="A725">
        <v>724</v>
      </c>
      <c r="B725">
        <v>73</v>
      </c>
      <c r="C725" t="s">
        <v>74</v>
      </c>
      <c r="D725" t="s">
        <v>59</v>
      </c>
      <c r="E725" s="1">
        <v>23</v>
      </c>
      <c r="F725" s="2">
        <v>0.86599999999999999</v>
      </c>
      <c r="H725" s="5">
        <v>44158</v>
      </c>
      <c r="K725" s="5">
        <v>44179</v>
      </c>
      <c r="L725" s="2">
        <v>2.8159999999999998</v>
      </c>
      <c r="M725" s="3"/>
      <c r="N725" s="5">
        <v>44194</v>
      </c>
      <c r="O725" s="2"/>
      <c r="P725" s="2"/>
    </row>
    <row r="726" spans="1:16" x14ac:dyDescent="0.2">
      <c r="A726">
        <v>725</v>
      </c>
      <c r="B726">
        <v>73</v>
      </c>
      <c r="C726" t="s">
        <v>74</v>
      </c>
      <c r="D726" t="s">
        <v>59</v>
      </c>
      <c r="E726" s="1">
        <v>23</v>
      </c>
      <c r="F726" s="2">
        <v>0.876</v>
      </c>
      <c r="H726" s="5">
        <v>44158</v>
      </c>
      <c r="K726" s="5">
        <v>44179</v>
      </c>
      <c r="L726" s="2">
        <v>2.2650000000000001</v>
      </c>
      <c r="M726" s="3"/>
      <c r="N726" s="5">
        <v>44194</v>
      </c>
      <c r="O726" s="2"/>
      <c r="P726" s="2"/>
    </row>
    <row r="727" spans="1:16" x14ac:dyDescent="0.2">
      <c r="A727">
        <v>726</v>
      </c>
      <c r="B727">
        <v>73</v>
      </c>
      <c r="C727" t="s">
        <v>74</v>
      </c>
      <c r="D727" t="s">
        <v>59</v>
      </c>
      <c r="E727" s="1">
        <v>23</v>
      </c>
      <c r="F727" s="2">
        <v>1.1499999999999999</v>
      </c>
      <c r="H727" s="5">
        <v>44158</v>
      </c>
      <c r="K727" s="5">
        <v>44179</v>
      </c>
      <c r="L727" s="2">
        <v>2.5499999999999998</v>
      </c>
      <c r="M727" s="3"/>
      <c r="N727" s="5">
        <v>44194</v>
      </c>
      <c r="O727" s="2"/>
      <c r="P727" s="2"/>
    </row>
    <row r="728" spans="1:16" x14ac:dyDescent="0.2">
      <c r="A728">
        <v>727</v>
      </c>
      <c r="B728">
        <v>73</v>
      </c>
      <c r="C728" t="s">
        <v>74</v>
      </c>
      <c r="D728" t="s">
        <v>59</v>
      </c>
      <c r="E728" s="1">
        <v>23</v>
      </c>
      <c r="F728" s="2">
        <v>0.79200000000000004</v>
      </c>
      <c r="H728" s="5">
        <v>44158</v>
      </c>
      <c r="K728" s="5">
        <v>44179</v>
      </c>
      <c r="L728" s="2"/>
      <c r="M728" s="3"/>
      <c r="N728" s="5">
        <v>44194</v>
      </c>
      <c r="O728" s="2"/>
      <c r="P728" s="2"/>
    </row>
    <row r="729" spans="1:16" x14ac:dyDescent="0.2">
      <c r="A729">
        <v>728</v>
      </c>
      <c r="B729">
        <v>73</v>
      </c>
      <c r="C729" t="s">
        <v>74</v>
      </c>
      <c r="D729" t="s">
        <v>59</v>
      </c>
      <c r="E729" s="1">
        <v>23</v>
      </c>
      <c r="F729" s="2">
        <v>0.84599999999999997</v>
      </c>
      <c r="H729" s="5">
        <v>44158</v>
      </c>
      <c r="K729" s="5">
        <v>44179</v>
      </c>
      <c r="L729" s="2"/>
      <c r="M729" s="3"/>
      <c r="N729" s="5">
        <v>44194</v>
      </c>
      <c r="O729" s="2"/>
      <c r="P729" s="2"/>
    </row>
    <row r="730" spans="1:16" x14ac:dyDescent="0.2">
      <c r="A730">
        <v>729</v>
      </c>
      <c r="B730">
        <v>73</v>
      </c>
      <c r="C730" t="s">
        <v>74</v>
      </c>
      <c r="D730" t="s">
        <v>59</v>
      </c>
      <c r="E730" s="1">
        <v>23</v>
      </c>
      <c r="F730" s="2">
        <v>0.89400000000000002</v>
      </c>
      <c r="H730" s="5">
        <v>44158</v>
      </c>
      <c r="K730" s="5">
        <v>44179</v>
      </c>
      <c r="L730" s="2"/>
      <c r="M730" s="3"/>
      <c r="N730" s="5">
        <v>44194</v>
      </c>
      <c r="O730" s="2"/>
      <c r="P730" s="2"/>
    </row>
    <row r="731" spans="1:16" x14ac:dyDescent="0.2">
      <c r="A731">
        <v>730</v>
      </c>
      <c r="B731">
        <v>73</v>
      </c>
      <c r="C731" t="s">
        <v>74</v>
      </c>
      <c r="D731" t="s">
        <v>59</v>
      </c>
      <c r="E731" s="1">
        <v>23</v>
      </c>
      <c r="H731" s="5">
        <v>44158</v>
      </c>
      <c r="K731" s="5">
        <v>44179</v>
      </c>
      <c r="L731" s="2"/>
      <c r="M731" s="3"/>
      <c r="N731" s="5">
        <v>44194</v>
      </c>
      <c r="O731" s="2"/>
      <c r="P731" s="2"/>
    </row>
    <row r="732" spans="1:16" x14ac:dyDescent="0.2">
      <c r="A732">
        <v>731</v>
      </c>
      <c r="B732">
        <v>74</v>
      </c>
      <c r="C732" t="s">
        <v>74</v>
      </c>
      <c r="D732" t="s">
        <v>59</v>
      </c>
      <c r="E732" s="1">
        <v>23</v>
      </c>
      <c r="F732" s="2">
        <v>0.77700000000000002</v>
      </c>
      <c r="G732" s="3">
        <f>AVERAGE(F732:F741)</f>
        <v>1.0238</v>
      </c>
      <c r="H732" s="5">
        <v>44158</v>
      </c>
      <c r="K732" s="5">
        <v>44179</v>
      </c>
      <c r="L732" s="2">
        <v>4.78</v>
      </c>
      <c r="M732" s="3">
        <f>AVERAGE(L732:L741)</f>
        <v>4.78</v>
      </c>
      <c r="N732" s="5">
        <v>44194</v>
      </c>
      <c r="O732" s="2">
        <f>(LN(AVERAGE(L732:L741)))-(LN(AVERAGE(F732:F741)))</f>
        <v>1.5409193514620187</v>
      </c>
      <c r="P732" s="2"/>
    </row>
    <row r="733" spans="1:16" x14ac:dyDescent="0.2">
      <c r="A733">
        <v>732</v>
      </c>
      <c r="B733">
        <v>74</v>
      </c>
      <c r="C733" t="s">
        <v>74</v>
      </c>
      <c r="D733" t="s">
        <v>59</v>
      </c>
      <c r="E733" s="1">
        <v>23</v>
      </c>
      <c r="F733" s="2">
        <v>1.506</v>
      </c>
      <c r="H733" s="5">
        <v>44158</v>
      </c>
      <c r="K733" s="5">
        <v>44179</v>
      </c>
      <c r="L733" s="2"/>
      <c r="M733" s="3"/>
      <c r="N733" s="5">
        <v>44194</v>
      </c>
      <c r="O733" s="2"/>
      <c r="P733" s="2"/>
    </row>
    <row r="734" spans="1:16" x14ac:dyDescent="0.2">
      <c r="A734">
        <v>733</v>
      </c>
      <c r="B734">
        <v>74</v>
      </c>
      <c r="C734" t="s">
        <v>74</v>
      </c>
      <c r="D734" t="s">
        <v>59</v>
      </c>
      <c r="E734" s="1">
        <v>23</v>
      </c>
      <c r="F734" s="2">
        <v>1.23</v>
      </c>
      <c r="H734" s="5">
        <v>44158</v>
      </c>
      <c r="K734" s="5">
        <v>44179</v>
      </c>
      <c r="L734" s="2"/>
      <c r="M734" s="3"/>
      <c r="N734" s="5">
        <v>44194</v>
      </c>
      <c r="O734" s="2"/>
      <c r="P734" s="2"/>
    </row>
    <row r="735" spans="1:16" x14ac:dyDescent="0.2">
      <c r="A735">
        <v>734</v>
      </c>
      <c r="B735">
        <v>74</v>
      </c>
      <c r="C735" t="s">
        <v>74</v>
      </c>
      <c r="D735" t="s">
        <v>59</v>
      </c>
      <c r="E735" s="1">
        <v>23</v>
      </c>
      <c r="F735" s="2">
        <v>1.216</v>
      </c>
      <c r="H735" s="5">
        <v>44158</v>
      </c>
      <c r="K735" s="5">
        <v>44179</v>
      </c>
      <c r="L735" s="2"/>
      <c r="M735" s="3"/>
      <c r="N735" s="5">
        <v>44194</v>
      </c>
      <c r="O735" s="2"/>
      <c r="P735" s="2"/>
    </row>
    <row r="736" spans="1:16" x14ac:dyDescent="0.2">
      <c r="A736">
        <v>735</v>
      </c>
      <c r="B736">
        <v>74</v>
      </c>
      <c r="C736" t="s">
        <v>74</v>
      </c>
      <c r="D736" t="s">
        <v>59</v>
      </c>
      <c r="E736" s="1">
        <v>23</v>
      </c>
      <c r="F736" s="2">
        <v>0.81399999999999995</v>
      </c>
      <c r="H736" s="5">
        <v>44158</v>
      </c>
      <c r="K736" s="5">
        <v>44179</v>
      </c>
      <c r="L736" s="2"/>
      <c r="M736" s="3"/>
      <c r="N736" s="5">
        <v>44194</v>
      </c>
      <c r="O736" s="2"/>
      <c r="P736" s="2"/>
    </row>
    <row r="737" spans="1:16" x14ac:dyDescent="0.2">
      <c r="A737">
        <v>736</v>
      </c>
      <c r="B737">
        <v>74</v>
      </c>
      <c r="C737" t="s">
        <v>74</v>
      </c>
      <c r="D737" t="s">
        <v>59</v>
      </c>
      <c r="E737" s="1">
        <v>23</v>
      </c>
      <c r="F737" s="2">
        <v>0.83199999999999996</v>
      </c>
      <c r="H737" s="5">
        <v>44158</v>
      </c>
      <c r="K737" s="5">
        <v>44179</v>
      </c>
      <c r="L737" s="2"/>
      <c r="M737" s="3"/>
      <c r="N737" s="5">
        <v>44194</v>
      </c>
      <c r="O737" s="2"/>
      <c r="P737" s="2"/>
    </row>
    <row r="738" spans="1:16" x14ac:dyDescent="0.2">
      <c r="A738">
        <v>737</v>
      </c>
      <c r="B738">
        <v>74</v>
      </c>
      <c r="C738" t="s">
        <v>74</v>
      </c>
      <c r="D738" t="s">
        <v>59</v>
      </c>
      <c r="E738" s="1">
        <v>23</v>
      </c>
      <c r="F738" s="2">
        <v>0.82699999999999996</v>
      </c>
      <c r="H738" s="5">
        <v>44158</v>
      </c>
      <c r="K738" s="5">
        <v>44179</v>
      </c>
      <c r="L738" s="2"/>
      <c r="M738" s="3"/>
      <c r="N738" s="5">
        <v>44194</v>
      </c>
      <c r="O738" s="2"/>
      <c r="P738" s="2"/>
    </row>
    <row r="739" spans="1:16" x14ac:dyDescent="0.2">
      <c r="A739">
        <v>738</v>
      </c>
      <c r="B739">
        <v>74</v>
      </c>
      <c r="C739" t="s">
        <v>74</v>
      </c>
      <c r="D739" t="s">
        <v>59</v>
      </c>
      <c r="E739" s="1">
        <v>23</v>
      </c>
      <c r="F739" s="2">
        <v>1.1140000000000001</v>
      </c>
      <c r="H739" s="5">
        <v>44158</v>
      </c>
      <c r="K739" s="5">
        <v>44179</v>
      </c>
      <c r="L739" s="2"/>
      <c r="M739" s="3"/>
      <c r="N739" s="5">
        <v>44194</v>
      </c>
      <c r="O739" s="2"/>
      <c r="P739" s="2"/>
    </row>
    <row r="740" spans="1:16" x14ac:dyDescent="0.2">
      <c r="A740">
        <v>739</v>
      </c>
      <c r="B740">
        <v>74</v>
      </c>
      <c r="C740" t="s">
        <v>74</v>
      </c>
      <c r="D740" t="s">
        <v>59</v>
      </c>
      <c r="E740" s="1">
        <v>23</v>
      </c>
      <c r="F740" s="2">
        <v>0.80800000000000005</v>
      </c>
      <c r="H740" s="5">
        <v>44158</v>
      </c>
      <c r="K740" s="5">
        <v>44179</v>
      </c>
      <c r="L740" s="2"/>
      <c r="M740" s="3"/>
      <c r="N740" s="5">
        <v>44194</v>
      </c>
      <c r="O740" s="2"/>
      <c r="P740" s="2"/>
    </row>
    <row r="741" spans="1:16" x14ac:dyDescent="0.2">
      <c r="A741">
        <v>740</v>
      </c>
      <c r="B741">
        <v>74</v>
      </c>
      <c r="C741" t="s">
        <v>74</v>
      </c>
      <c r="D741" t="s">
        <v>59</v>
      </c>
      <c r="E741" s="1">
        <v>23</v>
      </c>
      <c r="F741" s="2">
        <v>1.1140000000000001</v>
      </c>
      <c r="H741" s="5">
        <v>44158</v>
      </c>
      <c r="K741" s="5">
        <v>44179</v>
      </c>
      <c r="L741" s="2"/>
      <c r="M741" s="3"/>
      <c r="N741" s="5">
        <v>44194</v>
      </c>
      <c r="O741" s="2"/>
      <c r="P741" s="2"/>
    </row>
    <row r="742" spans="1:16" x14ac:dyDescent="0.2">
      <c r="E742" s="1"/>
      <c r="H742" s="5"/>
      <c r="K742" s="5"/>
      <c r="L742" s="2"/>
      <c r="N742" s="5"/>
      <c r="O742" s="2"/>
      <c r="P742" s="2"/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1269-21F8-CE41-96BE-E38F59B52C0A}">
  <dimension ref="A1:K78"/>
  <sheetViews>
    <sheetView topLeftCell="A62" workbookViewId="0">
      <selection activeCell="B13" sqref="B13"/>
    </sheetView>
  </sheetViews>
  <sheetFormatPr baseColWidth="10" defaultRowHeight="16" x14ac:dyDescent="0.2"/>
  <cols>
    <col min="4" max="4" width="14.5" customWidth="1"/>
    <col min="6" max="6" width="14.5" customWidth="1"/>
    <col min="8" max="8" width="14.5" customWidth="1"/>
  </cols>
  <sheetData>
    <row r="1" spans="1:11" x14ac:dyDescent="0.2">
      <c r="A1" t="s">
        <v>2</v>
      </c>
      <c r="B1" t="s">
        <v>13</v>
      </c>
      <c r="C1" t="s">
        <v>0</v>
      </c>
      <c r="D1" t="s">
        <v>33</v>
      </c>
      <c r="E1" t="s">
        <v>38</v>
      </c>
      <c r="F1" t="s">
        <v>34</v>
      </c>
      <c r="G1" t="s">
        <v>39</v>
      </c>
      <c r="H1" t="s">
        <v>52</v>
      </c>
      <c r="I1" t="s">
        <v>55</v>
      </c>
      <c r="J1" t="s">
        <v>84</v>
      </c>
      <c r="K1" t="s">
        <v>17</v>
      </c>
    </row>
    <row r="2" spans="1:11" hidden="1" x14ac:dyDescent="0.2">
      <c r="A2" s="24">
        <v>14</v>
      </c>
      <c r="B2" t="s">
        <v>14</v>
      </c>
      <c r="C2">
        <v>23</v>
      </c>
      <c r="D2">
        <v>1.258</v>
      </c>
      <c r="E2" s="5">
        <v>44120</v>
      </c>
      <c r="H2">
        <v>3.9089999999999998</v>
      </c>
      <c r="I2" s="5">
        <v>44187</v>
      </c>
      <c r="J2">
        <f>(LN(Table2[[#This Row],[Head width 3]]))-(LN(Table2[[#This Row],[Head width 1]]))</f>
        <v>1.1337584285325688</v>
      </c>
    </row>
    <row r="3" spans="1:11" hidden="1" x14ac:dyDescent="0.2">
      <c r="A3" s="24">
        <v>47</v>
      </c>
      <c r="B3" t="s">
        <v>14</v>
      </c>
      <c r="C3">
        <v>20</v>
      </c>
      <c r="D3">
        <v>1.3049999999999999</v>
      </c>
      <c r="E3" s="5">
        <v>44120</v>
      </c>
      <c r="H3">
        <v>4.0609999999999999</v>
      </c>
      <c r="I3" s="5">
        <v>44187</v>
      </c>
      <c r="J3">
        <f>(LN(Table2[[#This Row],[Head width 3]]))-(LN(Table2[[#This Row],[Head width 1]]))</f>
        <v>1.1352262079295039</v>
      </c>
    </row>
    <row r="4" spans="1:11" hidden="1" x14ac:dyDescent="0.2">
      <c r="A4" s="23">
        <v>1</v>
      </c>
      <c r="B4" t="s">
        <v>14</v>
      </c>
      <c r="C4">
        <v>23</v>
      </c>
      <c r="D4">
        <v>1.462</v>
      </c>
      <c r="E4" s="5">
        <v>44118</v>
      </c>
      <c r="H4">
        <v>5.16</v>
      </c>
      <c r="I4" s="5">
        <v>44189</v>
      </c>
      <c r="J4">
        <f>(LN(Table2[[#This Row],[Head width 3]]))-(LN(Table2[[#This Row],[Head width 1]]))</f>
        <v>1.2611312181658847</v>
      </c>
      <c r="K4">
        <f>AVERAGE(J4:J26)</f>
        <v>1.5235935425281624</v>
      </c>
    </row>
    <row r="5" spans="1:11" hidden="1" x14ac:dyDescent="0.2">
      <c r="A5" s="24">
        <v>9</v>
      </c>
      <c r="B5" t="s">
        <v>14</v>
      </c>
      <c r="C5">
        <v>23</v>
      </c>
      <c r="D5">
        <v>1.369</v>
      </c>
      <c r="E5" s="5">
        <v>44119</v>
      </c>
      <c r="H5">
        <v>4.8949999999999996</v>
      </c>
      <c r="I5" s="5">
        <v>44188</v>
      </c>
      <c r="J5">
        <f>(LN(Table2[[#This Row],[Head width 3]]))-(LN(Table2[[#This Row],[Head width 1]]))</f>
        <v>1.2741337296761617</v>
      </c>
    </row>
    <row r="6" spans="1:11" hidden="1" x14ac:dyDescent="0.2">
      <c r="A6" s="23">
        <v>49</v>
      </c>
      <c r="B6" t="s">
        <v>14</v>
      </c>
      <c r="C6">
        <v>20</v>
      </c>
      <c r="D6">
        <v>0.99399999999999999</v>
      </c>
      <c r="E6" s="5">
        <v>44120</v>
      </c>
      <c r="H6">
        <v>3.8580000000000001</v>
      </c>
      <c r="I6" s="5">
        <v>44187</v>
      </c>
      <c r="J6">
        <f>(LN(Table2[[#This Row],[Head width 3]]))-(LN(Table2[[#This Row],[Head width 1]]))</f>
        <v>1.3561669868091004</v>
      </c>
    </row>
    <row r="7" spans="1:11" hidden="1" x14ac:dyDescent="0.2">
      <c r="A7" s="24">
        <v>24</v>
      </c>
      <c r="B7" t="s">
        <v>14</v>
      </c>
      <c r="C7">
        <v>23</v>
      </c>
      <c r="D7">
        <v>0.95499999999999996</v>
      </c>
      <c r="E7" s="5">
        <v>44118</v>
      </c>
      <c r="H7">
        <v>3.7789999999999999</v>
      </c>
      <c r="I7" s="5">
        <v>44189</v>
      </c>
      <c r="J7">
        <f>(LN(Table2[[#This Row],[Head width 3]]))-(LN(Table2[[#This Row],[Head width 1]]))</f>
        <v>1.3755033628687587</v>
      </c>
    </row>
    <row r="8" spans="1:11" hidden="1" x14ac:dyDescent="0.2">
      <c r="A8" s="24">
        <v>50</v>
      </c>
      <c r="B8" t="s">
        <v>14</v>
      </c>
      <c r="C8">
        <v>20</v>
      </c>
      <c r="D8">
        <v>0.94299999999999995</v>
      </c>
      <c r="E8" s="5">
        <v>44119</v>
      </c>
      <c r="H8">
        <v>4.069</v>
      </c>
      <c r="I8" s="5">
        <v>44189</v>
      </c>
      <c r="J8">
        <f>(LN(Table2[[#This Row],[Head width 3]]))-(LN(Table2[[#This Row],[Head width 1]]))</f>
        <v>1.4620862653682325</v>
      </c>
    </row>
    <row r="9" spans="1:11" hidden="1" x14ac:dyDescent="0.2">
      <c r="A9" s="24">
        <v>13</v>
      </c>
      <c r="B9" t="s">
        <v>14</v>
      </c>
      <c r="C9">
        <v>23</v>
      </c>
      <c r="D9">
        <v>1.07</v>
      </c>
      <c r="E9" s="5">
        <v>44120</v>
      </c>
      <c r="H9">
        <v>4.6520000000000001</v>
      </c>
      <c r="I9" s="5">
        <v>44189</v>
      </c>
      <c r="J9">
        <f>(LN(Table2[[#This Row],[Head width 3]]))-(LN(Table2[[#This Row],[Head width 1]]))</f>
        <v>1.4696385861826031</v>
      </c>
    </row>
    <row r="10" spans="1:11" hidden="1" x14ac:dyDescent="0.2">
      <c r="A10" s="23">
        <v>52</v>
      </c>
      <c r="B10" t="s">
        <v>14</v>
      </c>
      <c r="C10">
        <v>20</v>
      </c>
      <c r="D10">
        <v>0.89200000000000002</v>
      </c>
      <c r="E10" s="5">
        <v>44120</v>
      </c>
      <c r="H10">
        <v>3.9350000000000001</v>
      </c>
      <c r="I10" s="5">
        <v>44187</v>
      </c>
      <c r="J10">
        <f>(LN(Table2[[#This Row],[Head width 3]]))-(LN(Table2[[#This Row],[Head width 1]]))</f>
        <v>1.4842000282714942</v>
      </c>
    </row>
    <row r="11" spans="1:11" hidden="1" x14ac:dyDescent="0.2">
      <c r="A11" s="23">
        <v>25</v>
      </c>
      <c r="B11" t="s">
        <v>14</v>
      </c>
      <c r="C11">
        <v>23</v>
      </c>
      <c r="D11">
        <v>0.92100000000000004</v>
      </c>
      <c r="E11" s="5">
        <v>44120</v>
      </c>
      <c r="H11">
        <v>4.0810000000000004</v>
      </c>
      <c r="I11" s="5">
        <v>44187</v>
      </c>
      <c r="J11">
        <f>(LN(Table2[[#This Row],[Head width 3]]))-(LN(Table2[[#This Row],[Head width 1]]))</f>
        <v>1.488637299150499</v>
      </c>
    </row>
    <row r="12" spans="1:11" hidden="1" x14ac:dyDescent="0.2">
      <c r="A12" s="24">
        <v>45</v>
      </c>
      <c r="B12" t="s">
        <v>14</v>
      </c>
      <c r="C12">
        <v>20</v>
      </c>
      <c r="D12">
        <v>1.0760000000000001</v>
      </c>
      <c r="E12" s="5">
        <v>44119</v>
      </c>
      <c r="H12">
        <v>4.9139999999999997</v>
      </c>
      <c r="I12" s="5">
        <v>44188</v>
      </c>
      <c r="J12">
        <f>(LN(Table2[[#This Row],[Head width 3]]))-(LN(Table2[[#This Row],[Head width 1]]))</f>
        <v>1.5188378123593944</v>
      </c>
    </row>
    <row r="13" spans="1:11" hidden="1" x14ac:dyDescent="0.2">
      <c r="A13" s="23">
        <v>55</v>
      </c>
      <c r="B13" t="s">
        <v>14</v>
      </c>
      <c r="C13">
        <v>20</v>
      </c>
      <c r="D13">
        <v>0.83899999999999997</v>
      </c>
      <c r="E13" s="5">
        <v>44120</v>
      </c>
      <c r="H13">
        <v>3.8730000000000002</v>
      </c>
      <c r="I13" s="5">
        <v>44188</v>
      </c>
      <c r="J13">
        <f>(LN(Table2[[#This Row],[Head width 3]]))-(LN(Table2[[#This Row],[Head width 1]]))</f>
        <v>1.5295739730475462</v>
      </c>
    </row>
    <row r="14" spans="1:11" hidden="1" x14ac:dyDescent="0.2">
      <c r="A14" s="23">
        <v>31</v>
      </c>
      <c r="B14" t="s">
        <v>14</v>
      </c>
      <c r="C14">
        <v>23</v>
      </c>
      <c r="D14">
        <v>0.79400000000000004</v>
      </c>
      <c r="E14" s="5">
        <v>44118</v>
      </c>
      <c r="H14">
        <v>3.6720000000000002</v>
      </c>
      <c r="I14" s="5">
        <v>44189</v>
      </c>
      <c r="J14">
        <f>(LN(Table2[[#This Row],[Head width 3]]))-(LN(Table2[[#This Row],[Head width 1]]))</f>
        <v>1.5314082904932453</v>
      </c>
    </row>
    <row r="15" spans="1:11" hidden="1" x14ac:dyDescent="0.2">
      <c r="A15" s="24">
        <v>57</v>
      </c>
      <c r="B15" t="s">
        <v>14</v>
      </c>
      <c r="C15">
        <v>20</v>
      </c>
      <c r="D15">
        <v>0.89100000000000001</v>
      </c>
      <c r="E15" s="5">
        <v>44120</v>
      </c>
      <c r="H15">
        <v>4.2050000000000001</v>
      </c>
      <c r="I15" s="5">
        <v>44187</v>
      </c>
      <c r="J15">
        <f>(LN(Table2[[#This Row],[Head width 3]]))-(LN(Table2[[#This Row],[Head width 1]]))</f>
        <v>1.551685144936239</v>
      </c>
    </row>
    <row r="16" spans="1:11" hidden="1" x14ac:dyDescent="0.2">
      <c r="A16" s="23">
        <v>16</v>
      </c>
      <c r="B16" t="s">
        <v>14</v>
      </c>
      <c r="C16">
        <v>23</v>
      </c>
      <c r="D16">
        <v>0.98699999999999999</v>
      </c>
      <c r="E16" s="5">
        <v>44118</v>
      </c>
      <c r="H16">
        <v>4.7750000000000004</v>
      </c>
      <c r="I16" s="5">
        <v>44189</v>
      </c>
      <c r="J16">
        <f>(LN(Table2[[#This Row],[Head width 3]]))-(LN(Table2[[#This Row],[Head width 1]]))</f>
        <v>1.576479213481349</v>
      </c>
    </row>
    <row r="17" spans="1:10" hidden="1" x14ac:dyDescent="0.2">
      <c r="A17" s="24">
        <v>7</v>
      </c>
      <c r="B17" t="s">
        <v>14</v>
      </c>
      <c r="C17">
        <v>23</v>
      </c>
      <c r="D17">
        <v>0.76500000000000001</v>
      </c>
      <c r="E17" s="5">
        <v>44119</v>
      </c>
      <c r="H17">
        <v>3.7240000000000002</v>
      </c>
      <c r="I17" s="5">
        <v>44187</v>
      </c>
      <c r="J17">
        <f>(LN(Table2[[#This Row],[Head width 3]]))-(LN(Table2[[#This Row],[Head width 1]]))</f>
        <v>1.582677804570422</v>
      </c>
    </row>
    <row r="18" spans="1:10" hidden="1" x14ac:dyDescent="0.2">
      <c r="A18" s="24">
        <v>5</v>
      </c>
      <c r="B18" t="s">
        <v>14</v>
      </c>
      <c r="C18">
        <v>23</v>
      </c>
      <c r="D18">
        <v>0.72799999999999998</v>
      </c>
      <c r="E18" s="5">
        <v>44118</v>
      </c>
      <c r="H18">
        <v>3.5990000000000002</v>
      </c>
      <c r="I18" s="5">
        <v>44187</v>
      </c>
      <c r="J18">
        <f>(LN(Table2[[#This Row],[Head width 3]]))-(LN(Table2[[#This Row],[Head width 1]]))</f>
        <v>1.5981102598823449</v>
      </c>
    </row>
    <row r="19" spans="1:10" hidden="1" x14ac:dyDescent="0.2">
      <c r="A19" s="23">
        <v>37</v>
      </c>
      <c r="B19" t="s">
        <v>14</v>
      </c>
      <c r="C19">
        <v>20</v>
      </c>
      <c r="D19">
        <v>0.77800000000000002</v>
      </c>
      <c r="E19" s="5">
        <v>44120</v>
      </c>
      <c r="H19">
        <v>3.85</v>
      </c>
      <c r="I19" s="5">
        <v>44188</v>
      </c>
      <c r="J19">
        <f>(LN(Table2[[#This Row],[Head width 3]]))-(LN(Table2[[#This Row],[Head width 1]]))</f>
        <v>1.5991019031034384</v>
      </c>
    </row>
    <row r="20" spans="1:10" hidden="1" x14ac:dyDescent="0.2">
      <c r="A20" s="24">
        <v>26</v>
      </c>
      <c r="B20" t="s">
        <v>14</v>
      </c>
      <c r="C20">
        <v>23</v>
      </c>
      <c r="D20">
        <v>0.93500000000000005</v>
      </c>
      <c r="E20" s="5">
        <v>44118</v>
      </c>
      <c r="H20">
        <v>4.63</v>
      </c>
      <c r="I20" s="5">
        <v>44188</v>
      </c>
      <c r="J20">
        <f>(LN(Table2[[#This Row],[Head width 3]]))-(LN(Table2[[#This Row],[Head width 1]]))</f>
        <v>1.5997656177915927</v>
      </c>
    </row>
    <row r="21" spans="1:10" hidden="1" x14ac:dyDescent="0.2">
      <c r="A21" s="23">
        <v>41</v>
      </c>
      <c r="B21" t="s">
        <v>14</v>
      </c>
      <c r="C21">
        <v>20</v>
      </c>
      <c r="D21">
        <v>0.77100000000000002</v>
      </c>
      <c r="E21" s="5">
        <v>44119</v>
      </c>
      <c r="H21">
        <v>3.8260000000000001</v>
      </c>
      <c r="I21" s="5">
        <v>44189</v>
      </c>
      <c r="J21">
        <f>(LN(Table2[[#This Row],[Head width 3]]))-(LN(Table2[[#This Row],[Head width 1]]))</f>
        <v>1.6018867764368687</v>
      </c>
    </row>
    <row r="22" spans="1:10" hidden="1" x14ac:dyDescent="0.2">
      <c r="A22" s="24">
        <v>30</v>
      </c>
      <c r="B22" t="s">
        <v>14</v>
      </c>
      <c r="C22">
        <v>23</v>
      </c>
      <c r="D22">
        <v>1.032</v>
      </c>
      <c r="E22" s="5">
        <v>44120</v>
      </c>
      <c r="H22">
        <v>5.1760000000000002</v>
      </c>
      <c r="I22" s="5">
        <v>44188</v>
      </c>
      <c r="J22">
        <f>(LN(Table2[[#This Row],[Head width 3]]))-(LN(Table2[[#This Row],[Head width 1]]))</f>
        <v>1.6125338901392283</v>
      </c>
    </row>
    <row r="23" spans="1:10" hidden="1" x14ac:dyDescent="0.2">
      <c r="A23" s="24">
        <v>28</v>
      </c>
      <c r="B23" t="s">
        <v>14</v>
      </c>
      <c r="C23">
        <v>23</v>
      </c>
      <c r="D23">
        <v>0.77600000000000002</v>
      </c>
      <c r="E23" s="5">
        <v>44120</v>
      </c>
      <c r="H23">
        <v>3.9079999999999999</v>
      </c>
      <c r="I23" s="5">
        <v>44189</v>
      </c>
      <c r="J23">
        <f>(LN(Table2[[#This Row],[Head width 3]]))-(LN(Table2[[#This Row],[Head width 1]]))</f>
        <v>1.6166284929794545</v>
      </c>
    </row>
    <row r="24" spans="1:10" hidden="1" x14ac:dyDescent="0.2">
      <c r="A24" s="24">
        <v>53</v>
      </c>
      <c r="B24" t="s">
        <v>14</v>
      </c>
      <c r="C24">
        <v>20</v>
      </c>
      <c r="D24">
        <v>0.72799999999999998</v>
      </c>
      <c r="E24" s="5">
        <v>44118</v>
      </c>
      <c r="H24">
        <v>3.7069999999999999</v>
      </c>
      <c r="I24" s="5">
        <v>44188</v>
      </c>
      <c r="J24">
        <f>(LN(Table2[[#This Row],[Head width 3]]))-(LN(Table2[[#This Row],[Head width 1]]))</f>
        <v>1.6276771549540463</v>
      </c>
    </row>
    <row r="25" spans="1:10" hidden="1" x14ac:dyDescent="0.2">
      <c r="A25" s="24">
        <v>2</v>
      </c>
      <c r="B25" t="s">
        <v>14</v>
      </c>
      <c r="C25">
        <v>23</v>
      </c>
      <c r="D25">
        <v>0.94899999999999995</v>
      </c>
      <c r="E25" s="5">
        <v>44119</v>
      </c>
      <c r="H25">
        <v>4.8970000000000002</v>
      </c>
      <c r="I25" s="5">
        <v>44188</v>
      </c>
      <c r="J25">
        <f>(LN(Table2[[#This Row],[Head width 3]]))-(LN(Table2[[#This Row],[Head width 1]]))</f>
        <v>1.6409692530923894</v>
      </c>
    </row>
    <row r="26" spans="1:10" hidden="1" x14ac:dyDescent="0.2">
      <c r="A26" s="23">
        <v>3</v>
      </c>
      <c r="B26" t="s">
        <v>14</v>
      </c>
      <c r="C26">
        <v>23</v>
      </c>
      <c r="D26">
        <v>0.89100000000000001</v>
      </c>
      <c r="E26" s="5">
        <v>44118</v>
      </c>
      <c r="H26">
        <v>4.7990000000000004</v>
      </c>
      <c r="I26" s="5">
        <v>44189</v>
      </c>
      <c r="J26">
        <f>(LN(Table2[[#This Row],[Head width 3]]))-(LN(Table2[[#This Row],[Head width 1]]))</f>
        <v>1.6838184143874362</v>
      </c>
    </row>
    <row r="27" spans="1:10" hidden="1" x14ac:dyDescent="0.2">
      <c r="A27" s="24">
        <v>17</v>
      </c>
      <c r="B27" t="s">
        <v>14</v>
      </c>
      <c r="C27">
        <v>23</v>
      </c>
      <c r="D27">
        <v>0.71799999999999997</v>
      </c>
      <c r="E27" s="5">
        <v>44118</v>
      </c>
      <c r="H27">
        <v>3.9060000000000001</v>
      </c>
      <c r="I27" s="5">
        <v>44189</v>
      </c>
      <c r="J27">
        <f>(LN(Table2[[#This Row],[Head width 3]]))-(LN(Table2[[#This Row],[Head width 1]]))</f>
        <v>1.6937995423884002</v>
      </c>
    </row>
    <row r="28" spans="1:10" hidden="1" x14ac:dyDescent="0.2">
      <c r="A28" s="23">
        <v>35</v>
      </c>
      <c r="B28" t="s">
        <v>14</v>
      </c>
      <c r="C28">
        <v>20</v>
      </c>
      <c r="D28">
        <v>0.67500000000000004</v>
      </c>
      <c r="E28" s="5">
        <v>44119</v>
      </c>
      <c r="H28">
        <v>3.7290000000000001</v>
      </c>
      <c r="I28" s="5">
        <v>44188</v>
      </c>
      <c r="J28">
        <f>(LN(Table2[[#This Row],[Head width 3]]))-(LN(Table2[[#This Row],[Head width 1]]))</f>
        <v>1.7091826893062909</v>
      </c>
    </row>
    <row r="29" spans="1:10" hidden="1" x14ac:dyDescent="0.2">
      <c r="A29" s="23">
        <v>8</v>
      </c>
      <c r="B29" t="s">
        <v>14</v>
      </c>
      <c r="C29">
        <v>23</v>
      </c>
      <c r="D29">
        <v>0.85099999999999998</v>
      </c>
      <c r="E29" s="5">
        <v>44119</v>
      </c>
      <c r="H29">
        <v>4.7510000000000003</v>
      </c>
      <c r="I29" s="5">
        <v>44189</v>
      </c>
      <c r="J29">
        <f>(LN(Table2[[#This Row],[Head width 3]]))-(LN(Table2[[#This Row],[Head width 1]]))</f>
        <v>1.7196982726135475</v>
      </c>
    </row>
    <row r="30" spans="1:10" hidden="1" x14ac:dyDescent="0.2">
      <c r="A30" s="23">
        <v>23</v>
      </c>
      <c r="B30" t="s">
        <v>14</v>
      </c>
      <c r="C30">
        <v>23</v>
      </c>
      <c r="D30">
        <v>0.82699999999999996</v>
      </c>
      <c r="E30" s="5">
        <v>44119</v>
      </c>
      <c r="H30">
        <v>4.7069999999999999</v>
      </c>
      <c r="I30" s="5">
        <v>44189</v>
      </c>
      <c r="J30">
        <f>(LN(Table2[[#This Row],[Head width 3]]))-(LN(Table2[[#This Row],[Head width 1]]))</f>
        <v>1.7390013463774512</v>
      </c>
    </row>
    <row r="31" spans="1:10" hidden="1" x14ac:dyDescent="0.2">
      <c r="A31" s="23">
        <v>6</v>
      </c>
      <c r="B31" t="s">
        <v>14</v>
      </c>
      <c r="C31">
        <v>23</v>
      </c>
      <c r="D31">
        <v>0.66400000000000003</v>
      </c>
      <c r="E31" s="5">
        <v>44120</v>
      </c>
      <c r="H31">
        <v>3.8889999999999998</v>
      </c>
      <c r="I31" s="5">
        <v>44189</v>
      </c>
      <c r="J31">
        <f>(LN(Table2[[#This Row],[Head width 3]]))-(LN(Table2[[#This Row],[Head width 1]]))</f>
        <v>1.7676251846793134</v>
      </c>
    </row>
    <row r="32" spans="1:10" hidden="1" x14ac:dyDescent="0.2">
      <c r="A32" s="23">
        <v>58</v>
      </c>
      <c r="B32" t="s">
        <v>14</v>
      </c>
      <c r="C32">
        <v>20</v>
      </c>
      <c r="D32">
        <v>0.64600000000000002</v>
      </c>
      <c r="E32" s="5">
        <v>44120</v>
      </c>
      <c r="H32">
        <v>3.7970000000000002</v>
      </c>
      <c r="I32" s="5">
        <v>44189</v>
      </c>
      <c r="J32">
        <f>(LN(Table2[[#This Row],[Head width 3]]))-(LN(Table2[[#This Row],[Head width 1]]))</f>
        <v>1.7711670564492006</v>
      </c>
    </row>
    <row r="33" spans="1:11" hidden="1" x14ac:dyDescent="0.2">
      <c r="A33" s="24">
        <v>32</v>
      </c>
      <c r="B33" t="s">
        <v>14</v>
      </c>
      <c r="C33">
        <v>23</v>
      </c>
      <c r="D33">
        <v>0.71699999999999997</v>
      </c>
      <c r="E33" s="5">
        <v>44119</v>
      </c>
      <c r="H33">
        <v>4.4119999999999999</v>
      </c>
      <c r="I33" s="5">
        <v>44187</v>
      </c>
      <c r="J33">
        <f>(LN(Table2[[#This Row],[Head width 3]]))-(LN(Table2[[#This Row],[Head width 1]]))</f>
        <v>1.8170075397737726</v>
      </c>
    </row>
    <row r="34" spans="1:11" hidden="1" x14ac:dyDescent="0.2">
      <c r="A34" s="24">
        <v>43</v>
      </c>
      <c r="B34" t="s">
        <v>14</v>
      </c>
      <c r="C34">
        <v>20</v>
      </c>
      <c r="D34">
        <v>0.58899999999999997</v>
      </c>
      <c r="E34" s="5">
        <v>44120</v>
      </c>
      <c r="H34">
        <v>3.6749999999999998</v>
      </c>
      <c r="I34" s="5">
        <v>44187</v>
      </c>
      <c r="J34">
        <f>(LN(Table2[[#This Row],[Head width 3]]))-(LN(Table2[[#This Row],[Head width 1]]))</f>
        <v>1.8308822279953505</v>
      </c>
    </row>
    <row r="35" spans="1:11" hidden="1" x14ac:dyDescent="0.2">
      <c r="A35" s="24">
        <v>34</v>
      </c>
      <c r="B35" t="s">
        <v>14</v>
      </c>
      <c r="C35">
        <v>20</v>
      </c>
      <c r="D35">
        <v>0.60399999999999998</v>
      </c>
      <c r="E35" s="5">
        <v>44118</v>
      </c>
      <c r="H35">
        <v>3.8279999999999998</v>
      </c>
      <c r="I35" s="5">
        <v>44188</v>
      </c>
      <c r="J35">
        <f>(LN(Table2[[#This Row],[Head width 3]]))-(LN(Table2[[#This Row],[Head width 1]]))</f>
        <v>1.8465235546380299</v>
      </c>
      <c r="K35">
        <f>AVERAGE(J35:J54)</f>
        <v>1.658705916612242</v>
      </c>
    </row>
    <row r="36" spans="1:11" hidden="1" x14ac:dyDescent="0.2">
      <c r="A36" s="23">
        <v>29</v>
      </c>
      <c r="B36" t="s">
        <v>14</v>
      </c>
      <c r="C36">
        <v>23</v>
      </c>
      <c r="D36">
        <v>0.747</v>
      </c>
      <c r="E36" s="5">
        <v>44119</v>
      </c>
      <c r="H36">
        <v>4.7549999999999999</v>
      </c>
      <c r="I36" s="5">
        <v>44188</v>
      </c>
      <c r="J36">
        <f>(LN(Table2[[#This Row],[Head width 3]]))-(LN(Table2[[#This Row],[Head width 1]]))</f>
        <v>1.8508867898466734</v>
      </c>
    </row>
    <row r="37" spans="1:11" hidden="1" x14ac:dyDescent="0.2">
      <c r="A37" s="24">
        <v>51</v>
      </c>
      <c r="B37" t="s">
        <v>14</v>
      </c>
      <c r="C37">
        <v>20</v>
      </c>
      <c r="D37">
        <v>0.58099999999999996</v>
      </c>
      <c r="E37" s="5">
        <v>44119</v>
      </c>
      <c r="H37">
        <v>3.7450000000000001</v>
      </c>
      <c r="I37" s="5">
        <v>44187</v>
      </c>
      <c r="J37">
        <f>(LN(Table2[[#This Row],[Head width 3]]))-(LN(Table2[[#This Row],[Head width 1]]))</f>
        <v>1.8634261390994089</v>
      </c>
    </row>
    <row r="38" spans="1:11" hidden="1" x14ac:dyDescent="0.2">
      <c r="A38" s="23">
        <v>61</v>
      </c>
      <c r="B38" t="s">
        <v>14</v>
      </c>
      <c r="C38">
        <v>20</v>
      </c>
      <c r="D38">
        <v>0.54300000000000004</v>
      </c>
      <c r="E38" s="5">
        <v>44118</v>
      </c>
      <c r="H38">
        <v>3.5979999999999999</v>
      </c>
      <c r="I38" s="5">
        <v>44187</v>
      </c>
      <c r="J38">
        <f>(LN(Table2[[#This Row],[Head width 3]]))-(LN(Table2[[#This Row],[Head width 1]]))</f>
        <v>1.8910240945765429</v>
      </c>
    </row>
    <row r="39" spans="1:11" hidden="1" x14ac:dyDescent="0.2">
      <c r="A39" s="24">
        <v>40</v>
      </c>
      <c r="B39" t="s">
        <v>14</v>
      </c>
      <c r="C39">
        <v>20</v>
      </c>
      <c r="D39">
        <v>0.55300000000000005</v>
      </c>
      <c r="E39" s="5">
        <v>44118</v>
      </c>
      <c r="H39">
        <v>3.7120000000000002</v>
      </c>
      <c r="I39" s="5">
        <v>44188</v>
      </c>
      <c r="J39">
        <f>(LN(Table2[[#This Row],[Head width 3]]))-(LN(Table2[[#This Row],[Head width 1]]))</f>
        <v>1.9039680923837565</v>
      </c>
    </row>
    <row r="40" spans="1:11" hidden="1" x14ac:dyDescent="0.2">
      <c r="A40" s="23">
        <v>11</v>
      </c>
      <c r="B40" t="s">
        <v>14</v>
      </c>
      <c r="C40">
        <v>23</v>
      </c>
      <c r="D40">
        <v>0.69299999999999995</v>
      </c>
      <c r="E40" s="5">
        <v>44120</v>
      </c>
      <c r="H40">
        <v>4.8250000000000002</v>
      </c>
      <c r="I40" s="5">
        <v>44187</v>
      </c>
      <c r="J40">
        <f>(LN(Table2[[#This Row],[Head width 3]]))-(LN(Table2[[#This Row],[Head width 1]]))</f>
        <v>1.9405360145831834</v>
      </c>
    </row>
    <row r="41" spans="1:11" hidden="1" x14ac:dyDescent="0.2">
      <c r="A41" s="24">
        <v>10</v>
      </c>
      <c r="B41" t="s">
        <v>14</v>
      </c>
      <c r="C41">
        <v>23</v>
      </c>
      <c r="D41">
        <v>0.61799999999999999</v>
      </c>
      <c r="E41" s="5">
        <v>44118</v>
      </c>
      <c r="H41">
        <v>4.5519999999999996</v>
      </c>
      <c r="I41" s="5">
        <v>44189</v>
      </c>
      <c r="J41">
        <f>(LN(Table2[[#This Row],[Head width 3]]))-(LN(Table2[[#This Row],[Head width 1]]))</f>
        <v>1.996833518348476</v>
      </c>
    </row>
    <row r="42" spans="1:11" hidden="1" x14ac:dyDescent="0.2">
      <c r="A42" s="24">
        <v>62</v>
      </c>
      <c r="B42" t="s">
        <v>14</v>
      </c>
      <c r="C42">
        <v>20</v>
      </c>
      <c r="D42">
        <v>0.51300000000000001</v>
      </c>
      <c r="E42" s="5">
        <v>44119</v>
      </c>
      <c r="H42">
        <v>3.827</v>
      </c>
      <c r="I42" s="5">
        <v>44188</v>
      </c>
      <c r="J42">
        <f>(LN(Table2[[#This Row],[Head width 3]]))-(LN(Table2[[#This Row],[Head width 1]]))</f>
        <v>2.0095606402549326</v>
      </c>
    </row>
    <row r="43" spans="1:11" hidden="1" x14ac:dyDescent="0.2">
      <c r="A43" s="23">
        <v>44</v>
      </c>
      <c r="B43" t="s">
        <v>14</v>
      </c>
      <c r="C43">
        <v>20</v>
      </c>
      <c r="D43">
        <v>0.47699999999999998</v>
      </c>
      <c r="E43" s="5">
        <v>44119</v>
      </c>
      <c r="H43">
        <v>3.613</v>
      </c>
      <c r="I43" s="5">
        <v>44189</v>
      </c>
      <c r="J43">
        <f>(LN(Table2[[#This Row],[Head width 3]]))-(LN(Table2[[#This Row],[Head width 1]]))</f>
        <v>2.0247772402592989</v>
      </c>
    </row>
    <row r="44" spans="1:11" hidden="1" x14ac:dyDescent="0.2">
      <c r="A44" s="24">
        <v>59</v>
      </c>
      <c r="B44" t="s">
        <v>14</v>
      </c>
      <c r="C44">
        <v>20</v>
      </c>
      <c r="D44">
        <v>0.51800000000000002</v>
      </c>
      <c r="E44" s="5">
        <v>44120</v>
      </c>
      <c r="H44">
        <v>4.04</v>
      </c>
      <c r="I44" s="5">
        <v>44187</v>
      </c>
      <c r="J44">
        <f>(LN(Table2[[#This Row],[Head width 3]]))-(LN(Table2[[#This Row],[Head width 1]]))</f>
        <v>2.0540247286957127</v>
      </c>
    </row>
    <row r="45" spans="1:11" hidden="1" x14ac:dyDescent="0.2">
      <c r="A45" s="24">
        <v>20</v>
      </c>
      <c r="B45" t="s">
        <v>14</v>
      </c>
      <c r="C45">
        <v>23</v>
      </c>
      <c r="D45">
        <v>0.57899999999999996</v>
      </c>
      <c r="E45" s="5">
        <v>44118</v>
      </c>
      <c r="H45">
        <v>5.0380000000000003</v>
      </c>
      <c r="I45" s="5">
        <v>44187</v>
      </c>
      <c r="J45">
        <f>(LN(Table2[[#This Row],[Head width 3]]))-(LN(Table2[[#This Row],[Head width 1]]))</f>
        <v>2.1634619793395604</v>
      </c>
    </row>
    <row r="46" spans="1:11" x14ac:dyDescent="0.2">
      <c r="A46" s="24">
        <v>70</v>
      </c>
      <c r="B46" t="s">
        <v>15</v>
      </c>
      <c r="C46">
        <v>20</v>
      </c>
      <c r="D46">
        <v>1.155</v>
      </c>
      <c r="E46" s="28">
        <v>44141</v>
      </c>
      <c r="H46">
        <v>3.528</v>
      </c>
      <c r="I46" s="5">
        <v>44209</v>
      </c>
      <c r="J46">
        <f>(LN(Table2[[#This Row],[Head width 3]]))-(LN(Table2[[#This Row],[Head width 1]]))</f>
        <v>1.116630794170788</v>
      </c>
    </row>
    <row r="47" spans="1:11" x14ac:dyDescent="0.2">
      <c r="A47" s="23">
        <v>76</v>
      </c>
      <c r="B47" t="s">
        <v>15</v>
      </c>
      <c r="C47">
        <v>20</v>
      </c>
      <c r="D47">
        <v>1.2</v>
      </c>
      <c r="E47" s="59">
        <v>44141</v>
      </c>
      <c r="H47">
        <v>3.7959999999999998</v>
      </c>
      <c r="I47" s="5">
        <v>44210</v>
      </c>
      <c r="J47">
        <f>(LN(Table2[[#This Row],[Head width 3]]))-(LN(Table2[[#This Row],[Head width 1]]))</f>
        <v>1.1516263239537268</v>
      </c>
    </row>
    <row r="48" spans="1:11" x14ac:dyDescent="0.2">
      <c r="A48" s="23">
        <v>78</v>
      </c>
      <c r="B48" t="s">
        <v>15</v>
      </c>
      <c r="C48">
        <v>20</v>
      </c>
      <c r="D48">
        <v>1.135</v>
      </c>
      <c r="E48" s="5">
        <v>44141</v>
      </c>
      <c r="H48">
        <v>3.593</v>
      </c>
      <c r="I48" s="5">
        <v>44210</v>
      </c>
      <c r="J48">
        <f>(LN(Table2[[#This Row],[Head width 3]]))-(LN(Table2[[#This Row],[Head width 1]]))</f>
        <v>1.1523548571980158</v>
      </c>
    </row>
    <row r="49" spans="1:11" x14ac:dyDescent="0.2">
      <c r="A49" s="23">
        <v>103</v>
      </c>
      <c r="B49" t="s">
        <v>15</v>
      </c>
      <c r="C49">
        <v>23</v>
      </c>
      <c r="D49">
        <v>1.216</v>
      </c>
      <c r="E49" s="58">
        <v>44140</v>
      </c>
      <c r="H49">
        <v>4.4429999999999996</v>
      </c>
      <c r="I49" s="5">
        <v>44209</v>
      </c>
      <c r="J49">
        <f>(LN(Table2[[#This Row],[Head width 3]]))-(LN(Table2[[#This Row],[Head width 1]]))</f>
        <v>1.2957630404097962</v>
      </c>
    </row>
    <row r="50" spans="1:11" x14ac:dyDescent="0.2">
      <c r="A50" s="24">
        <v>98</v>
      </c>
      <c r="B50" t="s">
        <v>15</v>
      </c>
      <c r="C50">
        <v>23</v>
      </c>
      <c r="D50">
        <v>0.83799999999999997</v>
      </c>
      <c r="E50" s="58">
        <v>44140</v>
      </c>
      <c r="H50">
        <v>3.2650000000000001</v>
      </c>
      <c r="I50" s="5">
        <v>44210</v>
      </c>
      <c r="J50">
        <f>(LN(Table2[[#This Row],[Head width 3]]))-(LN(Table2[[#This Row],[Head width 1]]))</f>
        <v>1.3599969412284485</v>
      </c>
    </row>
    <row r="51" spans="1:11" x14ac:dyDescent="0.2">
      <c r="A51" s="23">
        <v>69</v>
      </c>
      <c r="B51" t="s">
        <v>15</v>
      </c>
      <c r="C51">
        <v>20</v>
      </c>
      <c r="D51">
        <v>1.214</v>
      </c>
      <c r="E51" s="28">
        <v>44141</v>
      </c>
      <c r="H51">
        <v>4.8209999999999997</v>
      </c>
      <c r="I51" s="5">
        <v>44209</v>
      </c>
      <c r="J51">
        <f>(LN(Table2[[#This Row],[Head width 3]]))-(LN(Table2[[#This Row],[Head width 1]]))</f>
        <v>1.3790606827861787</v>
      </c>
    </row>
    <row r="52" spans="1:11" x14ac:dyDescent="0.2">
      <c r="A52" s="24">
        <v>77</v>
      </c>
      <c r="B52" t="s">
        <v>15</v>
      </c>
      <c r="C52">
        <v>20</v>
      </c>
      <c r="D52">
        <v>0.874</v>
      </c>
      <c r="E52" s="58">
        <v>44140</v>
      </c>
      <c r="H52">
        <v>3.496</v>
      </c>
      <c r="I52" s="5">
        <v>44209</v>
      </c>
      <c r="J52">
        <f>(LN(Table2[[#This Row],[Head width 3]]))-(LN(Table2[[#This Row],[Head width 1]]))</f>
        <v>1.3862943611198908</v>
      </c>
    </row>
    <row r="53" spans="1:11" x14ac:dyDescent="0.2">
      <c r="A53" s="24">
        <v>88</v>
      </c>
      <c r="B53" t="s">
        <v>15</v>
      </c>
      <c r="C53">
        <v>23</v>
      </c>
      <c r="D53">
        <v>1.107</v>
      </c>
      <c r="E53" s="28">
        <v>44141</v>
      </c>
      <c r="H53">
        <v>4.4450000000000003</v>
      </c>
      <c r="I53" s="5">
        <v>44209</v>
      </c>
      <c r="J53">
        <f>(LN(Table2[[#This Row],[Head width 3]]))-(LN(Table2[[#This Row],[Head width 1]]))</f>
        <v>1.3901262152393681</v>
      </c>
    </row>
    <row r="54" spans="1:11" x14ac:dyDescent="0.2">
      <c r="A54" s="23">
        <v>80</v>
      </c>
      <c r="B54" t="s">
        <v>15</v>
      </c>
      <c r="C54">
        <v>20</v>
      </c>
      <c r="D54">
        <v>0.86299999999999999</v>
      </c>
      <c r="E54" s="58">
        <v>44141</v>
      </c>
      <c r="H54">
        <v>3.49</v>
      </c>
      <c r="I54" s="5">
        <v>44209</v>
      </c>
      <c r="J54">
        <f>(LN(Table2[[#This Row],[Head width 3]]))-(LN(Table2[[#This Row],[Head width 1]]))</f>
        <v>1.3972423241130449</v>
      </c>
    </row>
    <row r="55" spans="1:11" x14ac:dyDescent="0.2">
      <c r="A55" s="23">
        <v>101</v>
      </c>
      <c r="B55" t="s">
        <v>15</v>
      </c>
      <c r="C55">
        <v>23</v>
      </c>
      <c r="D55">
        <v>1.1040000000000001</v>
      </c>
      <c r="E55" s="28">
        <v>44140</v>
      </c>
      <c r="H55">
        <v>4.5010000000000003</v>
      </c>
      <c r="I55" s="5">
        <v>44209</v>
      </c>
      <c r="J55">
        <f>(LN(Table2[[#This Row],[Head width 3]]))-(LN(Table2[[#This Row],[Head width 1]]))</f>
        <v>1.4053596464558922</v>
      </c>
    </row>
    <row r="56" spans="1:11" x14ac:dyDescent="0.2">
      <c r="A56" s="24">
        <v>73</v>
      </c>
      <c r="B56" t="s">
        <v>15</v>
      </c>
      <c r="C56">
        <v>20</v>
      </c>
      <c r="D56">
        <v>0.87</v>
      </c>
      <c r="E56" s="59">
        <v>44140</v>
      </c>
      <c r="H56">
        <v>3.7010000000000001</v>
      </c>
      <c r="I56" s="5">
        <v>44209</v>
      </c>
      <c r="J56">
        <f>(LN(Table2[[#This Row],[Head width 3]]))-(LN(Table2[[#This Row],[Head width 1]]))</f>
        <v>1.4478651207375266</v>
      </c>
    </row>
    <row r="57" spans="1:11" x14ac:dyDescent="0.2">
      <c r="A57" s="23">
        <v>67</v>
      </c>
      <c r="B57" t="s">
        <v>15</v>
      </c>
      <c r="C57">
        <v>20</v>
      </c>
      <c r="D57">
        <v>0.80600000000000005</v>
      </c>
      <c r="E57" s="5">
        <v>44140</v>
      </c>
      <c r="H57">
        <v>3.5049999999999999</v>
      </c>
      <c r="I57" s="5">
        <v>44209</v>
      </c>
      <c r="J57">
        <f>(LN(Table2[[#This Row],[Head width 3]]))-(LN(Table2[[#This Row],[Head width 1]]))</f>
        <v>1.469862056962062</v>
      </c>
    </row>
    <row r="58" spans="1:11" x14ac:dyDescent="0.2">
      <c r="A58" s="24">
        <v>92</v>
      </c>
      <c r="B58" t="s">
        <v>15</v>
      </c>
      <c r="C58">
        <v>23</v>
      </c>
      <c r="D58">
        <v>0.86499999999999999</v>
      </c>
      <c r="E58" s="28">
        <v>44141</v>
      </c>
      <c r="H58">
        <v>3.7639999999999998</v>
      </c>
      <c r="I58" s="5">
        <v>44209</v>
      </c>
      <c r="J58">
        <f>(LN(Table2[[#This Row],[Head width 3]]))-(LN(Table2[[#This Row],[Head width 1]]))</f>
        <v>1.4705079937733909</v>
      </c>
    </row>
    <row r="59" spans="1:11" x14ac:dyDescent="0.2">
      <c r="A59" s="24">
        <v>66</v>
      </c>
      <c r="B59" t="s">
        <v>15</v>
      </c>
      <c r="C59">
        <v>20</v>
      </c>
      <c r="D59">
        <v>0.88100000000000001</v>
      </c>
      <c r="E59" s="5">
        <v>44140</v>
      </c>
      <c r="H59">
        <v>3.855</v>
      </c>
      <c r="I59" s="5">
        <v>44210</v>
      </c>
      <c r="J59">
        <f>(LN(Table2[[#This Row],[Head width 3]]))-(LN(Table2[[#This Row],[Head width 1]]))</f>
        <v>1.4760686600612505</v>
      </c>
    </row>
    <row r="60" spans="1:11" x14ac:dyDescent="0.2">
      <c r="A60" s="23">
        <v>87</v>
      </c>
      <c r="B60" t="s">
        <v>15</v>
      </c>
      <c r="C60">
        <v>23</v>
      </c>
      <c r="D60">
        <v>1.079</v>
      </c>
      <c r="E60" s="28">
        <v>44141</v>
      </c>
      <c r="H60">
        <v>4.9320000000000004</v>
      </c>
      <c r="I60" s="5">
        <v>44210</v>
      </c>
      <c r="J60">
        <f>(LN(Table2[[#This Row],[Head width 3]]))-(LN(Table2[[#This Row],[Head width 1]]))</f>
        <v>1.5197098990261004</v>
      </c>
      <c r="K60">
        <f>AVERAGE(J60:J77)</f>
        <v>1.6323245305008571</v>
      </c>
    </row>
    <row r="61" spans="1:11" x14ac:dyDescent="0.2">
      <c r="A61" s="23">
        <v>72</v>
      </c>
      <c r="B61" t="s">
        <v>15</v>
      </c>
      <c r="C61">
        <v>20</v>
      </c>
      <c r="D61">
        <v>0.80100000000000005</v>
      </c>
      <c r="E61" s="28">
        <v>44140</v>
      </c>
      <c r="H61">
        <v>3.6629999999999998</v>
      </c>
      <c r="I61" s="5">
        <v>44210</v>
      </c>
      <c r="J61">
        <f>(LN(Table2[[#This Row],[Head width 3]]))-(LN(Table2[[#This Row],[Head width 1]]))</f>
        <v>1.5201768157104552</v>
      </c>
    </row>
    <row r="62" spans="1:11" x14ac:dyDescent="0.2">
      <c r="A62" s="24">
        <v>90</v>
      </c>
      <c r="B62" t="s">
        <v>15</v>
      </c>
      <c r="C62">
        <v>23</v>
      </c>
      <c r="D62">
        <v>0.84199999999999997</v>
      </c>
      <c r="E62" s="58">
        <v>44140</v>
      </c>
      <c r="H62">
        <v>3.95</v>
      </c>
      <c r="I62" s="5">
        <v>44210</v>
      </c>
      <c r="J62">
        <f>(LN(Table2[[#This Row],[Head width 3]]))-(LN(Table2[[#This Row],[Head width 1]]))</f>
        <v>1.5456908436528409</v>
      </c>
    </row>
    <row r="63" spans="1:11" x14ac:dyDescent="0.2">
      <c r="A63" s="24">
        <v>102</v>
      </c>
      <c r="B63" t="s">
        <v>15</v>
      </c>
      <c r="C63">
        <v>23</v>
      </c>
      <c r="D63">
        <v>0.76300000000000001</v>
      </c>
      <c r="E63" s="58">
        <v>44140</v>
      </c>
      <c r="H63">
        <v>3.6120000000000001</v>
      </c>
      <c r="I63" s="5">
        <v>44209</v>
      </c>
      <c r="J63">
        <f>(LN(Table2[[#This Row],[Head width 3]]))-(LN(Table2[[#This Row],[Head width 1]]))</f>
        <v>1.5547588832524188</v>
      </c>
    </row>
    <row r="64" spans="1:11" x14ac:dyDescent="0.2">
      <c r="A64" s="23">
        <v>99</v>
      </c>
      <c r="B64" t="s">
        <v>15</v>
      </c>
      <c r="C64">
        <v>23</v>
      </c>
      <c r="D64">
        <v>0.89300000000000002</v>
      </c>
      <c r="E64" s="59">
        <v>44141</v>
      </c>
      <c r="H64">
        <v>4.2380000000000004</v>
      </c>
      <c r="I64" s="5">
        <v>44209</v>
      </c>
      <c r="J64">
        <f>(LN(Table2[[#This Row],[Head width 3]]))-(LN(Table2[[#This Row],[Head width 1]]))</f>
        <v>1.5572601579517453</v>
      </c>
    </row>
    <row r="65" spans="1:11" x14ac:dyDescent="0.2">
      <c r="A65" s="23">
        <v>65</v>
      </c>
      <c r="B65" t="s">
        <v>15</v>
      </c>
      <c r="C65">
        <v>20</v>
      </c>
      <c r="D65">
        <v>0.90900000000000003</v>
      </c>
      <c r="E65" s="28">
        <v>44141</v>
      </c>
      <c r="H65">
        <v>4.3410000000000002</v>
      </c>
      <c r="I65" s="5">
        <v>44209</v>
      </c>
      <c r="J65">
        <f>(LN(Table2[[#This Row],[Head width 3]]))-(LN(Table2[[#This Row],[Head width 1]]))</f>
        <v>1.5635149211221149</v>
      </c>
      <c r="K65">
        <f>AVERAGE(J65:J79)</f>
        <v>1.6785560676653808</v>
      </c>
    </row>
    <row r="66" spans="1:11" x14ac:dyDescent="0.2">
      <c r="A66" s="24">
        <v>94</v>
      </c>
      <c r="B66" t="s">
        <v>15</v>
      </c>
      <c r="C66">
        <v>23</v>
      </c>
      <c r="D66">
        <v>0.79</v>
      </c>
      <c r="E66" s="28">
        <v>44140</v>
      </c>
      <c r="H66">
        <v>3.8639999999999999</v>
      </c>
      <c r="I66" s="5">
        <v>44210</v>
      </c>
      <c r="J66">
        <f>(LN(Table2[[#This Row],[Head width 3]]))-(LN(Table2[[#This Row],[Head width 1]]))</f>
        <v>1.5874252498713415</v>
      </c>
    </row>
    <row r="67" spans="1:11" x14ac:dyDescent="0.2">
      <c r="A67" s="24">
        <v>75</v>
      </c>
      <c r="B67" t="s">
        <v>15</v>
      </c>
      <c r="C67">
        <v>20</v>
      </c>
      <c r="D67">
        <v>0.874</v>
      </c>
      <c r="E67" s="28">
        <v>44141</v>
      </c>
      <c r="H67">
        <v>4.3719999999999999</v>
      </c>
      <c r="I67" s="5">
        <v>44210</v>
      </c>
      <c r="J67">
        <f>(LN(Table2[[#This Row],[Head width 3]]))-(LN(Table2[[#This Row],[Head width 1]]))</f>
        <v>1.6098954736408939</v>
      </c>
    </row>
    <row r="68" spans="1:11" x14ac:dyDescent="0.2">
      <c r="A68" s="24">
        <v>100</v>
      </c>
      <c r="B68" t="s">
        <v>15</v>
      </c>
      <c r="C68">
        <v>23</v>
      </c>
      <c r="D68">
        <v>0.89100000000000001</v>
      </c>
      <c r="E68" s="58">
        <v>44140</v>
      </c>
      <c r="H68">
        <v>4.5</v>
      </c>
      <c r="I68" s="5">
        <v>44210</v>
      </c>
      <c r="J68">
        <f>(LN(Table2[[#This Row],[Head width 3]]))-(LN(Table2[[#This Row],[Head width 1]]))</f>
        <v>1.6194882482876019</v>
      </c>
    </row>
    <row r="69" spans="1:11" x14ac:dyDescent="0.2">
      <c r="A69" s="23">
        <v>91</v>
      </c>
      <c r="B69" t="s">
        <v>15</v>
      </c>
      <c r="C69">
        <v>23</v>
      </c>
      <c r="D69">
        <v>0.876</v>
      </c>
      <c r="E69" s="28">
        <v>44141</v>
      </c>
      <c r="H69">
        <v>4.4930000000000003</v>
      </c>
      <c r="I69" s="5">
        <v>44209</v>
      </c>
      <c r="J69">
        <f>(LN(Table2[[#This Row],[Head width 3]]))-(LN(Table2[[#This Row],[Head width 1]]))</f>
        <v>1.6349098181337687</v>
      </c>
    </row>
    <row r="70" spans="1:11" x14ac:dyDescent="0.2">
      <c r="A70" s="23">
        <v>89</v>
      </c>
      <c r="B70" t="s">
        <v>15</v>
      </c>
      <c r="C70">
        <v>23</v>
      </c>
      <c r="D70">
        <v>0.85799999999999998</v>
      </c>
      <c r="E70" s="28">
        <v>44140</v>
      </c>
      <c r="H70">
        <v>4.5369999999999999</v>
      </c>
      <c r="I70" s="5">
        <v>44209</v>
      </c>
      <c r="J70">
        <f>(LN(Table2[[#This Row],[Head width 3]]))-(LN(Table2[[#This Row],[Head width 1]]))</f>
        <v>1.6654171801760018</v>
      </c>
    </row>
    <row r="71" spans="1:11" x14ac:dyDescent="0.2">
      <c r="A71" s="24">
        <v>79</v>
      </c>
      <c r="B71" t="s">
        <v>15</v>
      </c>
      <c r="C71">
        <v>20</v>
      </c>
      <c r="D71">
        <v>0.83</v>
      </c>
      <c r="E71" s="28">
        <v>44141</v>
      </c>
      <c r="H71">
        <v>4.4160000000000004</v>
      </c>
      <c r="I71" s="5">
        <v>44210</v>
      </c>
      <c r="J71">
        <f>(LN(Table2[[#This Row],[Head width 3]]))-(LN(Table2[[#This Row],[Head width 1]]))</f>
        <v>1.6715638871662879</v>
      </c>
    </row>
    <row r="72" spans="1:11" x14ac:dyDescent="0.2">
      <c r="A72" s="23">
        <v>95</v>
      </c>
      <c r="B72" t="s">
        <v>15</v>
      </c>
      <c r="C72">
        <v>23</v>
      </c>
      <c r="D72">
        <v>0.84199999999999997</v>
      </c>
      <c r="E72" s="59">
        <v>44141</v>
      </c>
      <c r="H72">
        <v>4.5789999999999997</v>
      </c>
      <c r="I72" s="5">
        <v>44210</v>
      </c>
      <c r="J72">
        <f>(LN(Table2[[#This Row],[Head width 3]]))-(LN(Table2[[#This Row],[Head width 1]]))</f>
        <v>1.6934558984147687</v>
      </c>
    </row>
    <row r="73" spans="1:11" x14ac:dyDescent="0.2">
      <c r="A73" s="23">
        <v>93</v>
      </c>
      <c r="B73" t="s">
        <v>15</v>
      </c>
      <c r="C73">
        <v>23</v>
      </c>
      <c r="D73">
        <v>0.86199999999999999</v>
      </c>
      <c r="E73" s="28">
        <v>44140</v>
      </c>
      <c r="H73">
        <v>4.7320000000000002</v>
      </c>
      <c r="I73" s="5">
        <v>44210</v>
      </c>
      <c r="J73">
        <f>(LN(Table2[[#This Row],[Head width 3]]))-(LN(Table2[[#This Row],[Head width 1]]))</f>
        <v>1.7028479544345845</v>
      </c>
    </row>
    <row r="74" spans="1:11" x14ac:dyDescent="0.2">
      <c r="A74" s="24">
        <v>104</v>
      </c>
      <c r="B74" t="s">
        <v>15</v>
      </c>
      <c r="C74">
        <v>23</v>
      </c>
      <c r="D74">
        <v>0.81699999999999995</v>
      </c>
      <c r="E74" s="59">
        <v>44141</v>
      </c>
      <c r="H74">
        <v>4.5170000000000003</v>
      </c>
      <c r="I74" s="5">
        <v>44209</v>
      </c>
      <c r="J74">
        <f>(LN(Table2[[#This Row],[Head width 3]]))-(LN(Table2[[#This Row],[Head width 1]]))</f>
        <v>1.7099642407946014</v>
      </c>
    </row>
    <row r="75" spans="1:11" x14ac:dyDescent="0.2">
      <c r="A75" s="24">
        <v>96</v>
      </c>
      <c r="B75" t="s">
        <v>15</v>
      </c>
      <c r="C75">
        <v>23</v>
      </c>
      <c r="D75">
        <v>0.83899999999999997</v>
      </c>
      <c r="E75" s="28">
        <v>44140</v>
      </c>
      <c r="H75">
        <v>4.7060000000000004</v>
      </c>
      <c r="I75" s="5">
        <v>44210</v>
      </c>
      <c r="J75">
        <f>(LN(Table2[[#This Row],[Head width 3]]))-(LN(Table2[[#This Row],[Head width 1]]))</f>
        <v>1.7243828628201017</v>
      </c>
    </row>
    <row r="76" spans="1:11" x14ac:dyDescent="0.2">
      <c r="A76" s="24">
        <v>83</v>
      </c>
      <c r="B76" t="s">
        <v>15</v>
      </c>
      <c r="C76">
        <v>20</v>
      </c>
      <c r="D76">
        <v>0.81899999999999995</v>
      </c>
      <c r="E76" s="59">
        <v>44141</v>
      </c>
      <c r="H76">
        <v>4.694</v>
      </c>
      <c r="I76" s="5">
        <v>44210</v>
      </c>
      <c r="J76">
        <f>(LN(Table2[[#This Row],[Head width 3]]))-(LN(Table2[[#This Row],[Head width 1]]))</f>
        <v>1.7459562925578995</v>
      </c>
    </row>
    <row r="77" spans="1:11" x14ac:dyDescent="0.2">
      <c r="A77" s="23">
        <v>97</v>
      </c>
      <c r="B77" t="s">
        <v>15</v>
      </c>
      <c r="C77">
        <v>23</v>
      </c>
      <c r="D77">
        <v>0.79400000000000004</v>
      </c>
      <c r="E77" s="59">
        <v>44140</v>
      </c>
      <c r="H77">
        <v>4.5940000000000003</v>
      </c>
      <c r="I77" s="5">
        <v>44209</v>
      </c>
      <c r="J77">
        <f>(LN(Table2[[#This Row],[Head width 3]]))-(LN(Table2[[#This Row],[Head width 1]]))</f>
        <v>1.755422922001908</v>
      </c>
    </row>
    <row r="78" spans="1:11" x14ac:dyDescent="0.2">
      <c r="A78" s="23">
        <v>74</v>
      </c>
      <c r="B78" t="s">
        <v>15</v>
      </c>
      <c r="C78">
        <v>20</v>
      </c>
      <c r="D78">
        <v>0.65100000000000002</v>
      </c>
      <c r="E78" s="28">
        <v>44140</v>
      </c>
      <c r="H78">
        <v>4</v>
      </c>
      <c r="I78" s="5">
        <v>44210</v>
      </c>
      <c r="J78">
        <f>(LN(Table2[[#This Row],[Head width 3]]))-(LN(Table2[[#This Row],[Head width 1]]))</f>
        <v>1.8155399978934583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5E64-F6DB-5B48-A268-3965F7FAE5EC}">
  <dimension ref="A1:P75"/>
  <sheetViews>
    <sheetView topLeftCell="A28" zoomScaleNormal="100" workbookViewId="0">
      <selection activeCell="D53" sqref="D53"/>
    </sheetView>
  </sheetViews>
  <sheetFormatPr baseColWidth="10" defaultColWidth="10.6640625" defaultRowHeight="16" x14ac:dyDescent="0.2"/>
  <cols>
    <col min="2" max="2" width="14.6640625" bestFit="1" customWidth="1"/>
    <col min="3" max="3" width="15" bestFit="1" customWidth="1"/>
    <col min="4" max="4" width="13.5" bestFit="1" customWidth="1"/>
    <col min="5" max="5" width="10.83203125" bestFit="1" customWidth="1"/>
    <col min="6" max="6" width="14.6640625" bestFit="1" customWidth="1"/>
    <col min="7" max="7" width="13.5" bestFit="1" customWidth="1"/>
    <col min="9" max="10" width="13.5" customWidth="1"/>
    <col min="11" max="11" width="9.1640625" customWidth="1"/>
    <col min="12" max="16" width="11.6640625" customWidth="1"/>
  </cols>
  <sheetData>
    <row r="1" spans="1:16" x14ac:dyDescent="0.2">
      <c r="A1" t="s">
        <v>1</v>
      </c>
      <c r="B1" t="s">
        <v>12</v>
      </c>
      <c r="C1" t="s">
        <v>26</v>
      </c>
      <c r="D1" t="s">
        <v>27</v>
      </c>
      <c r="E1" t="s">
        <v>38</v>
      </c>
      <c r="F1" t="s">
        <v>62</v>
      </c>
      <c r="G1" t="s">
        <v>28</v>
      </c>
      <c r="H1" t="s">
        <v>39</v>
      </c>
      <c r="I1" t="s">
        <v>63</v>
      </c>
      <c r="J1" t="s">
        <v>64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">
      <c r="A2">
        <v>1</v>
      </c>
      <c r="B2">
        <v>20</v>
      </c>
      <c r="C2" t="s">
        <v>14</v>
      </c>
      <c r="D2">
        <v>5</v>
      </c>
      <c r="E2" s="5">
        <v>44126</v>
      </c>
      <c r="G2">
        <v>2</v>
      </c>
      <c r="H2" s="5">
        <v>44146</v>
      </c>
    </row>
    <row r="3" spans="1:16" x14ac:dyDescent="0.2">
      <c r="A3">
        <v>2</v>
      </c>
      <c r="B3">
        <v>20</v>
      </c>
      <c r="C3" t="s">
        <v>14</v>
      </c>
      <c r="D3">
        <v>6</v>
      </c>
      <c r="E3" s="5">
        <v>44126</v>
      </c>
      <c r="G3">
        <v>4</v>
      </c>
      <c r="H3" s="5">
        <v>44146</v>
      </c>
      <c r="L3" s="12"/>
      <c r="M3" s="12"/>
      <c r="N3" s="12"/>
      <c r="O3" s="12"/>
      <c r="P3" s="12"/>
    </row>
    <row r="4" spans="1:16" x14ac:dyDescent="0.2">
      <c r="A4">
        <v>3</v>
      </c>
      <c r="B4">
        <v>20</v>
      </c>
      <c r="C4" t="s">
        <v>14</v>
      </c>
      <c r="D4">
        <v>5</v>
      </c>
      <c r="E4" s="5">
        <v>44126</v>
      </c>
      <c r="G4">
        <v>3</v>
      </c>
      <c r="H4" s="5">
        <v>44146</v>
      </c>
      <c r="L4" s="12"/>
      <c r="M4" s="12"/>
      <c r="N4" s="14"/>
      <c r="O4" s="14"/>
      <c r="P4" s="14"/>
    </row>
    <row r="5" spans="1:16" x14ac:dyDescent="0.2">
      <c r="A5">
        <v>4</v>
      </c>
      <c r="B5">
        <v>20</v>
      </c>
      <c r="C5" t="s">
        <v>14</v>
      </c>
      <c r="D5">
        <v>8</v>
      </c>
      <c r="E5" s="5">
        <v>44126</v>
      </c>
      <c r="G5">
        <v>7</v>
      </c>
      <c r="H5" s="5">
        <v>44146</v>
      </c>
      <c r="K5" t="s">
        <v>35</v>
      </c>
      <c r="L5" s="12"/>
      <c r="M5" s="12"/>
      <c r="N5" s="14"/>
      <c r="O5" s="14"/>
      <c r="P5" s="14"/>
    </row>
    <row r="6" spans="1:16" x14ac:dyDescent="0.2">
      <c r="A6">
        <v>5</v>
      </c>
      <c r="B6">
        <v>20</v>
      </c>
      <c r="C6" t="s">
        <v>14</v>
      </c>
      <c r="D6">
        <v>3</v>
      </c>
      <c r="E6" s="5">
        <v>44126</v>
      </c>
      <c r="G6">
        <v>1</v>
      </c>
      <c r="H6" s="5">
        <v>44146</v>
      </c>
      <c r="L6" s="12"/>
      <c r="M6" s="12"/>
      <c r="N6" s="12"/>
      <c r="O6" s="12"/>
      <c r="P6" s="12"/>
    </row>
    <row r="7" spans="1:16" x14ac:dyDescent="0.2">
      <c r="A7">
        <v>6</v>
      </c>
      <c r="B7">
        <v>20</v>
      </c>
      <c r="C7" t="s">
        <v>14</v>
      </c>
      <c r="D7">
        <v>5</v>
      </c>
      <c r="E7" s="5">
        <v>44126</v>
      </c>
      <c r="G7">
        <v>2</v>
      </c>
      <c r="H7" s="5">
        <v>44146</v>
      </c>
      <c r="K7" t="s">
        <v>31</v>
      </c>
      <c r="L7" s="12"/>
      <c r="M7" s="12"/>
      <c r="N7" s="12"/>
      <c r="O7" s="18"/>
      <c r="P7" s="12"/>
    </row>
    <row r="8" spans="1:16" x14ac:dyDescent="0.2">
      <c r="A8">
        <v>7</v>
      </c>
      <c r="B8">
        <v>20</v>
      </c>
      <c r="C8" t="s">
        <v>14</v>
      </c>
      <c r="D8">
        <v>5</v>
      </c>
      <c r="E8" s="5">
        <v>44126</v>
      </c>
      <c r="G8">
        <v>1</v>
      </c>
      <c r="H8" s="5">
        <v>44146</v>
      </c>
    </row>
    <row r="9" spans="1:16" x14ac:dyDescent="0.2">
      <c r="A9">
        <v>8</v>
      </c>
      <c r="B9">
        <v>20</v>
      </c>
      <c r="C9" t="s">
        <v>14</v>
      </c>
      <c r="D9">
        <v>6</v>
      </c>
      <c r="E9" s="5">
        <v>44126</v>
      </c>
      <c r="G9">
        <v>3</v>
      </c>
      <c r="H9" s="5">
        <v>44146</v>
      </c>
      <c r="K9" s="1"/>
    </row>
    <row r="10" spans="1:16" x14ac:dyDescent="0.2">
      <c r="A10">
        <v>9</v>
      </c>
      <c r="B10">
        <v>20</v>
      </c>
      <c r="C10" t="s">
        <v>14</v>
      </c>
      <c r="D10">
        <v>5</v>
      </c>
      <c r="E10" s="5">
        <v>44126</v>
      </c>
      <c r="G10">
        <v>3</v>
      </c>
      <c r="H10" s="5">
        <v>44146</v>
      </c>
      <c r="K10" t="s">
        <v>31</v>
      </c>
    </row>
    <row r="11" spans="1:16" x14ac:dyDescent="0.2">
      <c r="A11">
        <v>10</v>
      </c>
      <c r="B11">
        <v>20</v>
      </c>
      <c r="C11" t="s">
        <v>14</v>
      </c>
      <c r="D11">
        <v>5</v>
      </c>
      <c r="E11" s="5">
        <v>44126</v>
      </c>
      <c r="G11">
        <v>1</v>
      </c>
      <c r="H11" s="5">
        <v>44146</v>
      </c>
    </row>
    <row r="12" spans="1:16" x14ac:dyDescent="0.2">
      <c r="A12">
        <v>11</v>
      </c>
      <c r="B12">
        <v>20</v>
      </c>
      <c r="C12" t="s">
        <v>14</v>
      </c>
      <c r="D12">
        <v>2</v>
      </c>
      <c r="E12" s="5">
        <v>44126</v>
      </c>
      <c r="G12">
        <v>2</v>
      </c>
      <c r="H12" s="5">
        <v>44146</v>
      </c>
    </row>
    <row r="13" spans="1:16" x14ac:dyDescent="0.2">
      <c r="A13">
        <v>12</v>
      </c>
      <c r="B13">
        <v>20</v>
      </c>
      <c r="C13" t="s">
        <v>14</v>
      </c>
      <c r="D13">
        <v>4</v>
      </c>
      <c r="E13" s="5">
        <v>44126</v>
      </c>
      <c r="G13">
        <v>1</v>
      </c>
      <c r="H13" s="5">
        <v>44146</v>
      </c>
    </row>
    <row r="14" spans="1:16" x14ac:dyDescent="0.2">
      <c r="A14">
        <v>13</v>
      </c>
      <c r="B14">
        <v>20</v>
      </c>
      <c r="C14" t="s">
        <v>14</v>
      </c>
      <c r="D14">
        <v>7</v>
      </c>
      <c r="E14" s="5">
        <v>44126</v>
      </c>
      <c r="G14">
        <v>2</v>
      </c>
      <c r="H14" s="5">
        <v>44146</v>
      </c>
      <c r="K14" t="s">
        <v>31</v>
      </c>
    </row>
    <row r="15" spans="1:16" x14ac:dyDescent="0.2">
      <c r="A15">
        <v>14</v>
      </c>
      <c r="B15">
        <v>20</v>
      </c>
      <c r="C15" t="s">
        <v>14</v>
      </c>
      <c r="D15">
        <v>6</v>
      </c>
      <c r="E15" s="5">
        <v>44126</v>
      </c>
      <c r="G15">
        <v>3</v>
      </c>
      <c r="H15" s="5">
        <v>44146</v>
      </c>
      <c r="K15" t="s">
        <v>37</v>
      </c>
    </row>
    <row r="16" spans="1:16" x14ac:dyDescent="0.2">
      <c r="A16">
        <v>15</v>
      </c>
      <c r="B16">
        <v>20</v>
      </c>
      <c r="C16" t="s">
        <v>14</v>
      </c>
      <c r="D16">
        <v>7</v>
      </c>
      <c r="E16" s="5">
        <v>44126</v>
      </c>
      <c r="G16">
        <v>3</v>
      </c>
      <c r="H16" s="5">
        <v>44146</v>
      </c>
      <c r="K16" t="s">
        <v>32</v>
      </c>
    </row>
    <row r="17" spans="1:13" x14ac:dyDescent="0.2">
      <c r="A17">
        <v>16</v>
      </c>
      <c r="B17">
        <v>23</v>
      </c>
      <c r="C17" t="s">
        <v>14</v>
      </c>
      <c r="D17">
        <v>7</v>
      </c>
      <c r="E17" s="5">
        <v>44126</v>
      </c>
      <c r="G17">
        <v>5</v>
      </c>
      <c r="H17" s="5">
        <v>44146</v>
      </c>
      <c r="K17" t="s">
        <v>36</v>
      </c>
    </row>
    <row r="18" spans="1:13" x14ac:dyDescent="0.2">
      <c r="A18">
        <v>17</v>
      </c>
      <c r="B18">
        <v>23</v>
      </c>
      <c r="C18" t="s">
        <v>14</v>
      </c>
      <c r="D18">
        <v>3</v>
      </c>
      <c r="E18" s="5">
        <v>44126</v>
      </c>
      <c r="G18">
        <v>1</v>
      </c>
      <c r="H18" s="5">
        <v>44146</v>
      </c>
    </row>
    <row r="19" spans="1:13" x14ac:dyDescent="0.2">
      <c r="A19">
        <v>18</v>
      </c>
      <c r="B19">
        <v>23</v>
      </c>
      <c r="C19" t="s">
        <v>14</v>
      </c>
      <c r="D19">
        <v>4</v>
      </c>
      <c r="E19" s="5">
        <v>44126</v>
      </c>
      <c r="G19">
        <v>1</v>
      </c>
      <c r="H19" s="5">
        <v>44146</v>
      </c>
    </row>
    <row r="20" spans="1:13" x14ac:dyDescent="0.2">
      <c r="A20">
        <v>19</v>
      </c>
      <c r="B20">
        <v>23</v>
      </c>
      <c r="C20" t="s">
        <v>14</v>
      </c>
      <c r="D20">
        <v>6</v>
      </c>
      <c r="E20" s="5">
        <v>44126</v>
      </c>
      <c r="G20">
        <v>5</v>
      </c>
      <c r="H20" s="5">
        <v>44146</v>
      </c>
    </row>
    <row r="21" spans="1:13" x14ac:dyDescent="0.2">
      <c r="A21">
        <v>20</v>
      </c>
      <c r="B21">
        <v>23</v>
      </c>
      <c r="C21" t="s">
        <v>14</v>
      </c>
      <c r="D21">
        <v>5</v>
      </c>
      <c r="E21" s="5">
        <v>44126</v>
      </c>
      <c r="G21">
        <v>3</v>
      </c>
      <c r="H21" s="5">
        <v>44146</v>
      </c>
    </row>
    <row r="22" spans="1:13" x14ac:dyDescent="0.2">
      <c r="A22">
        <v>21</v>
      </c>
      <c r="B22">
        <v>23</v>
      </c>
      <c r="C22" t="s">
        <v>14</v>
      </c>
      <c r="D22">
        <v>5</v>
      </c>
      <c r="E22" s="5">
        <v>44126</v>
      </c>
      <c r="G22">
        <v>4</v>
      </c>
      <c r="H22" s="5">
        <v>44146</v>
      </c>
      <c r="K22" t="s">
        <v>36</v>
      </c>
    </row>
    <row r="23" spans="1:13" x14ac:dyDescent="0.2">
      <c r="A23">
        <v>22</v>
      </c>
      <c r="B23">
        <v>23</v>
      </c>
      <c r="C23" t="s">
        <v>14</v>
      </c>
      <c r="D23">
        <v>6</v>
      </c>
      <c r="E23" s="5">
        <v>44126</v>
      </c>
      <c r="G23">
        <v>2</v>
      </c>
      <c r="H23" s="5">
        <v>44146</v>
      </c>
    </row>
    <row r="24" spans="1:13" x14ac:dyDescent="0.2">
      <c r="A24">
        <v>23</v>
      </c>
      <c r="B24">
        <v>23</v>
      </c>
      <c r="C24" t="s">
        <v>14</v>
      </c>
      <c r="D24">
        <v>7</v>
      </c>
      <c r="E24" s="5">
        <v>44126</v>
      </c>
      <c r="G24">
        <v>3</v>
      </c>
      <c r="H24" s="5">
        <v>44146</v>
      </c>
    </row>
    <row r="25" spans="1:13" x14ac:dyDescent="0.2">
      <c r="A25">
        <v>24</v>
      </c>
      <c r="B25">
        <v>23</v>
      </c>
      <c r="C25" t="s">
        <v>14</v>
      </c>
      <c r="D25">
        <v>6</v>
      </c>
      <c r="E25" s="5">
        <v>44126</v>
      </c>
      <c r="F25" s="6"/>
      <c r="G25">
        <v>4</v>
      </c>
      <c r="H25" s="5">
        <v>44146</v>
      </c>
      <c r="M25" s="6"/>
    </row>
    <row r="26" spans="1:13" x14ac:dyDescent="0.2">
      <c r="A26">
        <v>25</v>
      </c>
      <c r="B26">
        <v>23</v>
      </c>
      <c r="C26" t="s">
        <v>14</v>
      </c>
      <c r="D26">
        <v>3</v>
      </c>
      <c r="E26" s="5">
        <v>44126</v>
      </c>
      <c r="G26">
        <v>1</v>
      </c>
      <c r="H26" s="5">
        <v>44146</v>
      </c>
      <c r="M26" s="6"/>
    </row>
    <row r="27" spans="1:13" x14ac:dyDescent="0.2">
      <c r="A27">
        <v>26</v>
      </c>
      <c r="B27">
        <v>23</v>
      </c>
      <c r="C27" t="s">
        <v>14</v>
      </c>
      <c r="D27">
        <v>5</v>
      </c>
      <c r="E27" s="5">
        <v>44126</v>
      </c>
      <c r="G27">
        <v>3</v>
      </c>
      <c r="H27" s="5">
        <v>44146</v>
      </c>
    </row>
    <row r="28" spans="1:13" x14ac:dyDescent="0.2">
      <c r="A28">
        <v>27</v>
      </c>
      <c r="B28">
        <v>23</v>
      </c>
      <c r="C28" t="s">
        <v>14</v>
      </c>
      <c r="D28">
        <v>8</v>
      </c>
      <c r="E28" s="5">
        <v>44126</v>
      </c>
      <c r="G28">
        <v>2</v>
      </c>
      <c r="H28" s="5">
        <v>44146</v>
      </c>
      <c r="K28" t="s">
        <v>29</v>
      </c>
    </row>
    <row r="29" spans="1:13" x14ac:dyDescent="0.2">
      <c r="A29">
        <v>28</v>
      </c>
      <c r="B29">
        <v>23</v>
      </c>
      <c r="C29" t="s">
        <v>14</v>
      </c>
      <c r="D29">
        <v>7</v>
      </c>
      <c r="E29" s="5">
        <v>44126</v>
      </c>
      <c r="G29">
        <v>3</v>
      </c>
      <c r="H29" s="5">
        <v>44146</v>
      </c>
      <c r="K29" t="s">
        <v>30</v>
      </c>
    </row>
    <row r="30" spans="1:13" x14ac:dyDescent="0.2">
      <c r="A30">
        <v>29</v>
      </c>
      <c r="B30">
        <v>23</v>
      </c>
      <c r="C30" t="s">
        <v>14</v>
      </c>
      <c r="D30">
        <v>6</v>
      </c>
      <c r="E30" s="5">
        <v>44126</v>
      </c>
      <c r="G30">
        <v>2</v>
      </c>
      <c r="H30" s="5">
        <v>44146</v>
      </c>
    </row>
    <row r="31" spans="1:13" x14ac:dyDescent="0.2">
      <c r="A31">
        <v>30</v>
      </c>
      <c r="B31">
        <v>23</v>
      </c>
      <c r="C31" t="s">
        <v>14</v>
      </c>
      <c r="D31">
        <v>3</v>
      </c>
      <c r="E31" s="5">
        <v>44126</v>
      </c>
      <c r="G31">
        <v>1</v>
      </c>
      <c r="H31" s="5">
        <v>44146</v>
      </c>
      <c r="K31" t="s">
        <v>29</v>
      </c>
    </row>
    <row r="32" spans="1:13" x14ac:dyDescent="0.2">
      <c r="A32">
        <v>31</v>
      </c>
      <c r="B32">
        <v>23</v>
      </c>
      <c r="C32" t="s">
        <v>40</v>
      </c>
      <c r="D32">
        <v>3</v>
      </c>
      <c r="E32" s="5">
        <v>44147</v>
      </c>
      <c r="G32">
        <v>2</v>
      </c>
      <c r="H32" s="5">
        <v>44167</v>
      </c>
      <c r="I32">
        <v>1</v>
      </c>
      <c r="J32">
        <v>1</v>
      </c>
    </row>
    <row r="33" spans="1:11" x14ac:dyDescent="0.2">
      <c r="A33">
        <v>32</v>
      </c>
      <c r="B33">
        <v>23</v>
      </c>
      <c r="C33" t="s">
        <v>40</v>
      </c>
      <c r="D33">
        <v>4</v>
      </c>
      <c r="E33" s="5">
        <v>44147</v>
      </c>
      <c r="G33">
        <v>1</v>
      </c>
      <c r="H33" s="5">
        <v>44167</v>
      </c>
      <c r="I33">
        <v>1</v>
      </c>
      <c r="J33">
        <v>0</v>
      </c>
    </row>
    <row r="34" spans="1:11" x14ac:dyDescent="0.2">
      <c r="A34">
        <v>33</v>
      </c>
      <c r="B34">
        <v>23</v>
      </c>
      <c r="C34" t="s">
        <v>40</v>
      </c>
      <c r="D34">
        <v>4</v>
      </c>
      <c r="E34" s="5">
        <v>44147</v>
      </c>
      <c r="F34" t="s">
        <v>31</v>
      </c>
      <c r="G34">
        <v>1</v>
      </c>
      <c r="H34" s="5">
        <v>44167</v>
      </c>
      <c r="I34">
        <v>1</v>
      </c>
      <c r="J34">
        <v>0</v>
      </c>
    </row>
    <row r="35" spans="1:11" x14ac:dyDescent="0.2">
      <c r="A35">
        <v>34</v>
      </c>
      <c r="B35">
        <v>23</v>
      </c>
      <c r="C35" t="s">
        <v>40</v>
      </c>
      <c r="D35">
        <v>6</v>
      </c>
      <c r="E35" s="5">
        <v>44147</v>
      </c>
      <c r="G35">
        <v>1</v>
      </c>
      <c r="H35" s="5">
        <v>44167</v>
      </c>
      <c r="I35">
        <v>1</v>
      </c>
      <c r="J35">
        <v>0</v>
      </c>
    </row>
    <row r="36" spans="1:11" x14ac:dyDescent="0.2">
      <c r="A36">
        <v>35</v>
      </c>
      <c r="B36">
        <v>23</v>
      </c>
      <c r="C36" t="s">
        <v>40</v>
      </c>
      <c r="D36">
        <v>5</v>
      </c>
      <c r="E36" s="5">
        <v>44147</v>
      </c>
      <c r="G36">
        <v>1</v>
      </c>
      <c r="H36" s="5">
        <v>44167</v>
      </c>
      <c r="I36">
        <v>1</v>
      </c>
      <c r="J36">
        <v>0</v>
      </c>
    </row>
    <row r="37" spans="1:11" x14ac:dyDescent="0.2">
      <c r="A37">
        <v>36</v>
      </c>
      <c r="B37">
        <v>23</v>
      </c>
      <c r="C37" t="s">
        <v>40</v>
      </c>
      <c r="D37">
        <v>6</v>
      </c>
      <c r="E37" s="5">
        <v>44147</v>
      </c>
      <c r="G37">
        <v>3</v>
      </c>
      <c r="H37" s="5">
        <v>44167</v>
      </c>
      <c r="I37">
        <v>3</v>
      </c>
      <c r="J37">
        <v>0</v>
      </c>
    </row>
    <row r="38" spans="1:11" x14ac:dyDescent="0.2">
      <c r="A38">
        <v>37</v>
      </c>
      <c r="B38">
        <v>23</v>
      </c>
      <c r="C38" t="s">
        <v>40</v>
      </c>
      <c r="D38">
        <v>1</v>
      </c>
      <c r="E38" s="5">
        <v>44147</v>
      </c>
      <c r="G38">
        <v>1</v>
      </c>
      <c r="H38" s="5">
        <v>44167</v>
      </c>
      <c r="I38">
        <v>1</v>
      </c>
      <c r="J38">
        <v>0</v>
      </c>
      <c r="K38" t="s">
        <v>41</v>
      </c>
    </row>
    <row r="39" spans="1:11" x14ac:dyDescent="0.2">
      <c r="A39">
        <v>38</v>
      </c>
      <c r="B39">
        <v>23</v>
      </c>
      <c r="C39" t="s">
        <v>40</v>
      </c>
      <c r="D39">
        <v>7</v>
      </c>
      <c r="E39" s="5">
        <v>44147</v>
      </c>
      <c r="G39">
        <v>1</v>
      </c>
      <c r="H39" s="5">
        <v>44167</v>
      </c>
      <c r="I39">
        <v>1</v>
      </c>
      <c r="J39">
        <v>0</v>
      </c>
      <c r="K39" t="s">
        <v>41</v>
      </c>
    </row>
    <row r="40" spans="1:11" x14ac:dyDescent="0.2">
      <c r="A40">
        <v>39</v>
      </c>
      <c r="B40">
        <v>23</v>
      </c>
      <c r="C40" t="s">
        <v>40</v>
      </c>
      <c r="D40">
        <v>4</v>
      </c>
      <c r="E40" s="5">
        <v>44147</v>
      </c>
      <c r="G40">
        <v>1</v>
      </c>
      <c r="H40" s="5">
        <v>44167</v>
      </c>
      <c r="I40">
        <v>1</v>
      </c>
      <c r="J40">
        <v>0</v>
      </c>
      <c r="K40" t="s">
        <v>41</v>
      </c>
    </row>
    <row r="41" spans="1:11" x14ac:dyDescent="0.2">
      <c r="A41">
        <v>40</v>
      </c>
      <c r="B41">
        <v>23</v>
      </c>
      <c r="C41" t="s">
        <v>40</v>
      </c>
      <c r="D41">
        <v>2</v>
      </c>
      <c r="E41" s="5">
        <v>44147</v>
      </c>
      <c r="G41">
        <v>2</v>
      </c>
      <c r="H41" s="5">
        <v>44167</v>
      </c>
      <c r="I41">
        <v>2</v>
      </c>
      <c r="J41">
        <v>0</v>
      </c>
      <c r="K41" t="s">
        <v>41</v>
      </c>
    </row>
    <row r="42" spans="1:11" x14ac:dyDescent="0.2">
      <c r="A42">
        <v>41</v>
      </c>
      <c r="B42">
        <v>20</v>
      </c>
      <c r="C42" t="s">
        <v>40</v>
      </c>
      <c r="D42">
        <v>2</v>
      </c>
      <c r="E42" s="5">
        <v>44147</v>
      </c>
      <c r="G42">
        <v>1</v>
      </c>
      <c r="H42" s="5">
        <v>44167</v>
      </c>
      <c r="I42">
        <v>1</v>
      </c>
      <c r="J42">
        <v>0</v>
      </c>
    </row>
    <row r="43" spans="1:11" x14ac:dyDescent="0.2">
      <c r="A43">
        <v>42</v>
      </c>
      <c r="B43">
        <v>20</v>
      </c>
      <c r="C43" t="s">
        <v>40</v>
      </c>
      <c r="D43">
        <v>5</v>
      </c>
      <c r="E43" s="5">
        <v>44147</v>
      </c>
      <c r="G43">
        <v>2</v>
      </c>
      <c r="H43" s="5">
        <v>44167</v>
      </c>
      <c r="I43">
        <v>1</v>
      </c>
      <c r="J43">
        <v>1</v>
      </c>
      <c r="K43" t="s">
        <v>65</v>
      </c>
    </row>
    <row r="44" spans="1:11" x14ac:dyDescent="0.2">
      <c r="A44">
        <v>43</v>
      </c>
      <c r="B44">
        <v>20</v>
      </c>
      <c r="C44" t="s">
        <v>40</v>
      </c>
      <c r="D44">
        <v>8</v>
      </c>
      <c r="E44" s="5">
        <v>44147</v>
      </c>
      <c r="G44">
        <v>2</v>
      </c>
      <c r="H44" s="5">
        <v>44167</v>
      </c>
      <c r="I44">
        <v>1</v>
      </c>
      <c r="J44">
        <v>1</v>
      </c>
      <c r="K44" t="s">
        <v>65</v>
      </c>
    </row>
    <row r="45" spans="1:11" x14ac:dyDescent="0.2">
      <c r="A45">
        <v>44</v>
      </c>
      <c r="B45">
        <v>20</v>
      </c>
      <c r="C45" t="s">
        <v>40</v>
      </c>
      <c r="D45">
        <v>3</v>
      </c>
      <c r="E45" s="5">
        <v>44147</v>
      </c>
      <c r="G45">
        <v>1</v>
      </c>
      <c r="H45" s="5">
        <v>44167</v>
      </c>
      <c r="I45">
        <v>1</v>
      </c>
      <c r="J45">
        <v>0</v>
      </c>
    </row>
    <row r="46" spans="1:11" x14ac:dyDescent="0.2">
      <c r="A46">
        <v>45</v>
      </c>
      <c r="B46">
        <v>20</v>
      </c>
      <c r="C46" t="s">
        <v>40</v>
      </c>
      <c r="D46">
        <v>7</v>
      </c>
      <c r="E46" s="5">
        <v>44147</v>
      </c>
      <c r="G46">
        <v>1</v>
      </c>
      <c r="H46" s="5">
        <v>44167</v>
      </c>
      <c r="I46">
        <v>1</v>
      </c>
      <c r="J46">
        <v>0</v>
      </c>
    </row>
    <row r="47" spans="1:11" x14ac:dyDescent="0.2">
      <c r="A47">
        <v>46</v>
      </c>
      <c r="B47">
        <v>20</v>
      </c>
      <c r="C47" t="s">
        <v>40</v>
      </c>
      <c r="D47">
        <v>4</v>
      </c>
      <c r="E47" s="5">
        <v>44147</v>
      </c>
      <c r="G47">
        <v>1</v>
      </c>
      <c r="H47" s="5">
        <v>44167</v>
      </c>
      <c r="I47">
        <v>1</v>
      </c>
      <c r="J47">
        <v>0</v>
      </c>
    </row>
    <row r="48" spans="1:11" x14ac:dyDescent="0.2">
      <c r="A48">
        <v>47</v>
      </c>
      <c r="B48">
        <v>20</v>
      </c>
      <c r="C48" t="s">
        <v>40</v>
      </c>
      <c r="D48">
        <v>4</v>
      </c>
      <c r="E48" s="5">
        <v>44147</v>
      </c>
      <c r="G48">
        <v>2</v>
      </c>
      <c r="H48" s="5">
        <v>44167</v>
      </c>
      <c r="I48">
        <v>2</v>
      </c>
      <c r="J48">
        <v>0</v>
      </c>
      <c r="K48" t="s">
        <v>41</v>
      </c>
    </row>
    <row r="49" spans="1:11" x14ac:dyDescent="0.2">
      <c r="A49">
        <v>48</v>
      </c>
      <c r="B49">
        <v>20</v>
      </c>
      <c r="C49" t="s">
        <v>40</v>
      </c>
      <c r="D49">
        <v>9</v>
      </c>
      <c r="E49" s="5">
        <v>44147</v>
      </c>
      <c r="G49">
        <v>4</v>
      </c>
      <c r="H49" s="5">
        <v>44167</v>
      </c>
      <c r="I49">
        <v>2</v>
      </c>
      <c r="J49">
        <v>2</v>
      </c>
      <c r="K49" t="s">
        <v>66</v>
      </c>
    </row>
    <row r="50" spans="1:11" x14ac:dyDescent="0.2">
      <c r="A50">
        <v>49</v>
      </c>
      <c r="B50">
        <v>20</v>
      </c>
      <c r="C50" t="s">
        <v>40</v>
      </c>
      <c r="D50">
        <v>2</v>
      </c>
      <c r="E50" s="5">
        <v>44147</v>
      </c>
      <c r="G50">
        <v>1</v>
      </c>
      <c r="H50" s="5">
        <v>44167</v>
      </c>
      <c r="I50">
        <v>1</v>
      </c>
      <c r="J50">
        <v>0</v>
      </c>
      <c r="K50" t="s">
        <v>41</v>
      </c>
    </row>
    <row r="51" spans="1:11" x14ac:dyDescent="0.2">
      <c r="A51">
        <v>50</v>
      </c>
      <c r="B51">
        <v>20</v>
      </c>
      <c r="C51" t="s">
        <v>40</v>
      </c>
      <c r="D51">
        <v>10</v>
      </c>
      <c r="E51" s="5">
        <v>44147</v>
      </c>
      <c r="G51">
        <v>5</v>
      </c>
      <c r="H51" s="5">
        <v>44167</v>
      </c>
      <c r="I51">
        <v>4</v>
      </c>
      <c r="J51">
        <v>1</v>
      </c>
      <c r="K51" t="s">
        <v>41</v>
      </c>
    </row>
    <row r="52" spans="1:11" x14ac:dyDescent="0.2">
      <c r="A52">
        <v>51</v>
      </c>
      <c r="B52">
        <v>20</v>
      </c>
      <c r="C52" t="s">
        <v>15</v>
      </c>
      <c r="D52">
        <v>6</v>
      </c>
      <c r="E52" s="5">
        <v>44179</v>
      </c>
      <c r="G52">
        <v>5</v>
      </c>
      <c r="H52" s="5">
        <v>44194</v>
      </c>
    </row>
    <row r="53" spans="1:11" x14ac:dyDescent="0.2">
      <c r="A53">
        <v>52</v>
      </c>
      <c r="B53">
        <v>20</v>
      </c>
      <c r="C53" t="s">
        <v>15</v>
      </c>
      <c r="D53">
        <v>7</v>
      </c>
      <c r="E53" s="5">
        <v>44179</v>
      </c>
      <c r="G53">
        <v>5</v>
      </c>
      <c r="H53" s="5">
        <v>44194</v>
      </c>
    </row>
    <row r="54" spans="1:11" x14ac:dyDescent="0.2">
      <c r="A54">
        <v>53</v>
      </c>
      <c r="B54">
        <v>20</v>
      </c>
      <c r="C54" t="s">
        <v>15</v>
      </c>
      <c r="D54">
        <v>5</v>
      </c>
      <c r="E54" s="5">
        <v>44179</v>
      </c>
      <c r="F54" t="s">
        <v>69</v>
      </c>
      <c r="G54">
        <v>5</v>
      </c>
      <c r="H54" s="5">
        <v>44194</v>
      </c>
    </row>
    <row r="55" spans="1:11" x14ac:dyDescent="0.2">
      <c r="A55">
        <v>54</v>
      </c>
      <c r="B55">
        <v>20</v>
      </c>
      <c r="C55" t="s">
        <v>15</v>
      </c>
      <c r="D55">
        <v>7</v>
      </c>
      <c r="E55" s="5">
        <v>44179</v>
      </c>
      <c r="G55">
        <v>4</v>
      </c>
      <c r="H55" s="5">
        <v>44194</v>
      </c>
    </row>
    <row r="56" spans="1:11" x14ac:dyDescent="0.2">
      <c r="A56">
        <v>55</v>
      </c>
      <c r="B56">
        <v>20</v>
      </c>
      <c r="C56" t="s">
        <v>15</v>
      </c>
      <c r="D56">
        <v>4</v>
      </c>
      <c r="E56" s="5">
        <v>44179</v>
      </c>
      <c r="G56">
        <v>2</v>
      </c>
      <c r="H56" s="5">
        <v>44194</v>
      </c>
    </row>
    <row r="57" spans="1:11" x14ac:dyDescent="0.2">
      <c r="A57">
        <v>56</v>
      </c>
      <c r="B57">
        <v>20</v>
      </c>
      <c r="C57" t="s">
        <v>15</v>
      </c>
      <c r="D57">
        <v>9</v>
      </c>
      <c r="E57" s="5">
        <v>44179</v>
      </c>
      <c r="G57">
        <v>4</v>
      </c>
      <c r="H57" s="5">
        <v>44194</v>
      </c>
      <c r="K57" t="s">
        <v>35</v>
      </c>
    </row>
    <row r="58" spans="1:11" x14ac:dyDescent="0.2">
      <c r="A58">
        <v>57</v>
      </c>
      <c r="B58">
        <v>20</v>
      </c>
      <c r="C58" t="s">
        <v>15</v>
      </c>
      <c r="D58">
        <v>4</v>
      </c>
      <c r="E58" s="5">
        <v>44179</v>
      </c>
      <c r="G58">
        <v>2</v>
      </c>
      <c r="H58" s="5">
        <v>44194</v>
      </c>
    </row>
    <row r="59" spans="1:11" x14ac:dyDescent="0.2">
      <c r="A59">
        <v>58</v>
      </c>
      <c r="B59">
        <v>20</v>
      </c>
      <c r="C59" t="s">
        <v>15</v>
      </c>
      <c r="D59">
        <v>5</v>
      </c>
      <c r="E59" s="5">
        <v>44179</v>
      </c>
      <c r="G59">
        <v>4</v>
      </c>
      <c r="H59" s="5">
        <v>44194</v>
      </c>
    </row>
    <row r="60" spans="1:11" x14ac:dyDescent="0.2">
      <c r="A60">
        <v>59</v>
      </c>
      <c r="B60">
        <v>20</v>
      </c>
      <c r="C60" t="s">
        <v>15</v>
      </c>
      <c r="D60">
        <v>2</v>
      </c>
      <c r="E60" s="5">
        <v>44179</v>
      </c>
      <c r="G60">
        <v>2</v>
      </c>
      <c r="H60" s="5">
        <v>44194</v>
      </c>
    </row>
    <row r="61" spans="1:11" x14ac:dyDescent="0.2">
      <c r="A61">
        <v>60</v>
      </c>
      <c r="B61">
        <v>20</v>
      </c>
      <c r="C61" t="s">
        <v>15</v>
      </c>
      <c r="D61">
        <v>6</v>
      </c>
      <c r="E61" s="5">
        <v>44179</v>
      </c>
      <c r="G61">
        <v>3</v>
      </c>
      <c r="H61" s="5">
        <v>44194</v>
      </c>
    </row>
    <row r="62" spans="1:11" x14ac:dyDescent="0.2">
      <c r="A62">
        <v>61</v>
      </c>
      <c r="B62">
        <v>20</v>
      </c>
      <c r="C62" t="s">
        <v>15</v>
      </c>
      <c r="D62">
        <v>4</v>
      </c>
      <c r="E62" s="5">
        <v>44179</v>
      </c>
      <c r="G62">
        <v>3</v>
      </c>
      <c r="H62" s="5">
        <v>44194</v>
      </c>
    </row>
    <row r="63" spans="1:11" x14ac:dyDescent="0.2">
      <c r="A63">
        <v>62</v>
      </c>
      <c r="B63">
        <v>20</v>
      </c>
      <c r="C63" t="s">
        <v>15</v>
      </c>
      <c r="D63">
        <v>5</v>
      </c>
      <c r="E63" s="5">
        <v>44179</v>
      </c>
      <c r="F63" t="s">
        <v>69</v>
      </c>
      <c r="G63">
        <v>5</v>
      </c>
      <c r="H63" s="5">
        <v>44194</v>
      </c>
    </row>
    <row r="64" spans="1:11" x14ac:dyDescent="0.2">
      <c r="A64">
        <v>63</v>
      </c>
      <c r="B64">
        <v>23</v>
      </c>
      <c r="C64" t="s">
        <v>15</v>
      </c>
      <c r="D64">
        <v>10</v>
      </c>
      <c r="E64" s="5">
        <v>44179</v>
      </c>
      <c r="G64">
        <v>7</v>
      </c>
      <c r="H64" s="5">
        <v>44194</v>
      </c>
    </row>
    <row r="65" spans="1:8" x14ac:dyDescent="0.2">
      <c r="A65">
        <v>64</v>
      </c>
      <c r="B65">
        <v>23</v>
      </c>
      <c r="C65" t="s">
        <v>15</v>
      </c>
      <c r="D65">
        <v>4</v>
      </c>
      <c r="E65" s="5">
        <v>44179</v>
      </c>
      <c r="G65">
        <v>1</v>
      </c>
      <c r="H65" s="5">
        <v>44194</v>
      </c>
    </row>
    <row r="66" spans="1:8" x14ac:dyDescent="0.2">
      <c r="A66">
        <v>65</v>
      </c>
      <c r="B66">
        <v>23</v>
      </c>
      <c r="C66" t="s">
        <v>15</v>
      </c>
      <c r="D66">
        <v>2</v>
      </c>
      <c r="E66" s="5">
        <v>44179</v>
      </c>
      <c r="G66">
        <v>1</v>
      </c>
      <c r="H66" s="5">
        <v>44194</v>
      </c>
    </row>
    <row r="67" spans="1:8" x14ac:dyDescent="0.2">
      <c r="A67">
        <v>66</v>
      </c>
      <c r="B67">
        <v>23</v>
      </c>
      <c r="C67" t="s">
        <v>15</v>
      </c>
      <c r="D67">
        <v>4</v>
      </c>
      <c r="E67" s="5">
        <v>44179</v>
      </c>
      <c r="G67">
        <v>3</v>
      </c>
      <c r="H67" s="5">
        <v>44194</v>
      </c>
    </row>
    <row r="68" spans="1:8" x14ac:dyDescent="0.2">
      <c r="A68">
        <v>67</v>
      </c>
      <c r="B68">
        <v>23</v>
      </c>
      <c r="C68" t="s">
        <v>15</v>
      </c>
      <c r="D68">
        <v>1</v>
      </c>
      <c r="E68" s="5">
        <v>44179</v>
      </c>
      <c r="G68">
        <v>1</v>
      </c>
      <c r="H68" s="5">
        <v>44194</v>
      </c>
    </row>
    <row r="69" spans="1:8" x14ac:dyDescent="0.2">
      <c r="A69">
        <v>68</v>
      </c>
      <c r="B69">
        <v>23</v>
      </c>
      <c r="C69" t="s">
        <v>15</v>
      </c>
      <c r="D69">
        <v>1</v>
      </c>
      <c r="E69" s="5">
        <v>44179</v>
      </c>
      <c r="G69">
        <v>1</v>
      </c>
      <c r="H69" s="5">
        <v>44194</v>
      </c>
    </row>
    <row r="70" spans="1:8" x14ac:dyDescent="0.2">
      <c r="A70">
        <v>69</v>
      </c>
      <c r="B70">
        <v>23</v>
      </c>
      <c r="C70" t="s">
        <v>15</v>
      </c>
      <c r="D70">
        <v>4</v>
      </c>
      <c r="E70" s="5">
        <v>44179</v>
      </c>
      <c r="G70">
        <v>2</v>
      </c>
      <c r="H70" s="5">
        <v>44194</v>
      </c>
    </row>
    <row r="71" spans="1:8" x14ac:dyDescent="0.2">
      <c r="A71">
        <v>70</v>
      </c>
      <c r="B71">
        <v>23</v>
      </c>
      <c r="C71" t="s">
        <v>15</v>
      </c>
      <c r="D71">
        <v>4</v>
      </c>
      <c r="E71" s="5">
        <v>44179</v>
      </c>
      <c r="G71">
        <v>1</v>
      </c>
      <c r="H71" s="5">
        <v>44194</v>
      </c>
    </row>
    <row r="72" spans="1:8" x14ac:dyDescent="0.2">
      <c r="A72">
        <v>71</v>
      </c>
      <c r="B72">
        <v>23</v>
      </c>
      <c r="C72" t="s">
        <v>15</v>
      </c>
      <c r="D72">
        <v>8</v>
      </c>
      <c r="E72" s="5">
        <v>44179</v>
      </c>
      <c r="G72">
        <v>3</v>
      </c>
      <c r="H72" s="5">
        <v>44194</v>
      </c>
    </row>
    <row r="73" spans="1:8" x14ac:dyDescent="0.2">
      <c r="A73">
        <v>72</v>
      </c>
      <c r="B73">
        <v>23</v>
      </c>
      <c r="C73" t="s">
        <v>15</v>
      </c>
      <c r="D73">
        <v>3</v>
      </c>
      <c r="E73" s="5">
        <v>44179</v>
      </c>
      <c r="G73">
        <v>2</v>
      </c>
      <c r="H73" s="5">
        <v>44194</v>
      </c>
    </row>
    <row r="74" spans="1:8" x14ac:dyDescent="0.2">
      <c r="A74">
        <v>73</v>
      </c>
      <c r="B74">
        <v>23</v>
      </c>
      <c r="C74" t="s">
        <v>15</v>
      </c>
      <c r="D74">
        <v>6</v>
      </c>
      <c r="E74" s="5">
        <v>44179</v>
      </c>
      <c r="G74" s="20">
        <v>6</v>
      </c>
      <c r="H74" s="5">
        <v>44194</v>
      </c>
    </row>
    <row r="75" spans="1:8" x14ac:dyDescent="0.2">
      <c r="A75">
        <v>74</v>
      </c>
      <c r="B75">
        <v>23</v>
      </c>
      <c r="C75" t="s">
        <v>15</v>
      </c>
      <c r="D75">
        <v>1</v>
      </c>
      <c r="E75" s="5">
        <v>44179</v>
      </c>
      <c r="G75" s="20">
        <v>1</v>
      </c>
      <c r="H75" s="5">
        <v>44194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EE2F-C65E-BA44-9569-E5740B137FBC}">
  <dimension ref="A1:J741"/>
  <sheetViews>
    <sheetView workbookViewId="0">
      <selection activeCell="E2" sqref="E2"/>
    </sheetView>
  </sheetViews>
  <sheetFormatPr baseColWidth="10" defaultRowHeight="16" x14ac:dyDescent="0.2"/>
  <cols>
    <col min="2" max="2" width="12.1640625" customWidth="1"/>
  </cols>
  <sheetData>
    <row r="1" spans="1:10" x14ac:dyDescent="0.2">
      <c r="A1" t="s">
        <v>1</v>
      </c>
      <c r="B1" t="s">
        <v>73</v>
      </c>
      <c r="C1" t="s">
        <v>13</v>
      </c>
      <c r="D1" t="s">
        <v>0</v>
      </c>
      <c r="E1" t="s">
        <v>86</v>
      </c>
      <c r="F1" t="s">
        <v>87</v>
      </c>
      <c r="G1" t="s">
        <v>85</v>
      </c>
      <c r="H1" t="s">
        <v>89</v>
      </c>
      <c r="I1" t="s">
        <v>88</v>
      </c>
      <c r="J1" t="s">
        <v>90</v>
      </c>
    </row>
    <row r="2" spans="1:10" x14ac:dyDescent="0.2">
      <c r="A2" s="23">
        <v>1</v>
      </c>
      <c r="B2" s="23" t="s">
        <v>74</v>
      </c>
      <c r="C2" s="23" t="s">
        <v>56</v>
      </c>
      <c r="D2" s="53">
        <v>20</v>
      </c>
      <c r="E2">
        <v>1</v>
      </c>
      <c r="F2" s="55">
        <v>44109</v>
      </c>
      <c r="G2">
        <v>1</v>
      </c>
      <c r="H2" s="5">
        <v>44146</v>
      </c>
    </row>
    <row r="3" spans="1:10" x14ac:dyDescent="0.2">
      <c r="A3" s="24">
        <v>1</v>
      </c>
      <c r="B3" s="24" t="s">
        <v>74</v>
      </c>
      <c r="C3" s="24" t="s">
        <v>56</v>
      </c>
      <c r="D3" s="54">
        <v>20</v>
      </c>
      <c r="E3">
        <v>1</v>
      </c>
      <c r="F3" s="56">
        <v>44109</v>
      </c>
      <c r="G3">
        <v>1</v>
      </c>
      <c r="H3" s="5">
        <v>44146</v>
      </c>
    </row>
    <row r="4" spans="1:10" x14ac:dyDescent="0.2">
      <c r="A4" s="23">
        <v>1</v>
      </c>
      <c r="B4" s="23" t="s">
        <v>74</v>
      </c>
      <c r="C4" s="23" t="s">
        <v>56</v>
      </c>
      <c r="D4" s="53">
        <v>20</v>
      </c>
      <c r="E4">
        <v>1</v>
      </c>
      <c r="F4" s="55">
        <v>44109</v>
      </c>
      <c r="G4">
        <v>0</v>
      </c>
      <c r="H4" s="5">
        <v>44146</v>
      </c>
    </row>
    <row r="5" spans="1:10" x14ac:dyDescent="0.2">
      <c r="A5" s="24">
        <v>1</v>
      </c>
      <c r="B5" s="24" t="s">
        <v>74</v>
      </c>
      <c r="C5" s="24" t="s">
        <v>56</v>
      </c>
      <c r="D5" s="54">
        <v>20</v>
      </c>
      <c r="E5">
        <v>1</v>
      </c>
      <c r="F5" s="56">
        <v>44109</v>
      </c>
      <c r="G5">
        <v>0</v>
      </c>
      <c r="H5" s="5">
        <v>44146</v>
      </c>
    </row>
    <row r="6" spans="1:10" x14ac:dyDescent="0.2">
      <c r="A6" s="23">
        <v>1</v>
      </c>
      <c r="B6" s="23" t="s">
        <v>74</v>
      </c>
      <c r="C6" s="23" t="s">
        <v>56</v>
      </c>
      <c r="D6" s="53">
        <v>20</v>
      </c>
      <c r="E6">
        <v>1</v>
      </c>
      <c r="F6" s="55">
        <v>44109</v>
      </c>
      <c r="G6">
        <v>0</v>
      </c>
      <c r="H6" s="5">
        <v>44146</v>
      </c>
    </row>
    <row r="7" spans="1:10" x14ac:dyDescent="0.2">
      <c r="A7" s="24">
        <v>1</v>
      </c>
      <c r="B7" s="24" t="s">
        <v>74</v>
      </c>
      <c r="C7" s="24" t="s">
        <v>56</v>
      </c>
      <c r="D7" s="54">
        <v>20</v>
      </c>
      <c r="E7">
        <v>1</v>
      </c>
      <c r="F7" s="56">
        <v>44109</v>
      </c>
      <c r="G7">
        <v>0</v>
      </c>
      <c r="H7" s="5">
        <v>44146</v>
      </c>
    </row>
    <row r="8" spans="1:10" x14ac:dyDescent="0.2">
      <c r="A8" s="23">
        <v>1</v>
      </c>
      <c r="B8" s="23" t="s">
        <v>74</v>
      </c>
      <c r="C8" s="23" t="s">
        <v>56</v>
      </c>
      <c r="D8" s="53">
        <v>20</v>
      </c>
      <c r="E8">
        <v>1</v>
      </c>
      <c r="F8" s="55">
        <v>44109</v>
      </c>
      <c r="G8">
        <v>0</v>
      </c>
      <c r="H8" s="5">
        <v>44146</v>
      </c>
    </row>
    <row r="9" spans="1:10" x14ac:dyDescent="0.2">
      <c r="A9" s="24">
        <v>1</v>
      </c>
      <c r="B9" s="24" t="s">
        <v>74</v>
      </c>
      <c r="C9" s="24" t="s">
        <v>56</v>
      </c>
      <c r="D9" s="54">
        <v>20</v>
      </c>
      <c r="E9">
        <v>1</v>
      </c>
      <c r="F9" s="56">
        <v>44109</v>
      </c>
      <c r="G9">
        <v>0</v>
      </c>
      <c r="H9" s="5">
        <v>44146</v>
      </c>
    </row>
    <row r="10" spans="1:10" x14ac:dyDescent="0.2">
      <c r="A10" s="23">
        <v>1</v>
      </c>
      <c r="B10" s="23" t="s">
        <v>74</v>
      </c>
      <c r="C10" s="23" t="s">
        <v>56</v>
      </c>
      <c r="D10" s="53">
        <v>20</v>
      </c>
      <c r="E10">
        <v>1</v>
      </c>
      <c r="F10" s="55">
        <v>44109</v>
      </c>
      <c r="G10">
        <v>0</v>
      </c>
      <c r="H10" s="5">
        <v>44146</v>
      </c>
    </row>
    <row r="11" spans="1:10" x14ac:dyDescent="0.2">
      <c r="A11" s="24">
        <v>1</v>
      </c>
      <c r="B11" s="24" t="s">
        <v>74</v>
      </c>
      <c r="C11" s="24" t="s">
        <v>56</v>
      </c>
      <c r="D11" s="54">
        <v>20</v>
      </c>
      <c r="E11">
        <v>1</v>
      </c>
      <c r="F11" s="56">
        <v>44109</v>
      </c>
      <c r="G11">
        <v>0</v>
      </c>
      <c r="H11" s="5">
        <v>44146</v>
      </c>
    </row>
    <row r="12" spans="1:10" x14ac:dyDescent="0.2">
      <c r="A12" s="23">
        <v>2</v>
      </c>
      <c r="B12" s="23" t="s">
        <v>74</v>
      </c>
      <c r="C12" s="23" t="s">
        <v>56</v>
      </c>
      <c r="D12" s="53">
        <v>20</v>
      </c>
      <c r="E12">
        <v>1</v>
      </c>
      <c r="F12" s="55">
        <v>44109</v>
      </c>
      <c r="G12">
        <v>1</v>
      </c>
      <c r="H12" s="5">
        <v>44146</v>
      </c>
    </row>
    <row r="13" spans="1:10" x14ac:dyDescent="0.2">
      <c r="A13" s="24">
        <v>2</v>
      </c>
      <c r="B13" s="24" t="s">
        <v>74</v>
      </c>
      <c r="C13" s="24" t="s">
        <v>56</v>
      </c>
      <c r="D13" s="54">
        <v>20</v>
      </c>
      <c r="E13">
        <v>1</v>
      </c>
      <c r="F13" s="56">
        <v>44109</v>
      </c>
      <c r="G13">
        <v>1</v>
      </c>
      <c r="H13" s="5">
        <v>44146</v>
      </c>
    </row>
    <row r="14" spans="1:10" x14ac:dyDescent="0.2">
      <c r="A14" s="23">
        <v>2</v>
      </c>
      <c r="B14" s="23" t="s">
        <v>74</v>
      </c>
      <c r="C14" s="23" t="s">
        <v>56</v>
      </c>
      <c r="D14" s="53">
        <v>20</v>
      </c>
      <c r="E14">
        <v>1</v>
      </c>
      <c r="F14" s="55">
        <v>44109</v>
      </c>
      <c r="G14">
        <v>1</v>
      </c>
      <c r="H14" s="5">
        <v>44146</v>
      </c>
    </row>
    <row r="15" spans="1:10" x14ac:dyDescent="0.2">
      <c r="A15" s="24">
        <v>2</v>
      </c>
      <c r="B15" s="24" t="s">
        <v>74</v>
      </c>
      <c r="C15" s="24" t="s">
        <v>56</v>
      </c>
      <c r="D15" s="54">
        <v>20</v>
      </c>
      <c r="E15">
        <v>1</v>
      </c>
      <c r="F15" s="56">
        <v>44109</v>
      </c>
      <c r="G15">
        <v>1</v>
      </c>
      <c r="H15" s="5">
        <v>44146</v>
      </c>
    </row>
    <row r="16" spans="1:10" x14ac:dyDescent="0.2">
      <c r="A16" s="23">
        <v>2</v>
      </c>
      <c r="B16" s="23" t="s">
        <v>74</v>
      </c>
      <c r="C16" s="23" t="s">
        <v>56</v>
      </c>
      <c r="D16" s="53">
        <v>20</v>
      </c>
      <c r="E16">
        <v>1</v>
      </c>
      <c r="F16" s="55">
        <v>44109</v>
      </c>
      <c r="G16">
        <v>0</v>
      </c>
      <c r="H16" s="5">
        <v>44146</v>
      </c>
    </row>
    <row r="17" spans="1:8" x14ac:dyDescent="0.2">
      <c r="A17" s="24">
        <v>2</v>
      </c>
      <c r="B17" s="24" t="s">
        <v>74</v>
      </c>
      <c r="C17" s="24" t="s">
        <v>56</v>
      </c>
      <c r="D17" s="54">
        <v>20</v>
      </c>
      <c r="E17">
        <v>1</v>
      </c>
      <c r="F17" s="56">
        <v>44109</v>
      </c>
      <c r="G17">
        <v>0</v>
      </c>
      <c r="H17" s="5">
        <v>44146</v>
      </c>
    </row>
    <row r="18" spans="1:8" x14ac:dyDescent="0.2">
      <c r="A18" s="23">
        <v>2</v>
      </c>
      <c r="B18" s="23" t="s">
        <v>74</v>
      </c>
      <c r="C18" s="23" t="s">
        <v>56</v>
      </c>
      <c r="D18" s="53">
        <v>20</v>
      </c>
      <c r="E18">
        <v>1</v>
      </c>
      <c r="F18" s="55">
        <v>44109</v>
      </c>
      <c r="G18">
        <v>0</v>
      </c>
      <c r="H18" s="5">
        <v>44146</v>
      </c>
    </row>
    <row r="19" spans="1:8" x14ac:dyDescent="0.2">
      <c r="A19" s="24">
        <v>2</v>
      </c>
      <c r="B19" s="24" t="s">
        <v>74</v>
      </c>
      <c r="C19" s="24" t="s">
        <v>56</v>
      </c>
      <c r="D19" s="54">
        <v>20</v>
      </c>
      <c r="E19">
        <v>1</v>
      </c>
      <c r="F19" s="56">
        <v>44109</v>
      </c>
      <c r="G19">
        <v>0</v>
      </c>
      <c r="H19" s="5">
        <v>44146</v>
      </c>
    </row>
    <row r="20" spans="1:8" x14ac:dyDescent="0.2">
      <c r="A20" s="23">
        <v>2</v>
      </c>
      <c r="B20" s="23" t="s">
        <v>74</v>
      </c>
      <c r="C20" s="23" t="s">
        <v>56</v>
      </c>
      <c r="D20" s="53">
        <v>20</v>
      </c>
      <c r="E20">
        <v>1</v>
      </c>
      <c r="F20" s="55">
        <v>44109</v>
      </c>
      <c r="G20">
        <v>0</v>
      </c>
      <c r="H20" s="5">
        <v>44146</v>
      </c>
    </row>
    <row r="21" spans="1:8" x14ac:dyDescent="0.2">
      <c r="A21" s="24">
        <v>2</v>
      </c>
      <c r="B21" s="24" t="s">
        <v>74</v>
      </c>
      <c r="C21" s="24" t="s">
        <v>56</v>
      </c>
      <c r="D21" s="54">
        <v>20</v>
      </c>
      <c r="E21">
        <v>1</v>
      </c>
      <c r="F21" s="56">
        <v>44109</v>
      </c>
      <c r="G21">
        <v>0</v>
      </c>
      <c r="H21" s="5">
        <v>44146</v>
      </c>
    </row>
    <row r="22" spans="1:8" x14ac:dyDescent="0.2">
      <c r="A22" s="23">
        <v>3</v>
      </c>
      <c r="B22" s="23" t="s">
        <v>74</v>
      </c>
      <c r="C22" s="23" t="s">
        <v>56</v>
      </c>
      <c r="D22" s="53">
        <v>20</v>
      </c>
      <c r="E22">
        <v>1</v>
      </c>
      <c r="F22" s="55">
        <v>44109</v>
      </c>
      <c r="G22">
        <v>1</v>
      </c>
      <c r="H22" s="5">
        <v>44146</v>
      </c>
    </row>
    <row r="23" spans="1:8" x14ac:dyDescent="0.2">
      <c r="A23" s="24">
        <v>3</v>
      </c>
      <c r="B23" s="24" t="s">
        <v>74</v>
      </c>
      <c r="C23" s="24" t="s">
        <v>56</v>
      </c>
      <c r="D23" s="54">
        <v>20</v>
      </c>
      <c r="E23">
        <v>1</v>
      </c>
      <c r="F23" s="56">
        <v>44109</v>
      </c>
      <c r="G23">
        <v>1</v>
      </c>
      <c r="H23" s="5">
        <v>44146</v>
      </c>
    </row>
    <row r="24" spans="1:8" x14ac:dyDescent="0.2">
      <c r="A24" s="23">
        <v>3</v>
      </c>
      <c r="B24" s="23" t="s">
        <v>74</v>
      </c>
      <c r="C24" s="23" t="s">
        <v>56</v>
      </c>
      <c r="D24" s="53">
        <v>20</v>
      </c>
      <c r="E24">
        <v>1</v>
      </c>
      <c r="F24" s="55">
        <v>44109</v>
      </c>
      <c r="G24">
        <v>1</v>
      </c>
      <c r="H24" s="5">
        <v>44146</v>
      </c>
    </row>
    <row r="25" spans="1:8" x14ac:dyDescent="0.2">
      <c r="A25" s="24">
        <v>3</v>
      </c>
      <c r="B25" s="24" t="s">
        <v>74</v>
      </c>
      <c r="C25" s="24" t="s">
        <v>56</v>
      </c>
      <c r="D25" s="54">
        <v>20</v>
      </c>
      <c r="E25">
        <v>1</v>
      </c>
      <c r="F25" s="56">
        <v>44109</v>
      </c>
      <c r="G25">
        <v>0</v>
      </c>
      <c r="H25" s="5">
        <v>44146</v>
      </c>
    </row>
    <row r="26" spans="1:8" x14ac:dyDescent="0.2">
      <c r="A26" s="23">
        <v>3</v>
      </c>
      <c r="B26" s="23" t="s">
        <v>74</v>
      </c>
      <c r="C26" s="23" t="s">
        <v>56</v>
      </c>
      <c r="D26" s="53">
        <v>20</v>
      </c>
      <c r="E26">
        <v>1</v>
      </c>
      <c r="F26" s="55">
        <v>44109</v>
      </c>
      <c r="G26">
        <v>0</v>
      </c>
      <c r="H26" s="5">
        <v>44146</v>
      </c>
    </row>
    <row r="27" spans="1:8" x14ac:dyDescent="0.2">
      <c r="A27" s="24">
        <v>3</v>
      </c>
      <c r="B27" s="24" t="s">
        <v>74</v>
      </c>
      <c r="C27" s="24" t="s">
        <v>56</v>
      </c>
      <c r="D27" s="54">
        <v>20</v>
      </c>
      <c r="E27">
        <v>1</v>
      </c>
      <c r="F27" s="56">
        <v>44109</v>
      </c>
      <c r="G27">
        <v>0</v>
      </c>
      <c r="H27" s="5">
        <v>44146</v>
      </c>
    </row>
    <row r="28" spans="1:8" x14ac:dyDescent="0.2">
      <c r="A28" s="23">
        <v>3</v>
      </c>
      <c r="B28" s="23" t="s">
        <v>74</v>
      </c>
      <c r="C28" s="23" t="s">
        <v>56</v>
      </c>
      <c r="D28" s="53">
        <v>20</v>
      </c>
      <c r="E28">
        <v>1</v>
      </c>
      <c r="F28" s="55">
        <v>44109</v>
      </c>
      <c r="G28">
        <v>0</v>
      </c>
      <c r="H28" s="5">
        <v>44146</v>
      </c>
    </row>
    <row r="29" spans="1:8" x14ac:dyDescent="0.2">
      <c r="A29" s="24">
        <v>3</v>
      </c>
      <c r="B29" s="24" t="s">
        <v>74</v>
      </c>
      <c r="C29" s="24" t="s">
        <v>56</v>
      </c>
      <c r="D29" s="54">
        <v>20</v>
      </c>
      <c r="E29">
        <v>1</v>
      </c>
      <c r="F29" s="56">
        <v>44109</v>
      </c>
      <c r="G29">
        <v>0</v>
      </c>
      <c r="H29" s="5">
        <v>44146</v>
      </c>
    </row>
    <row r="30" spans="1:8" x14ac:dyDescent="0.2">
      <c r="A30" s="23">
        <v>3</v>
      </c>
      <c r="B30" s="23" t="s">
        <v>74</v>
      </c>
      <c r="C30" s="23" t="s">
        <v>56</v>
      </c>
      <c r="D30" s="53">
        <v>20</v>
      </c>
      <c r="E30">
        <v>1</v>
      </c>
      <c r="F30" s="55">
        <v>44109</v>
      </c>
      <c r="G30">
        <v>0</v>
      </c>
      <c r="H30" s="5">
        <v>44146</v>
      </c>
    </row>
    <row r="31" spans="1:8" x14ac:dyDescent="0.2">
      <c r="A31" s="24">
        <v>3</v>
      </c>
      <c r="B31" s="24" t="s">
        <v>74</v>
      </c>
      <c r="C31" s="24" t="s">
        <v>56</v>
      </c>
      <c r="D31" s="54">
        <v>20</v>
      </c>
      <c r="E31">
        <v>1</v>
      </c>
      <c r="F31" s="56">
        <v>44109</v>
      </c>
      <c r="G31">
        <v>0</v>
      </c>
      <c r="H31" s="5">
        <v>44146</v>
      </c>
    </row>
    <row r="32" spans="1:8" x14ac:dyDescent="0.2">
      <c r="A32" s="23">
        <v>4</v>
      </c>
      <c r="B32" s="23" t="s">
        <v>74</v>
      </c>
      <c r="C32" s="23" t="s">
        <v>56</v>
      </c>
      <c r="D32" s="53">
        <v>20</v>
      </c>
      <c r="E32">
        <v>1</v>
      </c>
      <c r="F32" s="55">
        <v>44109</v>
      </c>
      <c r="G32">
        <v>1</v>
      </c>
      <c r="H32" s="5">
        <v>44146</v>
      </c>
    </row>
    <row r="33" spans="1:8" x14ac:dyDescent="0.2">
      <c r="A33" s="24">
        <v>4</v>
      </c>
      <c r="B33" s="24" t="s">
        <v>74</v>
      </c>
      <c r="C33" s="24" t="s">
        <v>56</v>
      </c>
      <c r="D33" s="54">
        <v>20</v>
      </c>
      <c r="E33">
        <v>1</v>
      </c>
      <c r="F33" s="56">
        <v>44109</v>
      </c>
      <c r="G33">
        <v>1</v>
      </c>
      <c r="H33" s="5">
        <v>44146</v>
      </c>
    </row>
    <row r="34" spans="1:8" x14ac:dyDescent="0.2">
      <c r="A34" s="23">
        <v>4</v>
      </c>
      <c r="B34" s="23" t="s">
        <v>74</v>
      </c>
      <c r="C34" s="23" t="s">
        <v>56</v>
      </c>
      <c r="D34" s="53">
        <v>20</v>
      </c>
      <c r="E34">
        <v>1</v>
      </c>
      <c r="F34" s="55">
        <v>44109</v>
      </c>
      <c r="G34">
        <v>1</v>
      </c>
      <c r="H34" s="5">
        <v>44146</v>
      </c>
    </row>
    <row r="35" spans="1:8" x14ac:dyDescent="0.2">
      <c r="A35" s="24">
        <v>4</v>
      </c>
      <c r="B35" s="24" t="s">
        <v>74</v>
      </c>
      <c r="C35" s="24" t="s">
        <v>56</v>
      </c>
      <c r="D35" s="54">
        <v>20</v>
      </c>
      <c r="E35">
        <v>1</v>
      </c>
      <c r="F35" s="56">
        <v>44109</v>
      </c>
      <c r="G35">
        <v>1</v>
      </c>
      <c r="H35" s="5">
        <v>44146</v>
      </c>
    </row>
    <row r="36" spans="1:8" x14ac:dyDescent="0.2">
      <c r="A36" s="23">
        <v>4</v>
      </c>
      <c r="B36" s="23" t="s">
        <v>74</v>
      </c>
      <c r="C36" s="23" t="s">
        <v>56</v>
      </c>
      <c r="D36" s="53">
        <v>20</v>
      </c>
      <c r="E36">
        <v>1</v>
      </c>
      <c r="F36" s="55">
        <v>44109</v>
      </c>
      <c r="G36">
        <v>1</v>
      </c>
      <c r="H36" s="5">
        <v>44146</v>
      </c>
    </row>
    <row r="37" spans="1:8" x14ac:dyDescent="0.2">
      <c r="A37" s="24">
        <v>4</v>
      </c>
      <c r="B37" s="24" t="s">
        <v>74</v>
      </c>
      <c r="C37" s="24" t="s">
        <v>56</v>
      </c>
      <c r="D37" s="54">
        <v>20</v>
      </c>
      <c r="E37">
        <v>1</v>
      </c>
      <c r="F37" s="56">
        <v>44109</v>
      </c>
      <c r="G37">
        <v>1</v>
      </c>
      <c r="H37" s="5">
        <v>44146</v>
      </c>
    </row>
    <row r="38" spans="1:8" x14ac:dyDescent="0.2">
      <c r="A38" s="23">
        <v>4</v>
      </c>
      <c r="B38" s="23" t="s">
        <v>74</v>
      </c>
      <c r="C38" s="23" t="s">
        <v>56</v>
      </c>
      <c r="D38" s="53">
        <v>20</v>
      </c>
      <c r="E38">
        <v>1</v>
      </c>
      <c r="F38" s="55">
        <v>44109</v>
      </c>
      <c r="G38">
        <v>1</v>
      </c>
      <c r="H38" s="5">
        <v>44146</v>
      </c>
    </row>
    <row r="39" spans="1:8" x14ac:dyDescent="0.2">
      <c r="A39" s="24">
        <v>4</v>
      </c>
      <c r="B39" s="24" t="s">
        <v>74</v>
      </c>
      <c r="C39" s="24" t="s">
        <v>56</v>
      </c>
      <c r="D39" s="54">
        <v>20</v>
      </c>
      <c r="E39">
        <v>1</v>
      </c>
      <c r="F39" s="56">
        <v>44109</v>
      </c>
      <c r="G39">
        <v>0</v>
      </c>
      <c r="H39" s="5">
        <v>44146</v>
      </c>
    </row>
    <row r="40" spans="1:8" x14ac:dyDescent="0.2">
      <c r="A40" s="23">
        <v>4</v>
      </c>
      <c r="B40" s="23" t="s">
        <v>74</v>
      </c>
      <c r="C40" s="23" t="s">
        <v>56</v>
      </c>
      <c r="D40" s="53">
        <v>20</v>
      </c>
      <c r="E40">
        <v>1</v>
      </c>
      <c r="F40" s="55">
        <v>44109</v>
      </c>
      <c r="G40">
        <v>0</v>
      </c>
      <c r="H40" s="5">
        <v>44146</v>
      </c>
    </row>
    <row r="41" spans="1:8" x14ac:dyDescent="0.2">
      <c r="A41" s="24">
        <v>4</v>
      </c>
      <c r="B41" s="24" t="s">
        <v>74</v>
      </c>
      <c r="C41" s="24" t="s">
        <v>56</v>
      </c>
      <c r="D41" s="54">
        <v>20</v>
      </c>
      <c r="E41">
        <v>1</v>
      </c>
      <c r="F41" s="56">
        <v>44109</v>
      </c>
      <c r="G41">
        <v>0</v>
      </c>
      <c r="H41" s="5">
        <v>44146</v>
      </c>
    </row>
    <row r="42" spans="1:8" x14ac:dyDescent="0.2">
      <c r="A42" s="23">
        <v>5</v>
      </c>
      <c r="B42" s="23" t="s">
        <v>74</v>
      </c>
      <c r="C42" s="23" t="s">
        <v>56</v>
      </c>
      <c r="D42" s="53">
        <v>20</v>
      </c>
      <c r="E42">
        <v>1</v>
      </c>
      <c r="F42" s="55">
        <v>44109</v>
      </c>
      <c r="G42">
        <v>1</v>
      </c>
      <c r="H42" s="5">
        <v>44146</v>
      </c>
    </row>
    <row r="43" spans="1:8" x14ac:dyDescent="0.2">
      <c r="A43" s="24">
        <v>5</v>
      </c>
      <c r="B43" s="24" t="s">
        <v>74</v>
      </c>
      <c r="C43" s="24" t="s">
        <v>56</v>
      </c>
      <c r="D43" s="54">
        <v>20</v>
      </c>
      <c r="E43">
        <v>1</v>
      </c>
      <c r="F43" s="56">
        <v>44109</v>
      </c>
      <c r="G43">
        <v>0</v>
      </c>
      <c r="H43" s="5">
        <v>44146</v>
      </c>
    </row>
    <row r="44" spans="1:8" x14ac:dyDescent="0.2">
      <c r="A44" s="23">
        <v>5</v>
      </c>
      <c r="B44" s="23" t="s">
        <v>74</v>
      </c>
      <c r="C44" s="23" t="s">
        <v>56</v>
      </c>
      <c r="D44" s="53">
        <v>20</v>
      </c>
      <c r="E44">
        <v>1</v>
      </c>
      <c r="F44" s="55">
        <v>44109</v>
      </c>
      <c r="G44">
        <v>0</v>
      </c>
      <c r="H44" s="5">
        <v>44146</v>
      </c>
    </row>
    <row r="45" spans="1:8" x14ac:dyDescent="0.2">
      <c r="A45" s="24">
        <v>5</v>
      </c>
      <c r="B45" s="24" t="s">
        <v>74</v>
      </c>
      <c r="C45" s="24" t="s">
        <v>56</v>
      </c>
      <c r="D45" s="54">
        <v>20</v>
      </c>
      <c r="E45">
        <v>1</v>
      </c>
      <c r="F45" s="56">
        <v>44109</v>
      </c>
      <c r="G45">
        <v>0</v>
      </c>
      <c r="H45" s="5">
        <v>44146</v>
      </c>
    </row>
    <row r="46" spans="1:8" x14ac:dyDescent="0.2">
      <c r="A46" s="23">
        <v>5</v>
      </c>
      <c r="B46" s="23" t="s">
        <v>74</v>
      </c>
      <c r="C46" s="23" t="s">
        <v>56</v>
      </c>
      <c r="D46" s="53">
        <v>20</v>
      </c>
      <c r="E46">
        <v>1</v>
      </c>
      <c r="F46" s="55">
        <v>44109</v>
      </c>
      <c r="G46">
        <v>0</v>
      </c>
      <c r="H46" s="5">
        <v>44146</v>
      </c>
    </row>
    <row r="47" spans="1:8" x14ac:dyDescent="0.2">
      <c r="A47" s="24">
        <v>5</v>
      </c>
      <c r="B47" s="24" t="s">
        <v>74</v>
      </c>
      <c r="C47" s="24" t="s">
        <v>56</v>
      </c>
      <c r="D47" s="54">
        <v>20</v>
      </c>
      <c r="E47">
        <v>1</v>
      </c>
      <c r="F47" s="56">
        <v>44109</v>
      </c>
      <c r="G47">
        <v>0</v>
      </c>
      <c r="H47" s="5">
        <v>44146</v>
      </c>
    </row>
    <row r="48" spans="1:8" x14ac:dyDescent="0.2">
      <c r="A48" s="23">
        <v>5</v>
      </c>
      <c r="B48" s="23" t="s">
        <v>74</v>
      </c>
      <c r="C48" s="23" t="s">
        <v>56</v>
      </c>
      <c r="D48" s="53">
        <v>20</v>
      </c>
      <c r="E48">
        <v>1</v>
      </c>
      <c r="F48" s="55">
        <v>44109</v>
      </c>
      <c r="G48">
        <v>0</v>
      </c>
      <c r="H48" s="5">
        <v>44146</v>
      </c>
    </row>
    <row r="49" spans="1:8" x14ac:dyDescent="0.2">
      <c r="A49" s="24">
        <v>5</v>
      </c>
      <c r="B49" s="24" t="s">
        <v>74</v>
      </c>
      <c r="C49" s="24" t="s">
        <v>56</v>
      </c>
      <c r="D49" s="54">
        <v>20</v>
      </c>
      <c r="E49">
        <v>1</v>
      </c>
      <c r="F49" s="56">
        <v>44109</v>
      </c>
      <c r="G49">
        <v>0</v>
      </c>
      <c r="H49" s="5">
        <v>44146</v>
      </c>
    </row>
    <row r="50" spans="1:8" x14ac:dyDescent="0.2">
      <c r="A50" s="23">
        <v>5</v>
      </c>
      <c r="B50" s="23" t="s">
        <v>74</v>
      </c>
      <c r="C50" s="23" t="s">
        <v>56</v>
      </c>
      <c r="D50" s="53">
        <v>20</v>
      </c>
      <c r="E50">
        <v>1</v>
      </c>
      <c r="F50" s="55">
        <v>44109</v>
      </c>
      <c r="G50">
        <v>0</v>
      </c>
      <c r="H50" s="5">
        <v>44146</v>
      </c>
    </row>
    <row r="51" spans="1:8" x14ac:dyDescent="0.2">
      <c r="A51" s="24">
        <v>5</v>
      </c>
      <c r="B51" s="24" t="s">
        <v>74</v>
      </c>
      <c r="C51" s="24" t="s">
        <v>56</v>
      </c>
      <c r="D51" s="54">
        <v>20</v>
      </c>
      <c r="E51">
        <v>1</v>
      </c>
      <c r="F51" s="56">
        <v>44109</v>
      </c>
      <c r="G51">
        <v>0</v>
      </c>
      <c r="H51" s="5">
        <v>44146</v>
      </c>
    </row>
    <row r="52" spans="1:8" x14ac:dyDescent="0.2">
      <c r="A52" s="23">
        <v>6</v>
      </c>
      <c r="B52" s="23" t="s">
        <v>74</v>
      </c>
      <c r="C52" s="23" t="s">
        <v>56</v>
      </c>
      <c r="D52" s="53">
        <v>20</v>
      </c>
      <c r="E52">
        <v>1</v>
      </c>
      <c r="F52" s="55">
        <v>44109</v>
      </c>
      <c r="G52">
        <v>1</v>
      </c>
      <c r="H52" s="5">
        <v>44146</v>
      </c>
    </row>
    <row r="53" spans="1:8" x14ac:dyDescent="0.2">
      <c r="A53" s="24">
        <v>6</v>
      </c>
      <c r="B53" s="24" t="s">
        <v>74</v>
      </c>
      <c r="C53" s="24" t="s">
        <v>56</v>
      </c>
      <c r="D53" s="54">
        <v>20</v>
      </c>
      <c r="E53">
        <v>1</v>
      </c>
      <c r="F53" s="56">
        <v>44109</v>
      </c>
      <c r="G53">
        <v>1</v>
      </c>
      <c r="H53" s="5">
        <v>44146</v>
      </c>
    </row>
    <row r="54" spans="1:8" x14ac:dyDescent="0.2">
      <c r="A54" s="23">
        <v>6</v>
      </c>
      <c r="B54" s="23" t="s">
        <v>74</v>
      </c>
      <c r="C54" s="23" t="s">
        <v>56</v>
      </c>
      <c r="D54" s="53">
        <v>20</v>
      </c>
      <c r="E54">
        <v>1</v>
      </c>
      <c r="F54" s="55">
        <v>44109</v>
      </c>
      <c r="G54">
        <v>0</v>
      </c>
      <c r="H54" s="5">
        <v>44146</v>
      </c>
    </row>
    <row r="55" spans="1:8" x14ac:dyDescent="0.2">
      <c r="A55" s="24">
        <v>6</v>
      </c>
      <c r="B55" s="24" t="s">
        <v>74</v>
      </c>
      <c r="C55" s="24" t="s">
        <v>56</v>
      </c>
      <c r="D55" s="54">
        <v>20</v>
      </c>
      <c r="E55">
        <v>1</v>
      </c>
      <c r="F55" s="56">
        <v>44109</v>
      </c>
      <c r="G55">
        <v>0</v>
      </c>
      <c r="H55" s="5">
        <v>44146</v>
      </c>
    </row>
    <row r="56" spans="1:8" x14ac:dyDescent="0.2">
      <c r="A56" s="23">
        <v>6</v>
      </c>
      <c r="B56" s="23" t="s">
        <v>74</v>
      </c>
      <c r="C56" s="23" t="s">
        <v>56</v>
      </c>
      <c r="D56" s="53">
        <v>20</v>
      </c>
      <c r="E56">
        <v>1</v>
      </c>
      <c r="F56" s="55">
        <v>44109</v>
      </c>
      <c r="G56">
        <v>0</v>
      </c>
      <c r="H56" s="5">
        <v>44146</v>
      </c>
    </row>
    <row r="57" spans="1:8" x14ac:dyDescent="0.2">
      <c r="A57" s="24">
        <v>6</v>
      </c>
      <c r="B57" s="24" t="s">
        <v>74</v>
      </c>
      <c r="C57" s="24" t="s">
        <v>56</v>
      </c>
      <c r="D57" s="54">
        <v>20</v>
      </c>
      <c r="E57">
        <v>1</v>
      </c>
      <c r="F57" s="56">
        <v>44109</v>
      </c>
      <c r="G57">
        <v>0</v>
      </c>
      <c r="H57" s="5">
        <v>44146</v>
      </c>
    </row>
    <row r="58" spans="1:8" x14ac:dyDescent="0.2">
      <c r="A58" s="23">
        <v>6</v>
      </c>
      <c r="B58" s="23" t="s">
        <v>74</v>
      </c>
      <c r="C58" s="23" t="s">
        <v>56</v>
      </c>
      <c r="D58" s="53">
        <v>20</v>
      </c>
      <c r="E58">
        <v>1</v>
      </c>
      <c r="F58" s="55">
        <v>44109</v>
      </c>
      <c r="G58">
        <v>0</v>
      </c>
      <c r="H58" s="5">
        <v>44146</v>
      </c>
    </row>
    <row r="59" spans="1:8" x14ac:dyDescent="0.2">
      <c r="A59" s="24">
        <v>6</v>
      </c>
      <c r="B59" s="24" t="s">
        <v>74</v>
      </c>
      <c r="C59" s="24" t="s">
        <v>56</v>
      </c>
      <c r="D59" s="54">
        <v>20</v>
      </c>
      <c r="E59">
        <v>1</v>
      </c>
      <c r="F59" s="56">
        <v>44109</v>
      </c>
      <c r="G59">
        <v>0</v>
      </c>
      <c r="H59" s="5">
        <v>44146</v>
      </c>
    </row>
    <row r="60" spans="1:8" x14ac:dyDescent="0.2">
      <c r="A60" s="23">
        <v>6</v>
      </c>
      <c r="B60" s="23" t="s">
        <v>74</v>
      </c>
      <c r="C60" s="23" t="s">
        <v>56</v>
      </c>
      <c r="D60" s="53">
        <v>20</v>
      </c>
      <c r="E60">
        <v>1</v>
      </c>
      <c r="F60" s="55">
        <v>44109</v>
      </c>
      <c r="G60">
        <v>0</v>
      </c>
      <c r="H60" s="5">
        <v>44146</v>
      </c>
    </row>
    <row r="61" spans="1:8" x14ac:dyDescent="0.2">
      <c r="A61" s="24">
        <v>6</v>
      </c>
      <c r="B61" s="24" t="s">
        <v>74</v>
      </c>
      <c r="C61" s="24" t="s">
        <v>56</v>
      </c>
      <c r="D61" s="54">
        <v>20</v>
      </c>
      <c r="E61">
        <v>1</v>
      </c>
      <c r="F61" s="56">
        <v>44109</v>
      </c>
      <c r="G61">
        <v>0</v>
      </c>
      <c r="H61" s="5">
        <v>44146</v>
      </c>
    </row>
    <row r="62" spans="1:8" x14ac:dyDescent="0.2">
      <c r="A62" s="23">
        <v>7</v>
      </c>
      <c r="B62" s="23" t="s">
        <v>74</v>
      </c>
      <c r="C62" s="23" t="s">
        <v>56</v>
      </c>
      <c r="D62" s="53">
        <v>20</v>
      </c>
      <c r="E62">
        <v>1</v>
      </c>
      <c r="F62" s="55">
        <v>44109</v>
      </c>
      <c r="G62">
        <v>1</v>
      </c>
      <c r="H62" s="5">
        <v>44146</v>
      </c>
    </row>
    <row r="63" spans="1:8" x14ac:dyDescent="0.2">
      <c r="A63" s="24">
        <v>7</v>
      </c>
      <c r="B63" s="24" t="s">
        <v>74</v>
      </c>
      <c r="C63" s="24" t="s">
        <v>56</v>
      </c>
      <c r="D63" s="54">
        <v>20</v>
      </c>
      <c r="E63">
        <v>1</v>
      </c>
      <c r="F63" s="56">
        <v>44109</v>
      </c>
      <c r="G63">
        <v>0</v>
      </c>
      <c r="H63" s="5">
        <v>44146</v>
      </c>
    </row>
    <row r="64" spans="1:8" x14ac:dyDescent="0.2">
      <c r="A64" s="23">
        <v>7</v>
      </c>
      <c r="B64" s="23" t="s">
        <v>74</v>
      </c>
      <c r="C64" s="23" t="s">
        <v>56</v>
      </c>
      <c r="D64" s="53">
        <v>20</v>
      </c>
      <c r="E64">
        <v>1</v>
      </c>
      <c r="F64" s="55">
        <v>44109</v>
      </c>
      <c r="G64">
        <v>0</v>
      </c>
      <c r="H64" s="5">
        <v>44146</v>
      </c>
    </row>
    <row r="65" spans="1:8" x14ac:dyDescent="0.2">
      <c r="A65" s="24">
        <v>7</v>
      </c>
      <c r="B65" s="24" t="s">
        <v>74</v>
      </c>
      <c r="C65" s="24" t="s">
        <v>56</v>
      </c>
      <c r="D65" s="54">
        <v>20</v>
      </c>
      <c r="E65">
        <v>1</v>
      </c>
      <c r="F65" s="56">
        <v>44109</v>
      </c>
      <c r="G65">
        <v>0</v>
      </c>
      <c r="H65" s="5">
        <v>44146</v>
      </c>
    </row>
    <row r="66" spans="1:8" x14ac:dyDescent="0.2">
      <c r="A66" s="23">
        <v>7</v>
      </c>
      <c r="B66" s="23" t="s">
        <v>74</v>
      </c>
      <c r="C66" s="23" t="s">
        <v>56</v>
      </c>
      <c r="D66" s="53">
        <v>20</v>
      </c>
      <c r="E66">
        <v>1</v>
      </c>
      <c r="F66" s="55">
        <v>44109</v>
      </c>
      <c r="G66">
        <v>0</v>
      </c>
      <c r="H66" s="5">
        <v>44146</v>
      </c>
    </row>
    <row r="67" spans="1:8" x14ac:dyDescent="0.2">
      <c r="A67" s="24">
        <v>7</v>
      </c>
      <c r="B67" s="24" t="s">
        <v>74</v>
      </c>
      <c r="C67" s="24" t="s">
        <v>56</v>
      </c>
      <c r="D67" s="54">
        <v>20</v>
      </c>
      <c r="E67">
        <v>1</v>
      </c>
      <c r="F67" s="56">
        <v>44109</v>
      </c>
      <c r="G67">
        <v>0</v>
      </c>
      <c r="H67" s="5">
        <v>44146</v>
      </c>
    </row>
    <row r="68" spans="1:8" x14ac:dyDescent="0.2">
      <c r="A68" s="23">
        <v>7</v>
      </c>
      <c r="B68" s="23" t="s">
        <v>74</v>
      </c>
      <c r="C68" s="23" t="s">
        <v>56</v>
      </c>
      <c r="D68" s="53">
        <v>20</v>
      </c>
      <c r="E68">
        <v>1</v>
      </c>
      <c r="F68" s="55">
        <v>44109</v>
      </c>
      <c r="G68">
        <v>0</v>
      </c>
      <c r="H68" s="5">
        <v>44146</v>
      </c>
    </row>
    <row r="69" spans="1:8" x14ac:dyDescent="0.2">
      <c r="A69" s="24">
        <v>7</v>
      </c>
      <c r="B69" s="24" t="s">
        <v>74</v>
      </c>
      <c r="C69" s="24" t="s">
        <v>56</v>
      </c>
      <c r="D69" s="54">
        <v>20</v>
      </c>
      <c r="E69">
        <v>1</v>
      </c>
      <c r="F69" s="56">
        <v>44109</v>
      </c>
      <c r="G69">
        <v>0</v>
      </c>
      <c r="H69" s="5">
        <v>44146</v>
      </c>
    </row>
    <row r="70" spans="1:8" x14ac:dyDescent="0.2">
      <c r="A70" s="23">
        <v>7</v>
      </c>
      <c r="B70" s="23" t="s">
        <v>74</v>
      </c>
      <c r="C70" s="23" t="s">
        <v>56</v>
      </c>
      <c r="D70" s="53">
        <v>20</v>
      </c>
      <c r="E70">
        <v>1</v>
      </c>
      <c r="F70" s="55">
        <v>44109</v>
      </c>
      <c r="G70">
        <v>0</v>
      </c>
      <c r="H70" s="5">
        <v>44146</v>
      </c>
    </row>
    <row r="71" spans="1:8" x14ac:dyDescent="0.2">
      <c r="A71" s="24">
        <v>7</v>
      </c>
      <c r="B71" s="24" t="s">
        <v>74</v>
      </c>
      <c r="C71" s="24" t="s">
        <v>56</v>
      </c>
      <c r="D71" s="54">
        <v>20</v>
      </c>
      <c r="E71">
        <v>1</v>
      </c>
      <c r="F71" s="56">
        <v>44109</v>
      </c>
      <c r="G71">
        <v>0</v>
      </c>
      <c r="H71" s="5">
        <v>44146</v>
      </c>
    </row>
    <row r="72" spans="1:8" x14ac:dyDescent="0.2">
      <c r="A72" s="23">
        <v>8</v>
      </c>
      <c r="B72" s="23" t="s">
        <v>74</v>
      </c>
      <c r="C72" s="23" t="s">
        <v>56</v>
      </c>
      <c r="D72" s="53">
        <v>20</v>
      </c>
      <c r="E72">
        <v>1</v>
      </c>
      <c r="F72" s="55">
        <v>44109</v>
      </c>
      <c r="G72">
        <v>1</v>
      </c>
      <c r="H72" s="5">
        <v>44146</v>
      </c>
    </row>
    <row r="73" spans="1:8" x14ac:dyDescent="0.2">
      <c r="A73" s="24">
        <v>8</v>
      </c>
      <c r="B73" s="24" t="s">
        <v>74</v>
      </c>
      <c r="C73" s="24" t="s">
        <v>56</v>
      </c>
      <c r="D73" s="54">
        <v>20</v>
      </c>
      <c r="E73">
        <v>1</v>
      </c>
      <c r="F73" s="56">
        <v>44109</v>
      </c>
      <c r="G73">
        <v>1</v>
      </c>
      <c r="H73" s="5">
        <v>44146</v>
      </c>
    </row>
    <row r="74" spans="1:8" x14ac:dyDescent="0.2">
      <c r="A74" s="23">
        <v>8</v>
      </c>
      <c r="B74" s="23" t="s">
        <v>74</v>
      </c>
      <c r="C74" s="23" t="s">
        <v>56</v>
      </c>
      <c r="D74" s="53">
        <v>20</v>
      </c>
      <c r="E74">
        <v>1</v>
      </c>
      <c r="F74" s="55">
        <v>44109</v>
      </c>
      <c r="G74">
        <v>1</v>
      </c>
      <c r="H74" s="5">
        <v>44146</v>
      </c>
    </row>
    <row r="75" spans="1:8" x14ac:dyDescent="0.2">
      <c r="A75" s="24">
        <v>8</v>
      </c>
      <c r="B75" s="24" t="s">
        <v>74</v>
      </c>
      <c r="C75" s="24" t="s">
        <v>56</v>
      </c>
      <c r="D75" s="54">
        <v>20</v>
      </c>
      <c r="E75">
        <v>1</v>
      </c>
      <c r="F75" s="56">
        <v>44109</v>
      </c>
      <c r="G75">
        <v>0</v>
      </c>
      <c r="H75" s="5">
        <v>44146</v>
      </c>
    </row>
    <row r="76" spans="1:8" x14ac:dyDescent="0.2">
      <c r="A76" s="23">
        <v>8</v>
      </c>
      <c r="B76" s="23" t="s">
        <v>74</v>
      </c>
      <c r="C76" s="23" t="s">
        <v>56</v>
      </c>
      <c r="D76" s="53">
        <v>20</v>
      </c>
      <c r="E76">
        <v>1</v>
      </c>
      <c r="F76" s="55">
        <v>44109</v>
      </c>
      <c r="G76">
        <v>0</v>
      </c>
      <c r="H76" s="5">
        <v>44146</v>
      </c>
    </row>
    <row r="77" spans="1:8" x14ac:dyDescent="0.2">
      <c r="A77" s="24">
        <v>8</v>
      </c>
      <c r="B77" s="24" t="s">
        <v>74</v>
      </c>
      <c r="C77" s="24" t="s">
        <v>56</v>
      </c>
      <c r="D77" s="54">
        <v>20</v>
      </c>
      <c r="E77">
        <v>1</v>
      </c>
      <c r="F77" s="56">
        <v>44109</v>
      </c>
      <c r="G77">
        <v>0</v>
      </c>
      <c r="H77" s="5">
        <v>44146</v>
      </c>
    </row>
    <row r="78" spans="1:8" x14ac:dyDescent="0.2">
      <c r="A78" s="23">
        <v>8</v>
      </c>
      <c r="B78" s="23" t="s">
        <v>74</v>
      </c>
      <c r="C78" s="23" t="s">
        <v>56</v>
      </c>
      <c r="D78" s="53">
        <v>20</v>
      </c>
      <c r="E78">
        <v>1</v>
      </c>
      <c r="F78" s="55">
        <v>44109</v>
      </c>
      <c r="G78">
        <v>0</v>
      </c>
      <c r="H78" s="5">
        <v>44146</v>
      </c>
    </row>
    <row r="79" spans="1:8" x14ac:dyDescent="0.2">
      <c r="A79" s="24">
        <v>8</v>
      </c>
      <c r="B79" s="24" t="s">
        <v>74</v>
      </c>
      <c r="C79" s="24" t="s">
        <v>56</v>
      </c>
      <c r="D79" s="54">
        <v>20</v>
      </c>
      <c r="E79">
        <v>1</v>
      </c>
      <c r="F79" s="56">
        <v>44109</v>
      </c>
      <c r="G79">
        <v>0</v>
      </c>
      <c r="H79" s="5">
        <v>44146</v>
      </c>
    </row>
    <row r="80" spans="1:8" x14ac:dyDescent="0.2">
      <c r="A80" s="23">
        <v>8</v>
      </c>
      <c r="B80" s="23" t="s">
        <v>74</v>
      </c>
      <c r="C80" s="23" t="s">
        <v>56</v>
      </c>
      <c r="D80" s="53">
        <v>20</v>
      </c>
      <c r="E80">
        <v>1</v>
      </c>
      <c r="F80" s="55">
        <v>44109</v>
      </c>
      <c r="G80">
        <v>0</v>
      </c>
      <c r="H80" s="5">
        <v>44146</v>
      </c>
    </row>
    <row r="81" spans="1:8" x14ac:dyDescent="0.2">
      <c r="A81" s="24">
        <v>8</v>
      </c>
      <c r="B81" s="24" t="s">
        <v>74</v>
      </c>
      <c r="C81" s="24" t="s">
        <v>56</v>
      </c>
      <c r="D81" s="54">
        <v>20</v>
      </c>
      <c r="E81">
        <v>1</v>
      </c>
      <c r="F81" s="56">
        <v>44109</v>
      </c>
      <c r="G81">
        <v>0</v>
      </c>
      <c r="H81" s="5">
        <v>44146</v>
      </c>
    </row>
    <row r="82" spans="1:8" x14ac:dyDescent="0.2">
      <c r="A82" s="23">
        <v>9</v>
      </c>
      <c r="B82" s="23" t="s">
        <v>74</v>
      </c>
      <c r="C82" s="23" t="s">
        <v>56</v>
      </c>
      <c r="D82" s="53">
        <v>20</v>
      </c>
      <c r="E82">
        <v>1</v>
      </c>
      <c r="F82" s="55">
        <v>44109</v>
      </c>
      <c r="G82">
        <v>1</v>
      </c>
      <c r="H82" s="5">
        <v>44146</v>
      </c>
    </row>
    <row r="83" spans="1:8" x14ac:dyDescent="0.2">
      <c r="A83" s="24">
        <v>9</v>
      </c>
      <c r="B83" s="24" t="s">
        <v>74</v>
      </c>
      <c r="C83" s="24" t="s">
        <v>56</v>
      </c>
      <c r="D83" s="54">
        <v>20</v>
      </c>
      <c r="E83">
        <v>1</v>
      </c>
      <c r="F83" s="56">
        <v>44109</v>
      </c>
      <c r="G83">
        <v>1</v>
      </c>
      <c r="H83" s="5">
        <v>44146</v>
      </c>
    </row>
    <row r="84" spans="1:8" x14ac:dyDescent="0.2">
      <c r="A84" s="23">
        <v>9</v>
      </c>
      <c r="B84" s="23" t="s">
        <v>74</v>
      </c>
      <c r="C84" s="23" t="s">
        <v>56</v>
      </c>
      <c r="D84" s="53">
        <v>20</v>
      </c>
      <c r="E84">
        <v>1</v>
      </c>
      <c r="F84" s="55">
        <v>44109</v>
      </c>
      <c r="G84">
        <v>1</v>
      </c>
      <c r="H84" s="5">
        <v>44146</v>
      </c>
    </row>
    <row r="85" spans="1:8" x14ac:dyDescent="0.2">
      <c r="A85" s="24">
        <v>9</v>
      </c>
      <c r="B85" s="24" t="s">
        <v>74</v>
      </c>
      <c r="C85" s="24" t="s">
        <v>56</v>
      </c>
      <c r="D85" s="54">
        <v>20</v>
      </c>
      <c r="E85">
        <v>1</v>
      </c>
      <c r="F85" s="56">
        <v>44109</v>
      </c>
      <c r="G85">
        <v>0</v>
      </c>
      <c r="H85" s="5">
        <v>44146</v>
      </c>
    </row>
    <row r="86" spans="1:8" x14ac:dyDescent="0.2">
      <c r="A86" s="23">
        <v>9</v>
      </c>
      <c r="B86" s="23" t="s">
        <v>74</v>
      </c>
      <c r="C86" s="23" t="s">
        <v>56</v>
      </c>
      <c r="D86" s="53">
        <v>20</v>
      </c>
      <c r="E86">
        <v>1</v>
      </c>
      <c r="F86" s="55">
        <v>44109</v>
      </c>
      <c r="G86">
        <v>0</v>
      </c>
      <c r="H86" s="5">
        <v>44146</v>
      </c>
    </row>
    <row r="87" spans="1:8" x14ac:dyDescent="0.2">
      <c r="A87" s="24">
        <v>9</v>
      </c>
      <c r="B87" s="24" t="s">
        <v>74</v>
      </c>
      <c r="C87" s="24" t="s">
        <v>56</v>
      </c>
      <c r="D87" s="54">
        <v>20</v>
      </c>
      <c r="E87">
        <v>1</v>
      </c>
      <c r="F87" s="56">
        <v>44109</v>
      </c>
      <c r="G87">
        <v>0</v>
      </c>
      <c r="H87" s="5">
        <v>44146</v>
      </c>
    </row>
    <row r="88" spans="1:8" x14ac:dyDescent="0.2">
      <c r="A88" s="23">
        <v>9</v>
      </c>
      <c r="B88" s="23" t="s">
        <v>74</v>
      </c>
      <c r="C88" s="23" t="s">
        <v>56</v>
      </c>
      <c r="D88" s="53">
        <v>20</v>
      </c>
      <c r="E88">
        <v>1</v>
      </c>
      <c r="F88" s="55">
        <v>44109</v>
      </c>
      <c r="G88">
        <v>0</v>
      </c>
      <c r="H88" s="5">
        <v>44146</v>
      </c>
    </row>
    <row r="89" spans="1:8" x14ac:dyDescent="0.2">
      <c r="A89" s="24">
        <v>9</v>
      </c>
      <c r="B89" s="24" t="s">
        <v>74</v>
      </c>
      <c r="C89" s="24" t="s">
        <v>56</v>
      </c>
      <c r="D89" s="54">
        <v>20</v>
      </c>
      <c r="E89">
        <v>1</v>
      </c>
      <c r="F89" s="56">
        <v>44109</v>
      </c>
      <c r="G89">
        <v>0</v>
      </c>
      <c r="H89" s="5">
        <v>44146</v>
      </c>
    </row>
    <row r="90" spans="1:8" x14ac:dyDescent="0.2">
      <c r="A90" s="23">
        <v>9</v>
      </c>
      <c r="B90" s="23" t="s">
        <v>74</v>
      </c>
      <c r="C90" s="23" t="s">
        <v>56</v>
      </c>
      <c r="D90" s="53">
        <v>20</v>
      </c>
      <c r="E90">
        <v>1</v>
      </c>
      <c r="F90" s="55">
        <v>44109</v>
      </c>
      <c r="G90">
        <v>0</v>
      </c>
      <c r="H90" s="5">
        <v>44146</v>
      </c>
    </row>
    <row r="91" spans="1:8" x14ac:dyDescent="0.2">
      <c r="A91" s="24">
        <v>9</v>
      </c>
      <c r="B91" s="24" t="s">
        <v>74</v>
      </c>
      <c r="C91" s="24" t="s">
        <v>56</v>
      </c>
      <c r="D91" s="54">
        <v>20</v>
      </c>
      <c r="E91">
        <v>1</v>
      </c>
      <c r="F91" s="56">
        <v>44109</v>
      </c>
      <c r="G91">
        <v>0</v>
      </c>
      <c r="H91" s="5">
        <v>44146</v>
      </c>
    </row>
    <row r="92" spans="1:8" x14ac:dyDescent="0.2">
      <c r="A92" s="23">
        <v>10</v>
      </c>
      <c r="B92" s="23" t="s">
        <v>74</v>
      </c>
      <c r="C92" s="23" t="s">
        <v>56</v>
      </c>
      <c r="D92" s="53">
        <v>20</v>
      </c>
      <c r="E92">
        <v>1</v>
      </c>
      <c r="F92" s="55">
        <v>44109</v>
      </c>
      <c r="G92">
        <v>1</v>
      </c>
      <c r="H92" s="5">
        <v>44146</v>
      </c>
    </row>
    <row r="93" spans="1:8" x14ac:dyDescent="0.2">
      <c r="A93" s="24">
        <v>10</v>
      </c>
      <c r="B93" s="24" t="s">
        <v>74</v>
      </c>
      <c r="C93" s="24" t="s">
        <v>56</v>
      </c>
      <c r="D93" s="54">
        <v>20</v>
      </c>
      <c r="E93">
        <v>1</v>
      </c>
      <c r="F93" s="56">
        <v>44109</v>
      </c>
      <c r="G93">
        <v>0</v>
      </c>
      <c r="H93" s="5">
        <v>44146</v>
      </c>
    </row>
    <row r="94" spans="1:8" x14ac:dyDescent="0.2">
      <c r="A94" s="23">
        <v>10</v>
      </c>
      <c r="B94" s="23" t="s">
        <v>74</v>
      </c>
      <c r="C94" s="23" t="s">
        <v>56</v>
      </c>
      <c r="D94" s="53">
        <v>20</v>
      </c>
      <c r="E94">
        <v>1</v>
      </c>
      <c r="F94" s="55">
        <v>44109</v>
      </c>
      <c r="G94">
        <v>0</v>
      </c>
      <c r="H94" s="5">
        <v>44146</v>
      </c>
    </row>
    <row r="95" spans="1:8" x14ac:dyDescent="0.2">
      <c r="A95" s="24">
        <v>10</v>
      </c>
      <c r="B95" s="24" t="s">
        <v>74</v>
      </c>
      <c r="C95" s="24" t="s">
        <v>56</v>
      </c>
      <c r="D95" s="54">
        <v>20</v>
      </c>
      <c r="E95">
        <v>1</v>
      </c>
      <c r="F95" s="56">
        <v>44109</v>
      </c>
      <c r="G95">
        <v>0</v>
      </c>
      <c r="H95" s="5">
        <v>44146</v>
      </c>
    </row>
    <row r="96" spans="1:8" x14ac:dyDescent="0.2">
      <c r="A96" s="23">
        <v>10</v>
      </c>
      <c r="B96" s="23" t="s">
        <v>74</v>
      </c>
      <c r="C96" s="23" t="s">
        <v>56</v>
      </c>
      <c r="D96" s="53">
        <v>20</v>
      </c>
      <c r="E96">
        <v>1</v>
      </c>
      <c r="F96" s="55">
        <v>44109</v>
      </c>
      <c r="G96">
        <v>0</v>
      </c>
      <c r="H96" s="5">
        <v>44146</v>
      </c>
    </row>
    <row r="97" spans="1:8" x14ac:dyDescent="0.2">
      <c r="A97" s="24">
        <v>10</v>
      </c>
      <c r="B97" s="24" t="s">
        <v>74</v>
      </c>
      <c r="C97" s="24" t="s">
        <v>56</v>
      </c>
      <c r="D97" s="54">
        <v>20</v>
      </c>
      <c r="E97">
        <v>1</v>
      </c>
      <c r="F97" s="56">
        <v>44109</v>
      </c>
      <c r="G97">
        <v>0</v>
      </c>
      <c r="H97" s="5">
        <v>44146</v>
      </c>
    </row>
    <row r="98" spans="1:8" x14ac:dyDescent="0.2">
      <c r="A98" s="23">
        <v>10</v>
      </c>
      <c r="B98" s="23" t="s">
        <v>74</v>
      </c>
      <c r="C98" s="23" t="s">
        <v>56</v>
      </c>
      <c r="D98" s="53">
        <v>20</v>
      </c>
      <c r="E98">
        <v>1</v>
      </c>
      <c r="F98" s="55">
        <v>44109</v>
      </c>
      <c r="G98">
        <v>0</v>
      </c>
      <c r="H98" s="5">
        <v>44146</v>
      </c>
    </row>
    <row r="99" spans="1:8" x14ac:dyDescent="0.2">
      <c r="A99" s="24">
        <v>10</v>
      </c>
      <c r="B99" s="24" t="s">
        <v>74</v>
      </c>
      <c r="C99" s="24" t="s">
        <v>56</v>
      </c>
      <c r="D99" s="54">
        <v>20</v>
      </c>
      <c r="E99">
        <v>1</v>
      </c>
      <c r="F99" s="56">
        <v>44109</v>
      </c>
      <c r="G99">
        <v>0</v>
      </c>
      <c r="H99" s="5">
        <v>44146</v>
      </c>
    </row>
    <row r="100" spans="1:8" x14ac:dyDescent="0.2">
      <c r="A100" s="23">
        <v>10</v>
      </c>
      <c r="B100" s="23" t="s">
        <v>74</v>
      </c>
      <c r="C100" s="23" t="s">
        <v>56</v>
      </c>
      <c r="D100" s="53">
        <v>20</v>
      </c>
      <c r="E100">
        <v>1</v>
      </c>
      <c r="F100" s="55">
        <v>44109</v>
      </c>
      <c r="G100">
        <v>0</v>
      </c>
      <c r="H100" s="5">
        <v>44146</v>
      </c>
    </row>
    <row r="101" spans="1:8" x14ac:dyDescent="0.2">
      <c r="A101" s="24">
        <v>10</v>
      </c>
      <c r="B101" s="24" t="s">
        <v>74</v>
      </c>
      <c r="C101" s="24" t="s">
        <v>56</v>
      </c>
      <c r="D101" s="54">
        <v>20</v>
      </c>
      <c r="E101">
        <v>1</v>
      </c>
      <c r="F101" s="56">
        <v>44109</v>
      </c>
      <c r="G101">
        <v>0</v>
      </c>
      <c r="H101" s="5">
        <v>44146</v>
      </c>
    </row>
    <row r="102" spans="1:8" x14ac:dyDescent="0.2">
      <c r="A102" s="23">
        <v>11</v>
      </c>
      <c r="B102" s="23" t="s">
        <v>74</v>
      </c>
      <c r="C102" s="23" t="s">
        <v>56</v>
      </c>
      <c r="D102" s="53">
        <v>20</v>
      </c>
      <c r="E102">
        <v>1</v>
      </c>
      <c r="F102" s="55">
        <v>44109</v>
      </c>
      <c r="G102">
        <v>1</v>
      </c>
      <c r="H102" s="5">
        <v>44146</v>
      </c>
    </row>
    <row r="103" spans="1:8" x14ac:dyDescent="0.2">
      <c r="A103" s="24">
        <v>11</v>
      </c>
      <c r="B103" s="24" t="s">
        <v>74</v>
      </c>
      <c r="C103" s="24" t="s">
        <v>56</v>
      </c>
      <c r="D103" s="54">
        <v>20</v>
      </c>
      <c r="E103">
        <v>1</v>
      </c>
      <c r="F103" s="56">
        <v>44109</v>
      </c>
      <c r="G103">
        <v>1</v>
      </c>
      <c r="H103" s="5">
        <v>44146</v>
      </c>
    </row>
    <row r="104" spans="1:8" x14ac:dyDescent="0.2">
      <c r="A104" s="23">
        <v>11</v>
      </c>
      <c r="B104" s="23" t="s">
        <v>74</v>
      </c>
      <c r="C104" s="23" t="s">
        <v>56</v>
      </c>
      <c r="D104" s="53">
        <v>20</v>
      </c>
      <c r="E104">
        <v>1</v>
      </c>
      <c r="F104" s="55">
        <v>44109</v>
      </c>
      <c r="G104">
        <v>0</v>
      </c>
      <c r="H104" s="5">
        <v>44146</v>
      </c>
    </row>
    <row r="105" spans="1:8" x14ac:dyDescent="0.2">
      <c r="A105" s="24">
        <v>11</v>
      </c>
      <c r="B105" s="24" t="s">
        <v>74</v>
      </c>
      <c r="C105" s="24" t="s">
        <v>56</v>
      </c>
      <c r="D105" s="54">
        <v>20</v>
      </c>
      <c r="E105">
        <v>1</v>
      </c>
      <c r="F105" s="56">
        <v>44109</v>
      </c>
      <c r="G105">
        <v>0</v>
      </c>
      <c r="H105" s="5">
        <v>44146</v>
      </c>
    </row>
    <row r="106" spans="1:8" x14ac:dyDescent="0.2">
      <c r="A106" s="23">
        <v>11</v>
      </c>
      <c r="B106" s="23" t="s">
        <v>74</v>
      </c>
      <c r="C106" s="23" t="s">
        <v>56</v>
      </c>
      <c r="D106" s="53">
        <v>20</v>
      </c>
      <c r="E106">
        <v>1</v>
      </c>
      <c r="F106" s="55">
        <v>44109</v>
      </c>
      <c r="G106">
        <v>0</v>
      </c>
      <c r="H106" s="5">
        <v>44146</v>
      </c>
    </row>
    <row r="107" spans="1:8" x14ac:dyDescent="0.2">
      <c r="A107" s="24">
        <v>11</v>
      </c>
      <c r="B107" s="24" t="s">
        <v>74</v>
      </c>
      <c r="C107" s="24" t="s">
        <v>56</v>
      </c>
      <c r="D107" s="54">
        <v>20</v>
      </c>
      <c r="E107">
        <v>1</v>
      </c>
      <c r="F107" s="56">
        <v>44109</v>
      </c>
      <c r="G107">
        <v>0</v>
      </c>
      <c r="H107" s="5">
        <v>44146</v>
      </c>
    </row>
    <row r="108" spans="1:8" x14ac:dyDescent="0.2">
      <c r="A108" s="23">
        <v>11</v>
      </c>
      <c r="B108" s="23" t="s">
        <v>74</v>
      </c>
      <c r="C108" s="23" t="s">
        <v>56</v>
      </c>
      <c r="D108" s="53">
        <v>20</v>
      </c>
      <c r="E108">
        <v>1</v>
      </c>
      <c r="F108" s="55">
        <v>44109</v>
      </c>
      <c r="G108">
        <v>0</v>
      </c>
      <c r="H108" s="5">
        <v>44146</v>
      </c>
    </row>
    <row r="109" spans="1:8" x14ac:dyDescent="0.2">
      <c r="A109" s="24">
        <v>11</v>
      </c>
      <c r="B109" s="24" t="s">
        <v>74</v>
      </c>
      <c r="C109" s="24" t="s">
        <v>56</v>
      </c>
      <c r="D109" s="54">
        <v>20</v>
      </c>
      <c r="E109">
        <v>1</v>
      </c>
      <c r="F109" s="56">
        <v>44109</v>
      </c>
      <c r="G109">
        <v>0</v>
      </c>
      <c r="H109" s="5">
        <v>44146</v>
      </c>
    </row>
    <row r="110" spans="1:8" x14ac:dyDescent="0.2">
      <c r="A110" s="23">
        <v>11</v>
      </c>
      <c r="B110" s="23" t="s">
        <v>74</v>
      </c>
      <c r="C110" s="23" t="s">
        <v>56</v>
      </c>
      <c r="D110" s="53">
        <v>20</v>
      </c>
      <c r="E110">
        <v>1</v>
      </c>
      <c r="F110" s="55">
        <v>44109</v>
      </c>
      <c r="G110">
        <v>0</v>
      </c>
      <c r="H110" s="5">
        <v>44146</v>
      </c>
    </row>
    <row r="111" spans="1:8" x14ac:dyDescent="0.2">
      <c r="A111" s="24">
        <v>11</v>
      </c>
      <c r="B111" s="24" t="s">
        <v>74</v>
      </c>
      <c r="C111" s="24" t="s">
        <v>56</v>
      </c>
      <c r="D111" s="54">
        <v>20</v>
      </c>
      <c r="E111">
        <v>1</v>
      </c>
      <c r="F111" s="56">
        <v>44109</v>
      </c>
      <c r="G111">
        <v>0</v>
      </c>
      <c r="H111" s="5">
        <v>44146</v>
      </c>
    </row>
    <row r="112" spans="1:8" x14ac:dyDescent="0.2">
      <c r="A112" s="23">
        <v>12</v>
      </c>
      <c r="B112" s="23" t="s">
        <v>74</v>
      </c>
      <c r="C112" s="23" t="s">
        <v>56</v>
      </c>
      <c r="D112" s="53">
        <v>20</v>
      </c>
      <c r="E112">
        <v>1</v>
      </c>
      <c r="F112" s="55">
        <v>44109</v>
      </c>
      <c r="G112">
        <v>1</v>
      </c>
      <c r="H112" s="5">
        <v>44146</v>
      </c>
    </row>
    <row r="113" spans="1:8" x14ac:dyDescent="0.2">
      <c r="A113" s="24">
        <v>12</v>
      </c>
      <c r="B113" s="24" t="s">
        <v>74</v>
      </c>
      <c r="C113" s="24" t="s">
        <v>56</v>
      </c>
      <c r="D113" s="54">
        <v>20</v>
      </c>
      <c r="E113">
        <v>1</v>
      </c>
      <c r="F113" s="56">
        <v>44109</v>
      </c>
      <c r="G113">
        <v>0</v>
      </c>
      <c r="H113" s="5">
        <v>44146</v>
      </c>
    </row>
    <row r="114" spans="1:8" x14ac:dyDescent="0.2">
      <c r="A114" s="23">
        <v>12</v>
      </c>
      <c r="B114" s="23" t="s">
        <v>74</v>
      </c>
      <c r="C114" s="23" t="s">
        <v>56</v>
      </c>
      <c r="D114" s="53">
        <v>20</v>
      </c>
      <c r="E114">
        <v>1</v>
      </c>
      <c r="F114" s="55">
        <v>44109</v>
      </c>
      <c r="G114">
        <v>0</v>
      </c>
      <c r="H114" s="5">
        <v>44146</v>
      </c>
    </row>
    <row r="115" spans="1:8" x14ac:dyDescent="0.2">
      <c r="A115" s="24">
        <v>12</v>
      </c>
      <c r="B115" s="24" t="s">
        <v>74</v>
      </c>
      <c r="C115" s="24" t="s">
        <v>56</v>
      </c>
      <c r="D115" s="54">
        <v>20</v>
      </c>
      <c r="E115">
        <v>1</v>
      </c>
      <c r="F115" s="56">
        <v>44109</v>
      </c>
      <c r="G115">
        <v>0</v>
      </c>
      <c r="H115" s="5">
        <v>44146</v>
      </c>
    </row>
    <row r="116" spans="1:8" x14ac:dyDescent="0.2">
      <c r="A116" s="23">
        <v>12</v>
      </c>
      <c r="B116" s="23" t="s">
        <v>74</v>
      </c>
      <c r="C116" s="23" t="s">
        <v>56</v>
      </c>
      <c r="D116" s="53">
        <v>20</v>
      </c>
      <c r="E116">
        <v>1</v>
      </c>
      <c r="F116" s="55">
        <v>44109</v>
      </c>
      <c r="G116">
        <v>0</v>
      </c>
      <c r="H116" s="5">
        <v>44146</v>
      </c>
    </row>
    <row r="117" spans="1:8" x14ac:dyDescent="0.2">
      <c r="A117" s="24">
        <v>12</v>
      </c>
      <c r="B117" s="24" t="s">
        <v>74</v>
      </c>
      <c r="C117" s="24" t="s">
        <v>56</v>
      </c>
      <c r="D117" s="54">
        <v>20</v>
      </c>
      <c r="E117">
        <v>1</v>
      </c>
      <c r="F117" s="56">
        <v>44109</v>
      </c>
      <c r="G117">
        <v>0</v>
      </c>
      <c r="H117" s="5">
        <v>44146</v>
      </c>
    </row>
    <row r="118" spans="1:8" x14ac:dyDescent="0.2">
      <c r="A118" s="23">
        <v>12</v>
      </c>
      <c r="B118" s="23" t="s">
        <v>74</v>
      </c>
      <c r="C118" s="23" t="s">
        <v>56</v>
      </c>
      <c r="D118" s="53">
        <v>20</v>
      </c>
      <c r="E118">
        <v>1</v>
      </c>
      <c r="F118" s="55">
        <v>44109</v>
      </c>
      <c r="G118">
        <v>0</v>
      </c>
      <c r="H118" s="5">
        <v>44146</v>
      </c>
    </row>
    <row r="119" spans="1:8" x14ac:dyDescent="0.2">
      <c r="A119" s="24">
        <v>12</v>
      </c>
      <c r="B119" s="24" t="s">
        <v>74</v>
      </c>
      <c r="C119" s="24" t="s">
        <v>56</v>
      </c>
      <c r="D119" s="54">
        <v>20</v>
      </c>
      <c r="E119">
        <v>1</v>
      </c>
      <c r="F119" s="56">
        <v>44109</v>
      </c>
      <c r="G119">
        <v>0</v>
      </c>
      <c r="H119" s="5">
        <v>44146</v>
      </c>
    </row>
    <row r="120" spans="1:8" x14ac:dyDescent="0.2">
      <c r="A120" s="23">
        <v>12</v>
      </c>
      <c r="B120" s="23" t="s">
        <v>74</v>
      </c>
      <c r="C120" s="23" t="s">
        <v>56</v>
      </c>
      <c r="D120" s="53">
        <v>20</v>
      </c>
      <c r="E120">
        <v>1</v>
      </c>
      <c r="F120" s="55">
        <v>44109</v>
      </c>
      <c r="G120">
        <v>0</v>
      </c>
      <c r="H120" s="5">
        <v>44146</v>
      </c>
    </row>
    <row r="121" spans="1:8" x14ac:dyDescent="0.2">
      <c r="A121" s="24">
        <v>12</v>
      </c>
      <c r="B121" s="24" t="s">
        <v>74</v>
      </c>
      <c r="C121" s="24" t="s">
        <v>56</v>
      </c>
      <c r="D121" s="54">
        <v>20</v>
      </c>
      <c r="E121">
        <v>1</v>
      </c>
      <c r="F121" s="56">
        <v>44109</v>
      </c>
      <c r="G121">
        <v>0</v>
      </c>
      <c r="H121" s="5">
        <v>44146</v>
      </c>
    </row>
    <row r="122" spans="1:8" x14ac:dyDescent="0.2">
      <c r="A122" s="23">
        <v>13</v>
      </c>
      <c r="B122" s="23" t="s">
        <v>74</v>
      </c>
      <c r="C122" s="23" t="s">
        <v>56</v>
      </c>
      <c r="D122" s="53">
        <v>20</v>
      </c>
      <c r="E122">
        <v>1</v>
      </c>
      <c r="F122" s="55">
        <v>44109</v>
      </c>
      <c r="G122">
        <v>1</v>
      </c>
      <c r="H122" s="5">
        <v>44146</v>
      </c>
    </row>
    <row r="123" spans="1:8" x14ac:dyDescent="0.2">
      <c r="A123" s="24">
        <v>13</v>
      </c>
      <c r="B123" s="24" t="s">
        <v>74</v>
      </c>
      <c r="C123" s="24" t="s">
        <v>56</v>
      </c>
      <c r="D123" s="54">
        <v>20</v>
      </c>
      <c r="E123">
        <v>1</v>
      </c>
      <c r="F123" s="56">
        <v>44109</v>
      </c>
      <c r="G123">
        <v>1</v>
      </c>
      <c r="H123" s="5">
        <v>44146</v>
      </c>
    </row>
    <row r="124" spans="1:8" x14ac:dyDescent="0.2">
      <c r="A124" s="23">
        <v>13</v>
      </c>
      <c r="B124" s="23" t="s">
        <v>74</v>
      </c>
      <c r="C124" s="23" t="s">
        <v>56</v>
      </c>
      <c r="D124" s="53">
        <v>20</v>
      </c>
      <c r="E124">
        <v>1</v>
      </c>
      <c r="F124" s="55">
        <v>44109</v>
      </c>
      <c r="G124">
        <v>0</v>
      </c>
      <c r="H124" s="5">
        <v>44146</v>
      </c>
    </row>
    <row r="125" spans="1:8" x14ac:dyDescent="0.2">
      <c r="A125" s="24">
        <v>13</v>
      </c>
      <c r="B125" s="24" t="s">
        <v>74</v>
      </c>
      <c r="C125" s="24" t="s">
        <v>56</v>
      </c>
      <c r="D125" s="54">
        <v>20</v>
      </c>
      <c r="E125">
        <v>1</v>
      </c>
      <c r="F125" s="56">
        <v>44109</v>
      </c>
      <c r="G125">
        <v>0</v>
      </c>
      <c r="H125" s="5">
        <v>44146</v>
      </c>
    </row>
    <row r="126" spans="1:8" x14ac:dyDescent="0.2">
      <c r="A126" s="23">
        <v>13</v>
      </c>
      <c r="B126" s="23" t="s">
        <v>74</v>
      </c>
      <c r="C126" s="23" t="s">
        <v>56</v>
      </c>
      <c r="D126" s="53">
        <v>20</v>
      </c>
      <c r="E126">
        <v>1</v>
      </c>
      <c r="F126" s="55">
        <v>44109</v>
      </c>
      <c r="G126">
        <v>0</v>
      </c>
      <c r="H126" s="5">
        <v>44146</v>
      </c>
    </row>
    <row r="127" spans="1:8" x14ac:dyDescent="0.2">
      <c r="A127" s="24">
        <v>13</v>
      </c>
      <c r="B127" s="24" t="s">
        <v>74</v>
      </c>
      <c r="C127" s="24" t="s">
        <v>56</v>
      </c>
      <c r="D127" s="54">
        <v>20</v>
      </c>
      <c r="E127">
        <v>1</v>
      </c>
      <c r="F127" s="56">
        <v>44109</v>
      </c>
      <c r="G127">
        <v>0</v>
      </c>
      <c r="H127" s="5">
        <v>44146</v>
      </c>
    </row>
    <row r="128" spans="1:8" x14ac:dyDescent="0.2">
      <c r="A128" s="23">
        <v>13</v>
      </c>
      <c r="B128" s="23" t="s">
        <v>74</v>
      </c>
      <c r="C128" s="23" t="s">
        <v>56</v>
      </c>
      <c r="D128" s="53">
        <v>20</v>
      </c>
      <c r="E128">
        <v>1</v>
      </c>
      <c r="F128" s="55">
        <v>44109</v>
      </c>
      <c r="G128">
        <v>0</v>
      </c>
      <c r="H128" s="5">
        <v>44146</v>
      </c>
    </row>
    <row r="129" spans="1:8" x14ac:dyDescent="0.2">
      <c r="A129" s="24">
        <v>13</v>
      </c>
      <c r="B129" s="24" t="s">
        <v>74</v>
      </c>
      <c r="C129" s="24" t="s">
        <v>56</v>
      </c>
      <c r="D129" s="54">
        <v>20</v>
      </c>
      <c r="E129">
        <v>1</v>
      </c>
      <c r="F129" s="56">
        <v>44109</v>
      </c>
      <c r="G129">
        <v>0</v>
      </c>
      <c r="H129" s="5">
        <v>44146</v>
      </c>
    </row>
    <row r="130" spans="1:8" x14ac:dyDescent="0.2">
      <c r="A130" s="23">
        <v>13</v>
      </c>
      <c r="B130" s="23" t="s">
        <v>74</v>
      </c>
      <c r="C130" s="23" t="s">
        <v>56</v>
      </c>
      <c r="D130" s="53">
        <v>20</v>
      </c>
      <c r="E130">
        <v>1</v>
      </c>
      <c r="F130" s="55">
        <v>44109</v>
      </c>
      <c r="H130" s="5">
        <v>44146</v>
      </c>
    </row>
    <row r="131" spans="1:8" x14ac:dyDescent="0.2">
      <c r="A131" s="24">
        <v>13</v>
      </c>
      <c r="B131" s="24" t="s">
        <v>74</v>
      </c>
      <c r="C131" s="24" t="s">
        <v>56</v>
      </c>
      <c r="D131" s="54">
        <v>20</v>
      </c>
      <c r="E131">
        <v>1</v>
      </c>
      <c r="F131" s="56">
        <v>44109</v>
      </c>
      <c r="H131" s="5">
        <v>44146</v>
      </c>
    </row>
    <row r="132" spans="1:8" x14ac:dyDescent="0.2">
      <c r="A132" s="23">
        <v>14</v>
      </c>
      <c r="B132" s="23" t="s">
        <v>74</v>
      </c>
      <c r="C132" s="23" t="s">
        <v>56</v>
      </c>
      <c r="D132" s="53">
        <v>20</v>
      </c>
      <c r="E132">
        <v>1</v>
      </c>
      <c r="F132" s="55">
        <v>44109</v>
      </c>
      <c r="G132">
        <v>1</v>
      </c>
      <c r="H132" s="5">
        <v>44146</v>
      </c>
    </row>
    <row r="133" spans="1:8" x14ac:dyDescent="0.2">
      <c r="A133" s="24">
        <v>14</v>
      </c>
      <c r="B133" s="24" t="s">
        <v>74</v>
      </c>
      <c r="C133" s="24" t="s">
        <v>56</v>
      </c>
      <c r="D133" s="54">
        <v>20</v>
      </c>
      <c r="E133">
        <v>1</v>
      </c>
      <c r="F133" s="56">
        <v>44109</v>
      </c>
      <c r="G133">
        <v>1</v>
      </c>
      <c r="H133" s="5">
        <v>44146</v>
      </c>
    </row>
    <row r="134" spans="1:8" x14ac:dyDescent="0.2">
      <c r="A134" s="23">
        <v>14</v>
      </c>
      <c r="B134" s="23" t="s">
        <v>74</v>
      </c>
      <c r="C134" s="23" t="s">
        <v>56</v>
      </c>
      <c r="D134" s="53">
        <v>20</v>
      </c>
      <c r="E134">
        <v>1</v>
      </c>
      <c r="F134" s="55">
        <v>44109</v>
      </c>
      <c r="G134">
        <v>1</v>
      </c>
      <c r="H134" s="5">
        <v>44146</v>
      </c>
    </row>
    <row r="135" spans="1:8" x14ac:dyDescent="0.2">
      <c r="A135" s="24">
        <v>14</v>
      </c>
      <c r="B135" s="24" t="s">
        <v>74</v>
      </c>
      <c r="C135" s="24" t="s">
        <v>56</v>
      </c>
      <c r="D135" s="54">
        <v>20</v>
      </c>
      <c r="E135">
        <v>1</v>
      </c>
      <c r="F135" s="56">
        <v>44109</v>
      </c>
      <c r="G135">
        <v>0</v>
      </c>
      <c r="H135" s="5">
        <v>44146</v>
      </c>
    </row>
    <row r="136" spans="1:8" x14ac:dyDescent="0.2">
      <c r="A136" s="23">
        <v>14</v>
      </c>
      <c r="B136" s="23" t="s">
        <v>74</v>
      </c>
      <c r="C136" s="23" t="s">
        <v>56</v>
      </c>
      <c r="D136" s="53">
        <v>20</v>
      </c>
      <c r="E136">
        <v>1</v>
      </c>
      <c r="F136" s="55">
        <v>44109</v>
      </c>
      <c r="G136">
        <v>0</v>
      </c>
      <c r="H136" s="5">
        <v>44146</v>
      </c>
    </row>
    <row r="137" spans="1:8" x14ac:dyDescent="0.2">
      <c r="A137" s="24">
        <v>14</v>
      </c>
      <c r="B137" s="24" t="s">
        <v>74</v>
      </c>
      <c r="C137" s="24" t="s">
        <v>56</v>
      </c>
      <c r="D137" s="54">
        <v>20</v>
      </c>
      <c r="E137">
        <v>1</v>
      </c>
      <c r="F137" s="56">
        <v>44109</v>
      </c>
      <c r="G137">
        <v>0</v>
      </c>
      <c r="H137" s="5">
        <v>44146</v>
      </c>
    </row>
    <row r="138" spans="1:8" x14ac:dyDescent="0.2">
      <c r="A138" s="23">
        <v>14</v>
      </c>
      <c r="B138" s="23" t="s">
        <v>74</v>
      </c>
      <c r="C138" s="23" t="s">
        <v>56</v>
      </c>
      <c r="D138" s="53">
        <v>20</v>
      </c>
      <c r="E138">
        <v>1</v>
      </c>
      <c r="F138" s="55">
        <v>44109</v>
      </c>
      <c r="G138">
        <v>0</v>
      </c>
      <c r="H138" s="5">
        <v>44146</v>
      </c>
    </row>
    <row r="139" spans="1:8" x14ac:dyDescent="0.2">
      <c r="A139" s="24">
        <v>14</v>
      </c>
      <c r="B139" s="24" t="s">
        <v>74</v>
      </c>
      <c r="C139" s="24" t="s">
        <v>56</v>
      </c>
      <c r="D139" s="54">
        <v>20</v>
      </c>
      <c r="E139">
        <v>1</v>
      </c>
      <c r="F139" s="56">
        <v>44109</v>
      </c>
      <c r="G139">
        <v>0</v>
      </c>
      <c r="H139" s="5">
        <v>44146</v>
      </c>
    </row>
    <row r="140" spans="1:8" x14ac:dyDescent="0.2">
      <c r="A140" s="23">
        <v>14</v>
      </c>
      <c r="B140" s="23" t="s">
        <v>74</v>
      </c>
      <c r="C140" s="23" t="s">
        <v>56</v>
      </c>
      <c r="D140" s="53">
        <v>20</v>
      </c>
      <c r="E140">
        <v>1</v>
      </c>
      <c r="F140" s="55">
        <v>44109</v>
      </c>
      <c r="G140">
        <v>0</v>
      </c>
      <c r="H140" s="5">
        <v>44146</v>
      </c>
    </row>
    <row r="141" spans="1:8" x14ac:dyDescent="0.2">
      <c r="A141" s="24">
        <v>14</v>
      </c>
      <c r="B141" s="24" t="s">
        <v>74</v>
      </c>
      <c r="C141" s="24" t="s">
        <v>56</v>
      </c>
      <c r="D141" s="54">
        <v>20</v>
      </c>
      <c r="E141">
        <v>1</v>
      </c>
      <c r="F141" s="56">
        <v>44109</v>
      </c>
      <c r="G141">
        <v>0</v>
      </c>
      <c r="H141" s="5">
        <v>44146</v>
      </c>
    </row>
    <row r="142" spans="1:8" x14ac:dyDescent="0.2">
      <c r="A142" s="23">
        <v>15</v>
      </c>
      <c r="B142" s="23" t="s">
        <v>74</v>
      </c>
      <c r="C142" s="23" t="s">
        <v>56</v>
      </c>
      <c r="D142" s="53">
        <v>20</v>
      </c>
      <c r="E142">
        <v>1</v>
      </c>
      <c r="F142" s="55">
        <v>44109</v>
      </c>
      <c r="G142">
        <v>1</v>
      </c>
      <c r="H142" s="5">
        <v>44146</v>
      </c>
    </row>
    <row r="143" spans="1:8" x14ac:dyDescent="0.2">
      <c r="A143" s="24">
        <v>15</v>
      </c>
      <c r="B143" s="24" t="s">
        <v>74</v>
      </c>
      <c r="C143" s="24" t="s">
        <v>56</v>
      </c>
      <c r="D143" s="54">
        <v>20</v>
      </c>
      <c r="E143">
        <v>1</v>
      </c>
      <c r="F143" s="56">
        <v>44109</v>
      </c>
      <c r="G143">
        <v>1</v>
      </c>
      <c r="H143" s="5">
        <v>44146</v>
      </c>
    </row>
    <row r="144" spans="1:8" x14ac:dyDescent="0.2">
      <c r="A144" s="23">
        <v>15</v>
      </c>
      <c r="B144" s="23" t="s">
        <v>74</v>
      </c>
      <c r="C144" s="23" t="s">
        <v>56</v>
      </c>
      <c r="D144" s="53">
        <v>20</v>
      </c>
      <c r="E144">
        <v>1</v>
      </c>
      <c r="F144" s="55">
        <v>44109</v>
      </c>
      <c r="G144">
        <v>1</v>
      </c>
      <c r="H144" s="5">
        <v>44146</v>
      </c>
    </row>
    <row r="145" spans="1:8" x14ac:dyDescent="0.2">
      <c r="A145" s="24">
        <v>15</v>
      </c>
      <c r="B145" s="24" t="s">
        <v>74</v>
      </c>
      <c r="C145" s="24" t="s">
        <v>56</v>
      </c>
      <c r="D145" s="54">
        <v>20</v>
      </c>
      <c r="E145">
        <v>1</v>
      </c>
      <c r="F145" s="56">
        <v>44109</v>
      </c>
      <c r="G145">
        <v>0</v>
      </c>
      <c r="H145" s="5">
        <v>44146</v>
      </c>
    </row>
    <row r="146" spans="1:8" x14ac:dyDescent="0.2">
      <c r="A146" s="23">
        <v>15</v>
      </c>
      <c r="B146" s="23" t="s">
        <v>74</v>
      </c>
      <c r="C146" s="23" t="s">
        <v>56</v>
      </c>
      <c r="D146" s="53">
        <v>20</v>
      </c>
      <c r="E146">
        <v>1</v>
      </c>
      <c r="F146" s="55">
        <v>44109</v>
      </c>
      <c r="G146">
        <v>0</v>
      </c>
      <c r="H146" s="5">
        <v>44146</v>
      </c>
    </row>
    <row r="147" spans="1:8" x14ac:dyDescent="0.2">
      <c r="A147" s="24">
        <v>15</v>
      </c>
      <c r="B147" s="24" t="s">
        <v>74</v>
      </c>
      <c r="C147" s="24" t="s">
        <v>56</v>
      </c>
      <c r="D147" s="54">
        <v>20</v>
      </c>
      <c r="E147">
        <v>1</v>
      </c>
      <c r="F147" s="56">
        <v>44109</v>
      </c>
      <c r="G147">
        <v>0</v>
      </c>
      <c r="H147" s="5">
        <v>44146</v>
      </c>
    </row>
    <row r="148" spans="1:8" x14ac:dyDescent="0.2">
      <c r="A148" s="23">
        <v>15</v>
      </c>
      <c r="B148" s="23" t="s">
        <v>74</v>
      </c>
      <c r="C148" s="23" t="s">
        <v>56</v>
      </c>
      <c r="D148" s="53">
        <v>20</v>
      </c>
      <c r="E148">
        <v>1</v>
      </c>
      <c r="F148" s="55">
        <v>44109</v>
      </c>
      <c r="G148">
        <v>0</v>
      </c>
      <c r="H148" s="5">
        <v>44146</v>
      </c>
    </row>
    <row r="149" spans="1:8" x14ac:dyDescent="0.2">
      <c r="A149" s="24">
        <v>15</v>
      </c>
      <c r="B149" s="24" t="s">
        <v>74</v>
      </c>
      <c r="C149" s="24" t="s">
        <v>56</v>
      </c>
      <c r="D149" s="54">
        <v>20</v>
      </c>
      <c r="E149">
        <v>1</v>
      </c>
      <c r="F149" s="56">
        <v>44109</v>
      </c>
      <c r="G149">
        <v>0</v>
      </c>
      <c r="H149" s="5">
        <v>44146</v>
      </c>
    </row>
    <row r="150" spans="1:8" x14ac:dyDescent="0.2">
      <c r="A150" s="23">
        <v>15</v>
      </c>
      <c r="B150" s="23" t="s">
        <v>74</v>
      </c>
      <c r="C150" s="23" t="s">
        <v>56</v>
      </c>
      <c r="D150" s="53">
        <v>20</v>
      </c>
      <c r="E150">
        <v>1</v>
      </c>
      <c r="F150" s="55">
        <v>44109</v>
      </c>
      <c r="G150">
        <v>0</v>
      </c>
      <c r="H150" s="5">
        <v>44146</v>
      </c>
    </row>
    <row r="151" spans="1:8" x14ac:dyDescent="0.2">
      <c r="A151" s="24">
        <v>15</v>
      </c>
      <c r="B151" s="24" t="s">
        <v>74</v>
      </c>
      <c r="C151" s="24" t="s">
        <v>56</v>
      </c>
      <c r="D151" s="54">
        <v>20</v>
      </c>
      <c r="E151">
        <v>1</v>
      </c>
      <c r="F151" s="56">
        <v>44109</v>
      </c>
      <c r="G151">
        <v>0</v>
      </c>
      <c r="H151" s="5">
        <v>44146</v>
      </c>
    </row>
    <row r="152" spans="1:8" x14ac:dyDescent="0.2">
      <c r="A152" s="23">
        <v>16</v>
      </c>
      <c r="B152" s="23" t="s">
        <v>74</v>
      </c>
      <c r="C152" s="23" t="s">
        <v>56</v>
      </c>
      <c r="D152" s="53">
        <v>23</v>
      </c>
      <c r="E152">
        <v>1</v>
      </c>
      <c r="F152" s="55">
        <v>44109</v>
      </c>
      <c r="G152">
        <v>1</v>
      </c>
      <c r="H152" s="5">
        <v>44146</v>
      </c>
    </row>
    <row r="153" spans="1:8" x14ac:dyDescent="0.2">
      <c r="A153" s="24">
        <v>16</v>
      </c>
      <c r="B153" s="24" t="s">
        <v>74</v>
      </c>
      <c r="C153" s="24" t="s">
        <v>56</v>
      </c>
      <c r="D153" s="54">
        <v>23</v>
      </c>
      <c r="E153">
        <v>1</v>
      </c>
      <c r="F153" s="56">
        <v>44109</v>
      </c>
      <c r="G153">
        <v>1</v>
      </c>
      <c r="H153" s="5">
        <v>44146</v>
      </c>
    </row>
    <row r="154" spans="1:8" x14ac:dyDescent="0.2">
      <c r="A154" s="23">
        <v>16</v>
      </c>
      <c r="B154" s="23" t="s">
        <v>74</v>
      </c>
      <c r="C154" s="23" t="s">
        <v>56</v>
      </c>
      <c r="D154" s="53">
        <v>23</v>
      </c>
      <c r="E154">
        <v>1</v>
      </c>
      <c r="F154" s="55">
        <v>44109</v>
      </c>
      <c r="G154">
        <v>1</v>
      </c>
      <c r="H154" s="5">
        <v>44146</v>
      </c>
    </row>
    <row r="155" spans="1:8" x14ac:dyDescent="0.2">
      <c r="A155" s="24">
        <v>16</v>
      </c>
      <c r="B155" s="24" t="s">
        <v>74</v>
      </c>
      <c r="C155" s="24" t="s">
        <v>56</v>
      </c>
      <c r="D155" s="54">
        <v>23</v>
      </c>
      <c r="E155">
        <v>1</v>
      </c>
      <c r="F155" s="56">
        <v>44109</v>
      </c>
      <c r="G155">
        <v>1</v>
      </c>
      <c r="H155" s="5">
        <v>44146</v>
      </c>
    </row>
    <row r="156" spans="1:8" x14ac:dyDescent="0.2">
      <c r="A156" s="23">
        <v>16</v>
      </c>
      <c r="B156" s="23" t="s">
        <v>74</v>
      </c>
      <c r="C156" s="23" t="s">
        <v>56</v>
      </c>
      <c r="D156" s="53">
        <v>23</v>
      </c>
      <c r="E156">
        <v>1</v>
      </c>
      <c r="F156" s="55">
        <v>44109</v>
      </c>
      <c r="G156">
        <v>1</v>
      </c>
      <c r="H156" s="5">
        <v>44146</v>
      </c>
    </row>
    <row r="157" spans="1:8" x14ac:dyDescent="0.2">
      <c r="A157" s="24">
        <v>16</v>
      </c>
      <c r="B157" s="24" t="s">
        <v>74</v>
      </c>
      <c r="C157" s="24" t="s">
        <v>56</v>
      </c>
      <c r="D157" s="54">
        <v>23</v>
      </c>
      <c r="E157">
        <v>1</v>
      </c>
      <c r="F157" s="56">
        <v>44109</v>
      </c>
      <c r="G157">
        <v>0</v>
      </c>
      <c r="H157" s="5">
        <v>44146</v>
      </c>
    </row>
    <row r="158" spans="1:8" x14ac:dyDescent="0.2">
      <c r="A158" s="23">
        <v>16</v>
      </c>
      <c r="B158" s="23" t="s">
        <v>74</v>
      </c>
      <c r="C158" s="23" t="s">
        <v>56</v>
      </c>
      <c r="D158" s="53">
        <v>23</v>
      </c>
      <c r="E158">
        <v>1</v>
      </c>
      <c r="F158" s="55">
        <v>44109</v>
      </c>
      <c r="G158">
        <v>0</v>
      </c>
      <c r="H158" s="5">
        <v>44146</v>
      </c>
    </row>
    <row r="159" spans="1:8" x14ac:dyDescent="0.2">
      <c r="A159" s="24">
        <v>16</v>
      </c>
      <c r="B159" s="24" t="s">
        <v>74</v>
      </c>
      <c r="C159" s="24" t="s">
        <v>56</v>
      </c>
      <c r="D159" s="54">
        <v>23</v>
      </c>
      <c r="E159">
        <v>1</v>
      </c>
      <c r="F159" s="56">
        <v>44109</v>
      </c>
      <c r="G159">
        <v>0</v>
      </c>
      <c r="H159" s="5">
        <v>44146</v>
      </c>
    </row>
    <row r="160" spans="1:8" x14ac:dyDescent="0.2">
      <c r="A160" s="23">
        <v>16</v>
      </c>
      <c r="B160" s="23" t="s">
        <v>74</v>
      </c>
      <c r="C160" s="23" t="s">
        <v>56</v>
      </c>
      <c r="D160" s="53">
        <v>23</v>
      </c>
      <c r="E160">
        <v>1</v>
      </c>
      <c r="F160" s="55">
        <v>44109</v>
      </c>
      <c r="G160">
        <v>0</v>
      </c>
      <c r="H160" s="5">
        <v>44146</v>
      </c>
    </row>
    <row r="161" spans="1:8" x14ac:dyDescent="0.2">
      <c r="A161" s="24">
        <v>16</v>
      </c>
      <c r="B161" s="24" t="s">
        <v>74</v>
      </c>
      <c r="C161" s="24" t="s">
        <v>56</v>
      </c>
      <c r="D161" s="54">
        <v>23</v>
      </c>
      <c r="E161">
        <v>1</v>
      </c>
      <c r="F161" s="56">
        <v>44109</v>
      </c>
      <c r="G161">
        <v>0</v>
      </c>
      <c r="H161" s="5">
        <v>44146</v>
      </c>
    </row>
    <row r="162" spans="1:8" x14ac:dyDescent="0.2">
      <c r="A162" s="23">
        <v>17</v>
      </c>
      <c r="B162" s="23" t="s">
        <v>74</v>
      </c>
      <c r="C162" s="23" t="s">
        <v>56</v>
      </c>
      <c r="D162" s="53">
        <v>23</v>
      </c>
      <c r="E162">
        <v>1</v>
      </c>
      <c r="F162" s="55">
        <v>44109</v>
      </c>
      <c r="G162">
        <v>1</v>
      </c>
      <c r="H162" s="5">
        <v>44146</v>
      </c>
    </row>
    <row r="163" spans="1:8" x14ac:dyDescent="0.2">
      <c r="A163" s="24">
        <v>17</v>
      </c>
      <c r="B163" s="24" t="s">
        <v>74</v>
      </c>
      <c r="C163" s="24" t="s">
        <v>56</v>
      </c>
      <c r="D163" s="54">
        <v>23</v>
      </c>
      <c r="E163">
        <v>1</v>
      </c>
      <c r="F163" s="56">
        <v>44109</v>
      </c>
      <c r="G163">
        <v>0</v>
      </c>
      <c r="H163" s="5">
        <v>44146</v>
      </c>
    </row>
    <row r="164" spans="1:8" x14ac:dyDescent="0.2">
      <c r="A164" s="23">
        <v>17</v>
      </c>
      <c r="B164" s="23" t="s">
        <v>74</v>
      </c>
      <c r="C164" s="23" t="s">
        <v>56</v>
      </c>
      <c r="D164" s="53">
        <v>23</v>
      </c>
      <c r="E164">
        <v>1</v>
      </c>
      <c r="F164" s="55">
        <v>44109</v>
      </c>
      <c r="G164">
        <v>0</v>
      </c>
      <c r="H164" s="5">
        <v>44146</v>
      </c>
    </row>
    <row r="165" spans="1:8" x14ac:dyDescent="0.2">
      <c r="A165" s="24">
        <v>17</v>
      </c>
      <c r="B165" s="24" t="s">
        <v>74</v>
      </c>
      <c r="C165" s="24" t="s">
        <v>56</v>
      </c>
      <c r="D165" s="54">
        <v>23</v>
      </c>
      <c r="E165">
        <v>1</v>
      </c>
      <c r="F165" s="56">
        <v>44109</v>
      </c>
      <c r="G165">
        <v>0</v>
      </c>
      <c r="H165" s="5">
        <v>44146</v>
      </c>
    </row>
    <row r="166" spans="1:8" x14ac:dyDescent="0.2">
      <c r="A166" s="23">
        <v>17</v>
      </c>
      <c r="B166" s="23" t="s">
        <v>74</v>
      </c>
      <c r="C166" s="23" t="s">
        <v>56</v>
      </c>
      <c r="D166" s="53">
        <v>23</v>
      </c>
      <c r="E166">
        <v>1</v>
      </c>
      <c r="F166" s="55">
        <v>44109</v>
      </c>
      <c r="G166">
        <v>0</v>
      </c>
      <c r="H166" s="5">
        <v>44146</v>
      </c>
    </row>
    <row r="167" spans="1:8" x14ac:dyDescent="0.2">
      <c r="A167" s="24">
        <v>17</v>
      </c>
      <c r="B167" s="24" t="s">
        <v>74</v>
      </c>
      <c r="C167" s="24" t="s">
        <v>56</v>
      </c>
      <c r="D167" s="54">
        <v>23</v>
      </c>
      <c r="E167">
        <v>1</v>
      </c>
      <c r="F167" s="56">
        <v>44109</v>
      </c>
      <c r="G167">
        <v>0</v>
      </c>
      <c r="H167" s="5">
        <v>44146</v>
      </c>
    </row>
    <row r="168" spans="1:8" x14ac:dyDescent="0.2">
      <c r="A168" s="23">
        <v>17</v>
      </c>
      <c r="B168" s="23" t="s">
        <v>74</v>
      </c>
      <c r="C168" s="23" t="s">
        <v>56</v>
      </c>
      <c r="D168" s="53">
        <v>23</v>
      </c>
      <c r="E168">
        <v>1</v>
      </c>
      <c r="F168" s="55">
        <v>44109</v>
      </c>
      <c r="G168">
        <v>0</v>
      </c>
      <c r="H168" s="5">
        <v>44146</v>
      </c>
    </row>
    <row r="169" spans="1:8" x14ac:dyDescent="0.2">
      <c r="A169" s="24">
        <v>17</v>
      </c>
      <c r="B169" s="24" t="s">
        <v>74</v>
      </c>
      <c r="C169" s="24" t="s">
        <v>56</v>
      </c>
      <c r="D169" s="54">
        <v>23</v>
      </c>
      <c r="E169">
        <v>1</v>
      </c>
      <c r="F169" s="56">
        <v>44109</v>
      </c>
      <c r="G169">
        <v>0</v>
      </c>
      <c r="H169" s="5">
        <v>44146</v>
      </c>
    </row>
    <row r="170" spans="1:8" x14ac:dyDescent="0.2">
      <c r="A170" s="23">
        <v>17</v>
      </c>
      <c r="B170" s="23" t="s">
        <v>74</v>
      </c>
      <c r="C170" s="23" t="s">
        <v>56</v>
      </c>
      <c r="D170" s="53">
        <v>23</v>
      </c>
      <c r="E170">
        <v>1</v>
      </c>
      <c r="F170" s="55">
        <v>44109</v>
      </c>
      <c r="G170">
        <v>0</v>
      </c>
      <c r="H170" s="5">
        <v>44146</v>
      </c>
    </row>
    <row r="171" spans="1:8" x14ac:dyDescent="0.2">
      <c r="A171" s="24">
        <v>17</v>
      </c>
      <c r="B171" s="24" t="s">
        <v>74</v>
      </c>
      <c r="C171" s="24" t="s">
        <v>56</v>
      </c>
      <c r="D171" s="54">
        <v>23</v>
      </c>
      <c r="E171">
        <v>1</v>
      </c>
      <c r="F171" s="56">
        <v>44109</v>
      </c>
      <c r="G171">
        <v>0</v>
      </c>
      <c r="H171" s="5">
        <v>44146</v>
      </c>
    </row>
    <row r="172" spans="1:8" x14ac:dyDescent="0.2">
      <c r="A172" s="23">
        <v>18</v>
      </c>
      <c r="B172" s="23" t="s">
        <v>74</v>
      </c>
      <c r="C172" s="23" t="s">
        <v>56</v>
      </c>
      <c r="D172" s="53">
        <v>23</v>
      </c>
      <c r="E172">
        <v>1</v>
      </c>
      <c r="F172" s="55">
        <v>44109</v>
      </c>
      <c r="G172">
        <v>1</v>
      </c>
      <c r="H172" s="5">
        <v>44146</v>
      </c>
    </row>
    <row r="173" spans="1:8" x14ac:dyDescent="0.2">
      <c r="A173" s="24">
        <v>18</v>
      </c>
      <c r="B173" s="24" t="s">
        <v>74</v>
      </c>
      <c r="C173" s="24" t="s">
        <v>56</v>
      </c>
      <c r="D173" s="54">
        <v>23</v>
      </c>
      <c r="E173">
        <v>1</v>
      </c>
      <c r="F173" s="56">
        <v>44109</v>
      </c>
      <c r="G173">
        <v>0</v>
      </c>
      <c r="H173" s="5">
        <v>44146</v>
      </c>
    </row>
    <row r="174" spans="1:8" x14ac:dyDescent="0.2">
      <c r="A174" s="23">
        <v>18</v>
      </c>
      <c r="B174" s="23" t="s">
        <v>74</v>
      </c>
      <c r="C174" s="23" t="s">
        <v>56</v>
      </c>
      <c r="D174" s="53">
        <v>23</v>
      </c>
      <c r="E174">
        <v>1</v>
      </c>
      <c r="F174" s="55">
        <v>44109</v>
      </c>
      <c r="G174">
        <v>0</v>
      </c>
      <c r="H174" s="5">
        <v>44146</v>
      </c>
    </row>
    <row r="175" spans="1:8" x14ac:dyDescent="0.2">
      <c r="A175" s="24">
        <v>18</v>
      </c>
      <c r="B175" s="24" t="s">
        <v>74</v>
      </c>
      <c r="C175" s="24" t="s">
        <v>56</v>
      </c>
      <c r="D175" s="54">
        <v>23</v>
      </c>
      <c r="E175">
        <v>1</v>
      </c>
      <c r="F175" s="56">
        <v>44109</v>
      </c>
      <c r="G175">
        <v>0</v>
      </c>
      <c r="H175" s="5">
        <v>44146</v>
      </c>
    </row>
    <row r="176" spans="1:8" x14ac:dyDescent="0.2">
      <c r="A176" s="23">
        <v>18</v>
      </c>
      <c r="B176" s="23" t="s">
        <v>74</v>
      </c>
      <c r="C176" s="23" t="s">
        <v>56</v>
      </c>
      <c r="D176" s="53">
        <v>23</v>
      </c>
      <c r="E176">
        <v>1</v>
      </c>
      <c r="F176" s="55">
        <v>44109</v>
      </c>
      <c r="G176">
        <v>0</v>
      </c>
      <c r="H176" s="5">
        <v>44146</v>
      </c>
    </row>
    <row r="177" spans="1:8" x14ac:dyDescent="0.2">
      <c r="A177" s="24">
        <v>18</v>
      </c>
      <c r="B177" s="24" t="s">
        <v>74</v>
      </c>
      <c r="C177" s="24" t="s">
        <v>56</v>
      </c>
      <c r="D177" s="54">
        <v>23</v>
      </c>
      <c r="E177">
        <v>1</v>
      </c>
      <c r="F177" s="56">
        <v>44109</v>
      </c>
      <c r="G177">
        <v>0</v>
      </c>
      <c r="H177" s="5">
        <v>44146</v>
      </c>
    </row>
    <row r="178" spans="1:8" x14ac:dyDescent="0.2">
      <c r="A178" s="23">
        <v>18</v>
      </c>
      <c r="B178" s="23" t="s">
        <v>74</v>
      </c>
      <c r="C178" s="23" t="s">
        <v>56</v>
      </c>
      <c r="D178" s="53">
        <v>23</v>
      </c>
      <c r="E178">
        <v>1</v>
      </c>
      <c r="F178" s="55">
        <v>44109</v>
      </c>
      <c r="G178">
        <v>0</v>
      </c>
      <c r="H178" s="5">
        <v>44146</v>
      </c>
    </row>
    <row r="179" spans="1:8" x14ac:dyDescent="0.2">
      <c r="A179" s="24">
        <v>18</v>
      </c>
      <c r="B179" s="24" t="s">
        <v>74</v>
      </c>
      <c r="C179" s="24" t="s">
        <v>56</v>
      </c>
      <c r="D179" s="54">
        <v>23</v>
      </c>
      <c r="E179">
        <v>1</v>
      </c>
      <c r="F179" s="56">
        <v>44109</v>
      </c>
      <c r="G179">
        <v>0</v>
      </c>
      <c r="H179" s="5">
        <v>44146</v>
      </c>
    </row>
    <row r="180" spans="1:8" x14ac:dyDescent="0.2">
      <c r="A180" s="23">
        <v>18</v>
      </c>
      <c r="B180" s="23" t="s">
        <v>74</v>
      </c>
      <c r="C180" s="23" t="s">
        <v>56</v>
      </c>
      <c r="D180" s="53">
        <v>23</v>
      </c>
      <c r="E180">
        <v>1</v>
      </c>
      <c r="F180" s="55">
        <v>44109</v>
      </c>
      <c r="G180">
        <v>0</v>
      </c>
      <c r="H180" s="5">
        <v>44146</v>
      </c>
    </row>
    <row r="181" spans="1:8" x14ac:dyDescent="0.2">
      <c r="A181" s="24">
        <v>18</v>
      </c>
      <c r="B181" s="24" t="s">
        <v>74</v>
      </c>
      <c r="C181" s="24" t="s">
        <v>56</v>
      </c>
      <c r="D181" s="54">
        <v>23</v>
      </c>
      <c r="E181">
        <v>1</v>
      </c>
      <c r="F181" s="56">
        <v>44109</v>
      </c>
      <c r="G181">
        <v>0</v>
      </c>
      <c r="H181" s="5">
        <v>44146</v>
      </c>
    </row>
    <row r="182" spans="1:8" x14ac:dyDescent="0.2">
      <c r="A182" s="23">
        <v>19</v>
      </c>
      <c r="B182" s="23" t="s">
        <v>74</v>
      </c>
      <c r="C182" s="23" t="s">
        <v>56</v>
      </c>
      <c r="D182" s="53">
        <v>23</v>
      </c>
      <c r="E182">
        <v>1</v>
      </c>
      <c r="F182" s="55">
        <v>44109</v>
      </c>
      <c r="G182">
        <v>1</v>
      </c>
      <c r="H182" s="5">
        <v>44146</v>
      </c>
    </row>
    <row r="183" spans="1:8" x14ac:dyDescent="0.2">
      <c r="A183" s="24">
        <v>19</v>
      </c>
      <c r="B183" s="24" t="s">
        <v>74</v>
      </c>
      <c r="C183" s="24" t="s">
        <v>56</v>
      </c>
      <c r="D183" s="54">
        <v>23</v>
      </c>
      <c r="E183">
        <v>1</v>
      </c>
      <c r="F183" s="56">
        <v>44109</v>
      </c>
      <c r="G183">
        <v>1</v>
      </c>
      <c r="H183" s="5">
        <v>44146</v>
      </c>
    </row>
    <row r="184" spans="1:8" x14ac:dyDescent="0.2">
      <c r="A184" s="23">
        <v>19</v>
      </c>
      <c r="B184" s="23" t="s">
        <v>74</v>
      </c>
      <c r="C184" s="23" t="s">
        <v>56</v>
      </c>
      <c r="D184" s="53">
        <v>23</v>
      </c>
      <c r="E184">
        <v>1</v>
      </c>
      <c r="F184" s="55">
        <v>44109</v>
      </c>
      <c r="G184">
        <v>1</v>
      </c>
      <c r="H184" s="5">
        <v>44146</v>
      </c>
    </row>
    <row r="185" spans="1:8" x14ac:dyDescent="0.2">
      <c r="A185" s="24">
        <v>19</v>
      </c>
      <c r="B185" s="24" t="s">
        <v>74</v>
      </c>
      <c r="C185" s="24" t="s">
        <v>56</v>
      </c>
      <c r="D185" s="54">
        <v>23</v>
      </c>
      <c r="E185">
        <v>1</v>
      </c>
      <c r="F185" s="56">
        <v>44109</v>
      </c>
      <c r="G185">
        <v>1</v>
      </c>
      <c r="H185" s="5">
        <v>44146</v>
      </c>
    </row>
    <row r="186" spans="1:8" x14ac:dyDescent="0.2">
      <c r="A186" s="23">
        <v>19</v>
      </c>
      <c r="B186" s="23" t="s">
        <v>74</v>
      </c>
      <c r="C186" s="23" t="s">
        <v>56</v>
      </c>
      <c r="D186" s="53">
        <v>23</v>
      </c>
      <c r="E186">
        <v>1</v>
      </c>
      <c r="F186" s="55">
        <v>44109</v>
      </c>
      <c r="G186">
        <v>1</v>
      </c>
      <c r="H186" s="5">
        <v>44146</v>
      </c>
    </row>
    <row r="187" spans="1:8" x14ac:dyDescent="0.2">
      <c r="A187" s="24">
        <v>19</v>
      </c>
      <c r="B187" s="24" t="s">
        <v>74</v>
      </c>
      <c r="C187" s="24" t="s">
        <v>56</v>
      </c>
      <c r="D187" s="54">
        <v>23</v>
      </c>
      <c r="E187">
        <v>1</v>
      </c>
      <c r="F187" s="56">
        <v>44109</v>
      </c>
      <c r="G187">
        <v>0</v>
      </c>
      <c r="H187" s="5">
        <v>44146</v>
      </c>
    </row>
    <row r="188" spans="1:8" x14ac:dyDescent="0.2">
      <c r="A188" s="23">
        <v>19</v>
      </c>
      <c r="B188" s="23" t="s">
        <v>74</v>
      </c>
      <c r="C188" s="23" t="s">
        <v>56</v>
      </c>
      <c r="D188" s="53">
        <v>23</v>
      </c>
      <c r="E188">
        <v>1</v>
      </c>
      <c r="F188" s="55">
        <v>44109</v>
      </c>
      <c r="G188">
        <v>0</v>
      </c>
      <c r="H188" s="5">
        <v>44146</v>
      </c>
    </row>
    <row r="189" spans="1:8" x14ac:dyDescent="0.2">
      <c r="A189" s="24">
        <v>19</v>
      </c>
      <c r="B189" s="24" t="s">
        <v>74</v>
      </c>
      <c r="C189" s="24" t="s">
        <v>56</v>
      </c>
      <c r="D189" s="54">
        <v>23</v>
      </c>
      <c r="E189">
        <v>1</v>
      </c>
      <c r="F189" s="56">
        <v>44109</v>
      </c>
      <c r="G189">
        <v>0</v>
      </c>
      <c r="H189" s="5">
        <v>44146</v>
      </c>
    </row>
    <row r="190" spans="1:8" x14ac:dyDescent="0.2">
      <c r="A190" s="23">
        <v>19</v>
      </c>
      <c r="B190" s="23" t="s">
        <v>74</v>
      </c>
      <c r="C190" s="23" t="s">
        <v>56</v>
      </c>
      <c r="D190" s="53">
        <v>23</v>
      </c>
      <c r="E190">
        <v>1</v>
      </c>
      <c r="F190" s="55">
        <v>44109</v>
      </c>
      <c r="G190">
        <v>0</v>
      </c>
      <c r="H190" s="5">
        <v>44146</v>
      </c>
    </row>
    <row r="191" spans="1:8" x14ac:dyDescent="0.2">
      <c r="A191" s="24">
        <v>19</v>
      </c>
      <c r="B191" s="24" t="s">
        <v>74</v>
      </c>
      <c r="C191" s="24" t="s">
        <v>56</v>
      </c>
      <c r="D191" s="54">
        <v>23</v>
      </c>
      <c r="E191">
        <v>1</v>
      </c>
      <c r="F191" s="56">
        <v>44109</v>
      </c>
      <c r="G191">
        <v>0</v>
      </c>
      <c r="H191" s="5">
        <v>44146</v>
      </c>
    </row>
    <row r="192" spans="1:8" x14ac:dyDescent="0.2">
      <c r="A192" s="23">
        <v>20</v>
      </c>
      <c r="B192" s="23" t="s">
        <v>74</v>
      </c>
      <c r="C192" s="23" t="s">
        <v>56</v>
      </c>
      <c r="D192" s="53">
        <v>23</v>
      </c>
      <c r="E192">
        <v>1</v>
      </c>
      <c r="F192" s="55">
        <v>44109</v>
      </c>
      <c r="G192">
        <v>1</v>
      </c>
      <c r="H192" s="5">
        <v>44146</v>
      </c>
    </row>
    <row r="193" spans="1:8" x14ac:dyDescent="0.2">
      <c r="A193" s="24">
        <v>20</v>
      </c>
      <c r="B193" s="24" t="s">
        <v>74</v>
      </c>
      <c r="C193" s="24" t="s">
        <v>56</v>
      </c>
      <c r="D193" s="54">
        <v>23</v>
      </c>
      <c r="E193">
        <v>1</v>
      </c>
      <c r="F193" s="56">
        <v>44109</v>
      </c>
      <c r="G193">
        <v>1</v>
      </c>
      <c r="H193" s="5">
        <v>44146</v>
      </c>
    </row>
    <row r="194" spans="1:8" x14ac:dyDescent="0.2">
      <c r="A194" s="23">
        <v>20</v>
      </c>
      <c r="B194" s="23" t="s">
        <v>74</v>
      </c>
      <c r="C194" s="23" t="s">
        <v>56</v>
      </c>
      <c r="D194" s="53">
        <v>23</v>
      </c>
      <c r="E194">
        <v>1</v>
      </c>
      <c r="F194" s="55">
        <v>44109</v>
      </c>
      <c r="G194">
        <v>1</v>
      </c>
      <c r="H194" s="5">
        <v>44146</v>
      </c>
    </row>
    <row r="195" spans="1:8" x14ac:dyDescent="0.2">
      <c r="A195" s="24">
        <v>20</v>
      </c>
      <c r="B195" s="24" t="s">
        <v>74</v>
      </c>
      <c r="C195" s="24" t="s">
        <v>56</v>
      </c>
      <c r="D195" s="54">
        <v>23</v>
      </c>
      <c r="E195">
        <v>1</v>
      </c>
      <c r="F195" s="56">
        <v>44109</v>
      </c>
      <c r="G195">
        <v>0</v>
      </c>
      <c r="H195" s="5">
        <v>44146</v>
      </c>
    </row>
    <row r="196" spans="1:8" x14ac:dyDescent="0.2">
      <c r="A196" s="23">
        <v>20</v>
      </c>
      <c r="B196" s="23" t="s">
        <v>74</v>
      </c>
      <c r="C196" s="23" t="s">
        <v>56</v>
      </c>
      <c r="D196" s="53">
        <v>23</v>
      </c>
      <c r="E196">
        <v>1</v>
      </c>
      <c r="F196" s="55">
        <v>44109</v>
      </c>
      <c r="G196">
        <v>0</v>
      </c>
      <c r="H196" s="5">
        <v>44146</v>
      </c>
    </row>
    <row r="197" spans="1:8" x14ac:dyDescent="0.2">
      <c r="A197" s="24">
        <v>20</v>
      </c>
      <c r="B197" s="24" t="s">
        <v>74</v>
      </c>
      <c r="C197" s="24" t="s">
        <v>56</v>
      </c>
      <c r="D197" s="54">
        <v>23</v>
      </c>
      <c r="E197">
        <v>1</v>
      </c>
      <c r="F197" s="56">
        <v>44109</v>
      </c>
      <c r="G197">
        <v>0</v>
      </c>
      <c r="H197" s="5">
        <v>44146</v>
      </c>
    </row>
    <row r="198" spans="1:8" x14ac:dyDescent="0.2">
      <c r="A198" s="23">
        <v>20</v>
      </c>
      <c r="B198" s="23" t="s">
        <v>74</v>
      </c>
      <c r="C198" s="23" t="s">
        <v>56</v>
      </c>
      <c r="D198" s="53">
        <v>23</v>
      </c>
      <c r="E198">
        <v>1</v>
      </c>
      <c r="F198" s="55">
        <v>44109</v>
      </c>
      <c r="G198">
        <v>0</v>
      </c>
      <c r="H198" s="5">
        <v>44146</v>
      </c>
    </row>
    <row r="199" spans="1:8" x14ac:dyDescent="0.2">
      <c r="A199" s="24">
        <v>20</v>
      </c>
      <c r="B199" s="24" t="s">
        <v>74</v>
      </c>
      <c r="C199" s="24" t="s">
        <v>56</v>
      </c>
      <c r="D199" s="54">
        <v>23</v>
      </c>
      <c r="E199">
        <v>1</v>
      </c>
      <c r="F199" s="56">
        <v>44109</v>
      </c>
      <c r="G199">
        <v>0</v>
      </c>
      <c r="H199" s="5">
        <v>44146</v>
      </c>
    </row>
    <row r="200" spans="1:8" x14ac:dyDescent="0.2">
      <c r="A200" s="23">
        <v>20</v>
      </c>
      <c r="B200" s="23" t="s">
        <v>74</v>
      </c>
      <c r="C200" s="23" t="s">
        <v>56</v>
      </c>
      <c r="D200" s="53">
        <v>23</v>
      </c>
      <c r="E200">
        <v>1</v>
      </c>
      <c r="F200" s="55">
        <v>44109</v>
      </c>
      <c r="G200">
        <v>0</v>
      </c>
      <c r="H200" s="5">
        <v>44146</v>
      </c>
    </row>
    <row r="201" spans="1:8" x14ac:dyDescent="0.2">
      <c r="A201" s="24">
        <v>20</v>
      </c>
      <c r="B201" s="24" t="s">
        <v>74</v>
      </c>
      <c r="C201" s="24" t="s">
        <v>56</v>
      </c>
      <c r="D201" s="54">
        <v>23</v>
      </c>
      <c r="E201">
        <v>1</v>
      </c>
      <c r="F201" s="56">
        <v>44109</v>
      </c>
      <c r="G201">
        <v>0</v>
      </c>
      <c r="H201" s="5">
        <v>44146</v>
      </c>
    </row>
    <row r="202" spans="1:8" x14ac:dyDescent="0.2">
      <c r="A202" s="23">
        <v>21</v>
      </c>
      <c r="B202" s="23" t="s">
        <v>74</v>
      </c>
      <c r="C202" s="23" t="s">
        <v>56</v>
      </c>
      <c r="D202" s="53">
        <v>23</v>
      </c>
      <c r="E202">
        <v>1</v>
      </c>
      <c r="F202" s="55">
        <v>44109</v>
      </c>
      <c r="G202">
        <v>1</v>
      </c>
      <c r="H202" s="5">
        <v>44146</v>
      </c>
    </row>
    <row r="203" spans="1:8" x14ac:dyDescent="0.2">
      <c r="A203" s="24">
        <v>21</v>
      </c>
      <c r="B203" s="24" t="s">
        <v>74</v>
      </c>
      <c r="C203" s="24" t="s">
        <v>56</v>
      </c>
      <c r="D203" s="54">
        <v>23</v>
      </c>
      <c r="E203">
        <v>1</v>
      </c>
      <c r="F203" s="56">
        <v>44109</v>
      </c>
      <c r="G203">
        <v>1</v>
      </c>
      <c r="H203" s="5">
        <v>44146</v>
      </c>
    </row>
    <row r="204" spans="1:8" x14ac:dyDescent="0.2">
      <c r="A204" s="23">
        <v>21</v>
      </c>
      <c r="B204" s="23" t="s">
        <v>74</v>
      </c>
      <c r="C204" s="23" t="s">
        <v>56</v>
      </c>
      <c r="D204" s="53">
        <v>23</v>
      </c>
      <c r="E204">
        <v>1</v>
      </c>
      <c r="F204" s="55">
        <v>44109</v>
      </c>
      <c r="G204">
        <v>1</v>
      </c>
      <c r="H204" s="5">
        <v>44146</v>
      </c>
    </row>
    <row r="205" spans="1:8" x14ac:dyDescent="0.2">
      <c r="A205" s="24">
        <v>21</v>
      </c>
      <c r="B205" s="24" t="s">
        <v>74</v>
      </c>
      <c r="C205" s="24" t="s">
        <v>56</v>
      </c>
      <c r="D205" s="54">
        <v>23</v>
      </c>
      <c r="E205">
        <v>1</v>
      </c>
      <c r="F205" s="56">
        <v>44109</v>
      </c>
      <c r="G205">
        <v>1</v>
      </c>
      <c r="H205" s="5">
        <v>44146</v>
      </c>
    </row>
    <row r="206" spans="1:8" x14ac:dyDescent="0.2">
      <c r="A206" s="23">
        <v>21</v>
      </c>
      <c r="B206" s="23" t="s">
        <v>74</v>
      </c>
      <c r="C206" s="23" t="s">
        <v>56</v>
      </c>
      <c r="D206" s="53">
        <v>23</v>
      </c>
      <c r="E206">
        <v>1</v>
      </c>
      <c r="F206" s="55">
        <v>44109</v>
      </c>
      <c r="G206">
        <v>0</v>
      </c>
      <c r="H206" s="5">
        <v>44146</v>
      </c>
    </row>
    <row r="207" spans="1:8" x14ac:dyDescent="0.2">
      <c r="A207" s="24">
        <v>21</v>
      </c>
      <c r="B207" s="24" t="s">
        <v>74</v>
      </c>
      <c r="C207" s="24" t="s">
        <v>56</v>
      </c>
      <c r="D207" s="54">
        <v>23</v>
      </c>
      <c r="E207">
        <v>1</v>
      </c>
      <c r="F207" s="56">
        <v>44109</v>
      </c>
      <c r="G207">
        <v>0</v>
      </c>
      <c r="H207" s="5">
        <v>44146</v>
      </c>
    </row>
    <row r="208" spans="1:8" x14ac:dyDescent="0.2">
      <c r="A208" s="23">
        <v>21</v>
      </c>
      <c r="B208" s="23" t="s">
        <v>74</v>
      </c>
      <c r="C208" s="23" t="s">
        <v>56</v>
      </c>
      <c r="D208" s="53">
        <v>23</v>
      </c>
      <c r="E208">
        <v>1</v>
      </c>
      <c r="F208" s="55">
        <v>44109</v>
      </c>
      <c r="G208">
        <v>0</v>
      </c>
      <c r="H208" s="5">
        <v>44146</v>
      </c>
    </row>
    <row r="209" spans="1:8" x14ac:dyDescent="0.2">
      <c r="A209" s="24">
        <v>21</v>
      </c>
      <c r="B209" s="24" t="s">
        <v>74</v>
      </c>
      <c r="C209" s="24" t="s">
        <v>56</v>
      </c>
      <c r="D209" s="54">
        <v>23</v>
      </c>
      <c r="E209">
        <v>1</v>
      </c>
      <c r="F209" s="56">
        <v>44109</v>
      </c>
      <c r="G209">
        <v>0</v>
      </c>
      <c r="H209" s="5">
        <v>44146</v>
      </c>
    </row>
    <row r="210" spans="1:8" x14ac:dyDescent="0.2">
      <c r="A210" s="23">
        <v>21</v>
      </c>
      <c r="B210" s="23" t="s">
        <v>74</v>
      </c>
      <c r="C210" s="23" t="s">
        <v>56</v>
      </c>
      <c r="D210" s="53">
        <v>23</v>
      </c>
      <c r="E210">
        <v>1</v>
      </c>
      <c r="F210" s="55">
        <v>44109</v>
      </c>
      <c r="G210">
        <v>0</v>
      </c>
      <c r="H210" s="5">
        <v>44146</v>
      </c>
    </row>
    <row r="211" spans="1:8" x14ac:dyDescent="0.2">
      <c r="A211" s="24">
        <v>21</v>
      </c>
      <c r="B211" s="24" t="s">
        <v>74</v>
      </c>
      <c r="C211" s="24" t="s">
        <v>56</v>
      </c>
      <c r="D211" s="54">
        <v>23</v>
      </c>
      <c r="E211">
        <v>1</v>
      </c>
      <c r="F211" s="56">
        <v>44109</v>
      </c>
      <c r="G211">
        <v>0</v>
      </c>
      <c r="H211" s="5">
        <v>44146</v>
      </c>
    </row>
    <row r="212" spans="1:8" x14ac:dyDescent="0.2">
      <c r="A212" s="23">
        <v>22</v>
      </c>
      <c r="B212" s="23" t="s">
        <v>74</v>
      </c>
      <c r="C212" s="23" t="s">
        <v>56</v>
      </c>
      <c r="D212" s="53">
        <v>23</v>
      </c>
      <c r="E212">
        <v>1</v>
      </c>
      <c r="F212" s="55">
        <v>44109</v>
      </c>
      <c r="G212">
        <v>1</v>
      </c>
      <c r="H212" s="5">
        <v>44146</v>
      </c>
    </row>
    <row r="213" spans="1:8" x14ac:dyDescent="0.2">
      <c r="A213" s="24">
        <v>22</v>
      </c>
      <c r="B213" s="24" t="s">
        <v>74</v>
      </c>
      <c r="C213" s="24" t="s">
        <v>56</v>
      </c>
      <c r="D213" s="54">
        <v>23</v>
      </c>
      <c r="E213">
        <v>1</v>
      </c>
      <c r="F213" s="56">
        <v>44109</v>
      </c>
      <c r="G213">
        <v>1</v>
      </c>
      <c r="H213" s="5">
        <v>44146</v>
      </c>
    </row>
    <row r="214" spans="1:8" x14ac:dyDescent="0.2">
      <c r="A214" s="23">
        <v>22</v>
      </c>
      <c r="B214" s="23" t="s">
        <v>74</v>
      </c>
      <c r="C214" s="23" t="s">
        <v>56</v>
      </c>
      <c r="D214" s="53">
        <v>23</v>
      </c>
      <c r="E214">
        <v>1</v>
      </c>
      <c r="F214" s="55">
        <v>44109</v>
      </c>
      <c r="G214">
        <v>0</v>
      </c>
      <c r="H214" s="5">
        <v>44146</v>
      </c>
    </row>
    <row r="215" spans="1:8" x14ac:dyDescent="0.2">
      <c r="A215" s="24">
        <v>22</v>
      </c>
      <c r="B215" s="24" t="s">
        <v>74</v>
      </c>
      <c r="C215" s="24" t="s">
        <v>56</v>
      </c>
      <c r="D215" s="54">
        <v>23</v>
      </c>
      <c r="E215">
        <v>1</v>
      </c>
      <c r="F215" s="56">
        <v>44109</v>
      </c>
      <c r="G215">
        <v>0</v>
      </c>
      <c r="H215" s="5">
        <v>44146</v>
      </c>
    </row>
    <row r="216" spans="1:8" x14ac:dyDescent="0.2">
      <c r="A216" s="23">
        <v>22</v>
      </c>
      <c r="B216" s="23" t="s">
        <v>74</v>
      </c>
      <c r="C216" s="23" t="s">
        <v>56</v>
      </c>
      <c r="D216" s="53">
        <v>23</v>
      </c>
      <c r="E216">
        <v>1</v>
      </c>
      <c r="F216" s="55">
        <v>44109</v>
      </c>
      <c r="G216">
        <v>0</v>
      </c>
      <c r="H216" s="5">
        <v>44146</v>
      </c>
    </row>
    <row r="217" spans="1:8" x14ac:dyDescent="0.2">
      <c r="A217" s="24">
        <v>22</v>
      </c>
      <c r="B217" s="24" t="s">
        <v>74</v>
      </c>
      <c r="C217" s="24" t="s">
        <v>56</v>
      </c>
      <c r="D217" s="54">
        <v>23</v>
      </c>
      <c r="E217">
        <v>1</v>
      </c>
      <c r="F217" s="56">
        <v>44109</v>
      </c>
      <c r="G217">
        <v>0</v>
      </c>
      <c r="H217" s="5">
        <v>44146</v>
      </c>
    </row>
    <row r="218" spans="1:8" x14ac:dyDescent="0.2">
      <c r="A218" s="23">
        <v>22</v>
      </c>
      <c r="B218" s="23" t="s">
        <v>74</v>
      </c>
      <c r="C218" s="23" t="s">
        <v>56</v>
      </c>
      <c r="D218" s="53">
        <v>23</v>
      </c>
      <c r="E218">
        <v>1</v>
      </c>
      <c r="F218" s="55">
        <v>44109</v>
      </c>
      <c r="G218">
        <v>0</v>
      </c>
      <c r="H218" s="5">
        <v>44146</v>
      </c>
    </row>
    <row r="219" spans="1:8" x14ac:dyDescent="0.2">
      <c r="A219" s="24">
        <v>22</v>
      </c>
      <c r="B219" s="24" t="s">
        <v>74</v>
      </c>
      <c r="C219" s="24" t="s">
        <v>56</v>
      </c>
      <c r="D219" s="54">
        <v>23</v>
      </c>
      <c r="E219">
        <v>1</v>
      </c>
      <c r="F219" s="56">
        <v>44109</v>
      </c>
      <c r="G219">
        <v>0</v>
      </c>
      <c r="H219" s="5">
        <v>44146</v>
      </c>
    </row>
    <row r="220" spans="1:8" x14ac:dyDescent="0.2">
      <c r="A220" s="23">
        <v>22</v>
      </c>
      <c r="B220" s="23" t="s">
        <v>74</v>
      </c>
      <c r="C220" s="23" t="s">
        <v>56</v>
      </c>
      <c r="D220" s="53">
        <v>23</v>
      </c>
      <c r="E220">
        <v>1</v>
      </c>
      <c r="F220" s="55">
        <v>44109</v>
      </c>
      <c r="G220">
        <v>0</v>
      </c>
      <c r="H220" s="5">
        <v>44146</v>
      </c>
    </row>
    <row r="221" spans="1:8" x14ac:dyDescent="0.2">
      <c r="A221" s="24">
        <v>22</v>
      </c>
      <c r="B221" s="24" t="s">
        <v>74</v>
      </c>
      <c r="C221" s="24" t="s">
        <v>56</v>
      </c>
      <c r="D221" s="54">
        <v>23</v>
      </c>
      <c r="E221">
        <v>1</v>
      </c>
      <c r="F221" s="56">
        <v>44109</v>
      </c>
      <c r="G221">
        <v>0</v>
      </c>
      <c r="H221" s="5">
        <v>44146</v>
      </c>
    </row>
    <row r="222" spans="1:8" x14ac:dyDescent="0.2">
      <c r="A222" s="23">
        <v>23</v>
      </c>
      <c r="B222" s="23" t="s">
        <v>74</v>
      </c>
      <c r="C222" s="23" t="s">
        <v>56</v>
      </c>
      <c r="D222" s="53">
        <v>23</v>
      </c>
      <c r="E222">
        <v>1</v>
      </c>
      <c r="F222" s="55">
        <v>44109</v>
      </c>
      <c r="G222">
        <v>1</v>
      </c>
      <c r="H222" s="5">
        <v>44146</v>
      </c>
    </row>
    <row r="223" spans="1:8" x14ac:dyDescent="0.2">
      <c r="A223" s="24">
        <v>23</v>
      </c>
      <c r="B223" s="24" t="s">
        <v>74</v>
      </c>
      <c r="C223" s="24" t="s">
        <v>56</v>
      </c>
      <c r="D223" s="54">
        <v>23</v>
      </c>
      <c r="E223">
        <v>1</v>
      </c>
      <c r="F223" s="56">
        <v>44109</v>
      </c>
      <c r="G223">
        <v>1</v>
      </c>
      <c r="H223" s="5">
        <v>44146</v>
      </c>
    </row>
    <row r="224" spans="1:8" x14ac:dyDescent="0.2">
      <c r="A224" s="23">
        <v>23</v>
      </c>
      <c r="B224" s="23" t="s">
        <v>74</v>
      </c>
      <c r="C224" s="23" t="s">
        <v>56</v>
      </c>
      <c r="D224" s="53">
        <v>23</v>
      </c>
      <c r="E224">
        <v>1</v>
      </c>
      <c r="F224" s="55">
        <v>44109</v>
      </c>
      <c r="G224">
        <v>1</v>
      </c>
      <c r="H224" s="5">
        <v>44146</v>
      </c>
    </row>
    <row r="225" spans="1:8" x14ac:dyDescent="0.2">
      <c r="A225" s="24">
        <v>23</v>
      </c>
      <c r="B225" s="24" t="s">
        <v>74</v>
      </c>
      <c r="C225" s="24" t="s">
        <v>56</v>
      </c>
      <c r="D225" s="54">
        <v>23</v>
      </c>
      <c r="E225">
        <v>1</v>
      </c>
      <c r="F225" s="56">
        <v>44109</v>
      </c>
      <c r="G225">
        <v>0</v>
      </c>
      <c r="H225" s="5">
        <v>44146</v>
      </c>
    </row>
    <row r="226" spans="1:8" x14ac:dyDescent="0.2">
      <c r="A226" s="23">
        <v>23</v>
      </c>
      <c r="B226" s="23" t="s">
        <v>74</v>
      </c>
      <c r="C226" s="23" t="s">
        <v>56</v>
      </c>
      <c r="D226" s="53">
        <v>23</v>
      </c>
      <c r="E226">
        <v>1</v>
      </c>
      <c r="F226" s="55">
        <v>44109</v>
      </c>
      <c r="G226">
        <v>0</v>
      </c>
      <c r="H226" s="5">
        <v>44146</v>
      </c>
    </row>
    <row r="227" spans="1:8" x14ac:dyDescent="0.2">
      <c r="A227" s="24">
        <v>23</v>
      </c>
      <c r="B227" s="24" t="s">
        <v>74</v>
      </c>
      <c r="C227" s="24" t="s">
        <v>56</v>
      </c>
      <c r="D227" s="54">
        <v>23</v>
      </c>
      <c r="E227">
        <v>1</v>
      </c>
      <c r="F227" s="56">
        <v>44109</v>
      </c>
      <c r="G227">
        <v>0</v>
      </c>
      <c r="H227" s="5">
        <v>44146</v>
      </c>
    </row>
    <row r="228" spans="1:8" x14ac:dyDescent="0.2">
      <c r="A228" s="23">
        <v>23</v>
      </c>
      <c r="B228" s="23" t="s">
        <v>74</v>
      </c>
      <c r="C228" s="23" t="s">
        <v>56</v>
      </c>
      <c r="D228" s="53">
        <v>23</v>
      </c>
      <c r="E228">
        <v>1</v>
      </c>
      <c r="F228" s="55">
        <v>44109</v>
      </c>
      <c r="G228">
        <v>0</v>
      </c>
      <c r="H228" s="5">
        <v>44146</v>
      </c>
    </row>
    <row r="229" spans="1:8" x14ac:dyDescent="0.2">
      <c r="A229" s="24">
        <v>23</v>
      </c>
      <c r="B229" s="24" t="s">
        <v>74</v>
      </c>
      <c r="C229" s="24" t="s">
        <v>56</v>
      </c>
      <c r="D229" s="54">
        <v>23</v>
      </c>
      <c r="E229">
        <v>1</v>
      </c>
      <c r="F229" s="56">
        <v>44109</v>
      </c>
      <c r="G229">
        <v>0</v>
      </c>
      <c r="H229" s="5">
        <v>44146</v>
      </c>
    </row>
    <row r="230" spans="1:8" x14ac:dyDescent="0.2">
      <c r="A230" s="23">
        <v>23</v>
      </c>
      <c r="B230" s="23" t="s">
        <v>74</v>
      </c>
      <c r="C230" s="23" t="s">
        <v>56</v>
      </c>
      <c r="D230" s="53">
        <v>23</v>
      </c>
      <c r="E230">
        <v>1</v>
      </c>
      <c r="F230" s="55">
        <v>44109</v>
      </c>
      <c r="G230">
        <v>0</v>
      </c>
      <c r="H230" s="5">
        <v>44146</v>
      </c>
    </row>
    <row r="231" spans="1:8" x14ac:dyDescent="0.2">
      <c r="A231" s="24">
        <v>23</v>
      </c>
      <c r="B231" s="24" t="s">
        <v>74</v>
      </c>
      <c r="C231" s="24" t="s">
        <v>56</v>
      </c>
      <c r="D231" s="54">
        <v>23</v>
      </c>
      <c r="E231">
        <v>1</v>
      </c>
      <c r="F231" s="56">
        <v>44109</v>
      </c>
      <c r="G231">
        <v>0</v>
      </c>
      <c r="H231" s="5">
        <v>44146</v>
      </c>
    </row>
    <row r="232" spans="1:8" x14ac:dyDescent="0.2">
      <c r="A232" s="23">
        <v>24</v>
      </c>
      <c r="B232" s="23" t="s">
        <v>74</v>
      </c>
      <c r="C232" s="23" t="s">
        <v>56</v>
      </c>
      <c r="D232" s="53">
        <v>23</v>
      </c>
      <c r="E232">
        <v>1</v>
      </c>
      <c r="F232" s="55">
        <v>44109</v>
      </c>
      <c r="G232">
        <v>1</v>
      </c>
      <c r="H232" s="5">
        <v>44146</v>
      </c>
    </row>
    <row r="233" spans="1:8" x14ac:dyDescent="0.2">
      <c r="A233" s="24">
        <v>24</v>
      </c>
      <c r="B233" s="24" t="s">
        <v>74</v>
      </c>
      <c r="C233" s="24" t="s">
        <v>56</v>
      </c>
      <c r="D233" s="54">
        <v>23</v>
      </c>
      <c r="E233">
        <v>1</v>
      </c>
      <c r="F233" s="56">
        <v>44109</v>
      </c>
      <c r="G233">
        <v>1</v>
      </c>
      <c r="H233" s="5">
        <v>44146</v>
      </c>
    </row>
    <row r="234" spans="1:8" x14ac:dyDescent="0.2">
      <c r="A234" s="23">
        <v>24</v>
      </c>
      <c r="B234" s="23" t="s">
        <v>74</v>
      </c>
      <c r="C234" s="23" t="s">
        <v>56</v>
      </c>
      <c r="D234" s="53">
        <v>23</v>
      </c>
      <c r="E234">
        <v>1</v>
      </c>
      <c r="F234" s="55">
        <v>44109</v>
      </c>
      <c r="G234">
        <v>1</v>
      </c>
      <c r="H234" s="5">
        <v>44146</v>
      </c>
    </row>
    <row r="235" spans="1:8" x14ac:dyDescent="0.2">
      <c r="A235" s="24">
        <v>24</v>
      </c>
      <c r="B235" s="24" t="s">
        <v>74</v>
      </c>
      <c r="C235" s="24" t="s">
        <v>56</v>
      </c>
      <c r="D235" s="54">
        <v>23</v>
      </c>
      <c r="E235">
        <v>1</v>
      </c>
      <c r="F235" s="56">
        <v>44109</v>
      </c>
      <c r="G235">
        <v>1</v>
      </c>
      <c r="H235" s="5">
        <v>44146</v>
      </c>
    </row>
    <row r="236" spans="1:8" x14ac:dyDescent="0.2">
      <c r="A236" s="23">
        <v>24</v>
      </c>
      <c r="B236" s="23" t="s">
        <v>74</v>
      </c>
      <c r="C236" s="23" t="s">
        <v>56</v>
      </c>
      <c r="D236" s="53">
        <v>23</v>
      </c>
      <c r="E236">
        <v>1</v>
      </c>
      <c r="F236" s="55">
        <v>44109</v>
      </c>
      <c r="G236">
        <v>0</v>
      </c>
      <c r="H236" s="5">
        <v>44146</v>
      </c>
    </row>
    <row r="237" spans="1:8" x14ac:dyDescent="0.2">
      <c r="A237" s="24">
        <v>24</v>
      </c>
      <c r="B237" s="24" t="s">
        <v>74</v>
      </c>
      <c r="C237" s="24" t="s">
        <v>56</v>
      </c>
      <c r="D237" s="54">
        <v>23</v>
      </c>
      <c r="E237">
        <v>1</v>
      </c>
      <c r="F237" s="56">
        <v>44109</v>
      </c>
      <c r="G237">
        <v>0</v>
      </c>
      <c r="H237" s="5">
        <v>44146</v>
      </c>
    </row>
    <row r="238" spans="1:8" x14ac:dyDescent="0.2">
      <c r="A238" s="23">
        <v>24</v>
      </c>
      <c r="B238" s="23" t="s">
        <v>74</v>
      </c>
      <c r="C238" s="23" t="s">
        <v>56</v>
      </c>
      <c r="D238" s="53">
        <v>23</v>
      </c>
      <c r="E238">
        <v>1</v>
      </c>
      <c r="F238" s="55">
        <v>44109</v>
      </c>
      <c r="G238">
        <v>0</v>
      </c>
      <c r="H238" s="5">
        <v>44146</v>
      </c>
    </row>
    <row r="239" spans="1:8" x14ac:dyDescent="0.2">
      <c r="A239" s="24">
        <v>24</v>
      </c>
      <c r="B239" s="24" t="s">
        <v>74</v>
      </c>
      <c r="C239" s="24" t="s">
        <v>56</v>
      </c>
      <c r="D239" s="54">
        <v>23</v>
      </c>
      <c r="E239">
        <v>1</v>
      </c>
      <c r="F239" s="56">
        <v>44109</v>
      </c>
      <c r="G239">
        <v>0</v>
      </c>
      <c r="H239" s="5">
        <v>44146</v>
      </c>
    </row>
    <row r="240" spans="1:8" x14ac:dyDescent="0.2">
      <c r="A240" s="23">
        <v>24</v>
      </c>
      <c r="B240" s="23" t="s">
        <v>74</v>
      </c>
      <c r="C240" s="23" t="s">
        <v>56</v>
      </c>
      <c r="D240" s="53">
        <v>23</v>
      </c>
      <c r="E240">
        <v>1</v>
      </c>
      <c r="F240" s="55">
        <v>44109</v>
      </c>
      <c r="G240">
        <v>0</v>
      </c>
      <c r="H240" s="5">
        <v>44146</v>
      </c>
    </row>
    <row r="241" spans="1:8" x14ac:dyDescent="0.2">
      <c r="A241" s="24">
        <v>24</v>
      </c>
      <c r="B241" s="24" t="s">
        <v>74</v>
      </c>
      <c r="C241" s="24" t="s">
        <v>56</v>
      </c>
      <c r="D241" s="54">
        <v>23</v>
      </c>
      <c r="E241">
        <v>1</v>
      </c>
      <c r="F241" s="56">
        <v>44109</v>
      </c>
      <c r="G241">
        <v>0</v>
      </c>
      <c r="H241" s="5">
        <v>44146</v>
      </c>
    </row>
    <row r="242" spans="1:8" x14ac:dyDescent="0.2">
      <c r="A242" s="23">
        <v>25</v>
      </c>
      <c r="B242" s="23" t="s">
        <v>74</v>
      </c>
      <c r="C242" s="23" t="s">
        <v>56</v>
      </c>
      <c r="D242" s="53">
        <v>23</v>
      </c>
      <c r="E242">
        <v>1</v>
      </c>
      <c r="F242" s="55">
        <v>44109</v>
      </c>
      <c r="G242">
        <v>1</v>
      </c>
      <c r="H242" s="5">
        <v>44146</v>
      </c>
    </row>
    <row r="243" spans="1:8" x14ac:dyDescent="0.2">
      <c r="A243" s="24">
        <v>25</v>
      </c>
      <c r="B243" s="24" t="s">
        <v>74</v>
      </c>
      <c r="C243" s="24" t="s">
        <v>56</v>
      </c>
      <c r="D243" s="54">
        <v>23</v>
      </c>
      <c r="E243">
        <v>1</v>
      </c>
      <c r="F243" s="56">
        <v>44109</v>
      </c>
      <c r="G243">
        <v>0</v>
      </c>
      <c r="H243" s="5">
        <v>44146</v>
      </c>
    </row>
    <row r="244" spans="1:8" x14ac:dyDescent="0.2">
      <c r="A244" s="23">
        <v>25</v>
      </c>
      <c r="B244" s="23" t="s">
        <v>74</v>
      </c>
      <c r="C244" s="23" t="s">
        <v>56</v>
      </c>
      <c r="D244" s="53">
        <v>23</v>
      </c>
      <c r="E244">
        <v>1</v>
      </c>
      <c r="F244" s="55">
        <v>44109</v>
      </c>
      <c r="G244">
        <v>0</v>
      </c>
      <c r="H244" s="5">
        <v>44146</v>
      </c>
    </row>
    <row r="245" spans="1:8" x14ac:dyDescent="0.2">
      <c r="A245" s="24">
        <v>25</v>
      </c>
      <c r="B245" s="24" t="s">
        <v>74</v>
      </c>
      <c r="C245" s="24" t="s">
        <v>56</v>
      </c>
      <c r="D245" s="54">
        <v>23</v>
      </c>
      <c r="E245">
        <v>1</v>
      </c>
      <c r="F245" s="56">
        <v>44109</v>
      </c>
      <c r="G245">
        <v>0</v>
      </c>
      <c r="H245" s="5">
        <v>44146</v>
      </c>
    </row>
    <row r="246" spans="1:8" x14ac:dyDescent="0.2">
      <c r="A246" s="23">
        <v>25</v>
      </c>
      <c r="B246" s="23" t="s">
        <v>74</v>
      </c>
      <c r="C246" s="23" t="s">
        <v>56</v>
      </c>
      <c r="D246" s="53">
        <v>23</v>
      </c>
      <c r="E246">
        <v>1</v>
      </c>
      <c r="F246" s="55">
        <v>44109</v>
      </c>
      <c r="G246">
        <v>0</v>
      </c>
      <c r="H246" s="5">
        <v>44146</v>
      </c>
    </row>
    <row r="247" spans="1:8" x14ac:dyDescent="0.2">
      <c r="A247" s="24">
        <v>25</v>
      </c>
      <c r="B247" s="24" t="s">
        <v>74</v>
      </c>
      <c r="C247" s="24" t="s">
        <v>56</v>
      </c>
      <c r="D247" s="54">
        <v>23</v>
      </c>
      <c r="E247">
        <v>1</v>
      </c>
      <c r="F247" s="56">
        <v>44109</v>
      </c>
      <c r="G247">
        <v>0</v>
      </c>
      <c r="H247" s="5">
        <v>44146</v>
      </c>
    </row>
    <row r="248" spans="1:8" x14ac:dyDescent="0.2">
      <c r="A248" s="23">
        <v>25</v>
      </c>
      <c r="B248" s="23" t="s">
        <v>74</v>
      </c>
      <c r="C248" s="23" t="s">
        <v>56</v>
      </c>
      <c r="D248" s="53">
        <v>23</v>
      </c>
      <c r="E248">
        <v>1</v>
      </c>
      <c r="F248" s="55">
        <v>44109</v>
      </c>
      <c r="G248">
        <v>0</v>
      </c>
      <c r="H248" s="5">
        <v>44146</v>
      </c>
    </row>
    <row r="249" spans="1:8" x14ac:dyDescent="0.2">
      <c r="A249" s="24">
        <v>25</v>
      </c>
      <c r="B249" s="24" t="s">
        <v>74</v>
      </c>
      <c r="C249" s="24" t="s">
        <v>56</v>
      </c>
      <c r="D249" s="54">
        <v>23</v>
      </c>
      <c r="E249">
        <v>1</v>
      </c>
      <c r="F249" s="56">
        <v>44109</v>
      </c>
      <c r="G249">
        <v>0</v>
      </c>
      <c r="H249" s="5">
        <v>44146</v>
      </c>
    </row>
    <row r="250" spans="1:8" x14ac:dyDescent="0.2">
      <c r="A250" s="23">
        <v>25</v>
      </c>
      <c r="B250" s="23" t="s">
        <v>74</v>
      </c>
      <c r="C250" s="23" t="s">
        <v>56</v>
      </c>
      <c r="D250" s="53">
        <v>23</v>
      </c>
      <c r="E250">
        <v>1</v>
      </c>
      <c r="F250" s="55">
        <v>44109</v>
      </c>
      <c r="G250">
        <v>0</v>
      </c>
      <c r="H250" s="5">
        <v>44146</v>
      </c>
    </row>
    <row r="251" spans="1:8" x14ac:dyDescent="0.2">
      <c r="A251" s="24">
        <v>25</v>
      </c>
      <c r="B251" s="24" t="s">
        <v>74</v>
      </c>
      <c r="C251" s="24" t="s">
        <v>56</v>
      </c>
      <c r="D251" s="54">
        <v>23</v>
      </c>
      <c r="E251">
        <v>1</v>
      </c>
      <c r="F251" s="56">
        <v>44109</v>
      </c>
      <c r="G251">
        <v>0</v>
      </c>
      <c r="H251" s="5">
        <v>44146</v>
      </c>
    </row>
    <row r="252" spans="1:8" x14ac:dyDescent="0.2">
      <c r="A252" s="23">
        <v>26</v>
      </c>
      <c r="B252" s="23" t="s">
        <v>74</v>
      </c>
      <c r="C252" s="23" t="s">
        <v>56</v>
      </c>
      <c r="D252" s="53">
        <v>23</v>
      </c>
      <c r="E252">
        <v>1</v>
      </c>
      <c r="F252" s="55">
        <v>44109</v>
      </c>
      <c r="G252">
        <v>1</v>
      </c>
      <c r="H252" s="5">
        <v>44146</v>
      </c>
    </row>
    <row r="253" spans="1:8" x14ac:dyDescent="0.2">
      <c r="A253" s="24">
        <v>26</v>
      </c>
      <c r="B253" s="24" t="s">
        <v>74</v>
      </c>
      <c r="C253" s="24" t="s">
        <v>56</v>
      </c>
      <c r="D253" s="54">
        <v>23</v>
      </c>
      <c r="E253">
        <v>1</v>
      </c>
      <c r="F253" s="56">
        <v>44109</v>
      </c>
      <c r="G253">
        <v>1</v>
      </c>
      <c r="H253" s="5">
        <v>44146</v>
      </c>
    </row>
    <row r="254" spans="1:8" x14ac:dyDescent="0.2">
      <c r="A254" s="23">
        <v>26</v>
      </c>
      <c r="B254" s="23" t="s">
        <v>74</v>
      </c>
      <c r="C254" s="23" t="s">
        <v>56</v>
      </c>
      <c r="D254" s="53">
        <v>23</v>
      </c>
      <c r="E254">
        <v>1</v>
      </c>
      <c r="F254" s="55">
        <v>44109</v>
      </c>
      <c r="G254">
        <v>1</v>
      </c>
      <c r="H254" s="5">
        <v>44146</v>
      </c>
    </row>
    <row r="255" spans="1:8" x14ac:dyDescent="0.2">
      <c r="A255" s="24">
        <v>26</v>
      </c>
      <c r="B255" s="24" t="s">
        <v>74</v>
      </c>
      <c r="C255" s="24" t="s">
        <v>56</v>
      </c>
      <c r="D255" s="54">
        <v>23</v>
      </c>
      <c r="E255">
        <v>1</v>
      </c>
      <c r="F255" s="56">
        <v>44109</v>
      </c>
      <c r="G255">
        <v>0</v>
      </c>
      <c r="H255" s="5">
        <v>44146</v>
      </c>
    </row>
    <row r="256" spans="1:8" x14ac:dyDescent="0.2">
      <c r="A256" s="23">
        <v>26</v>
      </c>
      <c r="B256" s="23" t="s">
        <v>74</v>
      </c>
      <c r="C256" s="23" t="s">
        <v>56</v>
      </c>
      <c r="D256" s="53">
        <v>23</v>
      </c>
      <c r="E256">
        <v>1</v>
      </c>
      <c r="F256" s="55">
        <v>44109</v>
      </c>
      <c r="G256">
        <v>0</v>
      </c>
      <c r="H256" s="5">
        <v>44146</v>
      </c>
    </row>
    <row r="257" spans="1:8" x14ac:dyDescent="0.2">
      <c r="A257" s="24">
        <v>26</v>
      </c>
      <c r="B257" s="24" t="s">
        <v>74</v>
      </c>
      <c r="C257" s="24" t="s">
        <v>56</v>
      </c>
      <c r="D257" s="54">
        <v>23</v>
      </c>
      <c r="E257">
        <v>1</v>
      </c>
      <c r="F257" s="56">
        <v>44109</v>
      </c>
      <c r="G257">
        <v>0</v>
      </c>
      <c r="H257" s="5">
        <v>44146</v>
      </c>
    </row>
    <row r="258" spans="1:8" x14ac:dyDescent="0.2">
      <c r="A258" s="23">
        <v>26</v>
      </c>
      <c r="B258" s="23" t="s">
        <v>74</v>
      </c>
      <c r="C258" s="23" t="s">
        <v>56</v>
      </c>
      <c r="D258" s="53">
        <v>23</v>
      </c>
      <c r="E258">
        <v>1</v>
      </c>
      <c r="F258" s="55">
        <v>44109</v>
      </c>
      <c r="G258">
        <v>0</v>
      </c>
      <c r="H258" s="5">
        <v>44146</v>
      </c>
    </row>
    <row r="259" spans="1:8" x14ac:dyDescent="0.2">
      <c r="A259" s="24">
        <v>26</v>
      </c>
      <c r="B259" s="24" t="s">
        <v>74</v>
      </c>
      <c r="C259" s="24" t="s">
        <v>56</v>
      </c>
      <c r="D259" s="54">
        <v>23</v>
      </c>
      <c r="E259">
        <v>1</v>
      </c>
      <c r="F259" s="56">
        <v>44109</v>
      </c>
      <c r="G259">
        <v>0</v>
      </c>
      <c r="H259" s="5">
        <v>44146</v>
      </c>
    </row>
    <row r="260" spans="1:8" x14ac:dyDescent="0.2">
      <c r="A260" s="23">
        <v>26</v>
      </c>
      <c r="B260" s="23" t="s">
        <v>74</v>
      </c>
      <c r="C260" s="23" t="s">
        <v>56</v>
      </c>
      <c r="D260" s="53">
        <v>23</v>
      </c>
      <c r="E260">
        <v>1</v>
      </c>
      <c r="F260" s="55">
        <v>44109</v>
      </c>
      <c r="G260">
        <v>0</v>
      </c>
      <c r="H260" s="5">
        <v>44146</v>
      </c>
    </row>
    <row r="261" spans="1:8" x14ac:dyDescent="0.2">
      <c r="A261" s="24">
        <v>26</v>
      </c>
      <c r="B261" s="24" t="s">
        <v>74</v>
      </c>
      <c r="C261" s="24" t="s">
        <v>56</v>
      </c>
      <c r="D261" s="54">
        <v>23</v>
      </c>
      <c r="E261">
        <v>1</v>
      </c>
      <c r="F261" s="56">
        <v>44109</v>
      </c>
      <c r="G261">
        <v>0</v>
      </c>
      <c r="H261" s="5">
        <v>44146</v>
      </c>
    </row>
    <row r="262" spans="1:8" x14ac:dyDescent="0.2">
      <c r="A262" s="23">
        <v>27</v>
      </c>
      <c r="B262" s="23" t="s">
        <v>74</v>
      </c>
      <c r="C262" s="23" t="s">
        <v>56</v>
      </c>
      <c r="D262" s="53">
        <v>23</v>
      </c>
      <c r="E262">
        <v>1</v>
      </c>
      <c r="F262" s="55">
        <v>44109</v>
      </c>
      <c r="G262">
        <v>1</v>
      </c>
      <c r="H262" s="5">
        <v>44146</v>
      </c>
    </row>
    <row r="263" spans="1:8" x14ac:dyDescent="0.2">
      <c r="A263" s="24">
        <v>27</v>
      </c>
      <c r="B263" s="24" t="s">
        <v>74</v>
      </c>
      <c r="C263" s="24" t="s">
        <v>56</v>
      </c>
      <c r="D263" s="54">
        <v>23</v>
      </c>
      <c r="E263">
        <v>1</v>
      </c>
      <c r="F263" s="56">
        <v>44109</v>
      </c>
      <c r="G263">
        <v>1</v>
      </c>
      <c r="H263" s="5">
        <v>44146</v>
      </c>
    </row>
    <row r="264" spans="1:8" x14ac:dyDescent="0.2">
      <c r="A264" s="23">
        <v>27</v>
      </c>
      <c r="B264" s="23" t="s">
        <v>74</v>
      </c>
      <c r="C264" s="23" t="s">
        <v>56</v>
      </c>
      <c r="D264" s="53">
        <v>23</v>
      </c>
      <c r="E264">
        <v>1</v>
      </c>
      <c r="F264" s="55">
        <v>44109</v>
      </c>
      <c r="G264">
        <v>0</v>
      </c>
      <c r="H264" s="5">
        <v>44146</v>
      </c>
    </row>
    <row r="265" spans="1:8" x14ac:dyDescent="0.2">
      <c r="A265" s="24">
        <v>27</v>
      </c>
      <c r="B265" s="24" t="s">
        <v>74</v>
      </c>
      <c r="C265" s="24" t="s">
        <v>56</v>
      </c>
      <c r="D265" s="54">
        <v>23</v>
      </c>
      <c r="E265">
        <v>1</v>
      </c>
      <c r="F265" s="56">
        <v>44109</v>
      </c>
      <c r="G265">
        <v>0</v>
      </c>
      <c r="H265" s="5">
        <v>44146</v>
      </c>
    </row>
    <row r="266" spans="1:8" x14ac:dyDescent="0.2">
      <c r="A266" s="23">
        <v>27</v>
      </c>
      <c r="B266" s="23" t="s">
        <v>74</v>
      </c>
      <c r="C266" s="23" t="s">
        <v>56</v>
      </c>
      <c r="D266" s="53">
        <v>23</v>
      </c>
      <c r="E266">
        <v>1</v>
      </c>
      <c r="F266" s="55">
        <v>44109</v>
      </c>
      <c r="G266">
        <v>0</v>
      </c>
      <c r="H266" s="5">
        <v>44146</v>
      </c>
    </row>
    <row r="267" spans="1:8" x14ac:dyDescent="0.2">
      <c r="A267" s="24">
        <v>27</v>
      </c>
      <c r="B267" s="24" t="s">
        <v>74</v>
      </c>
      <c r="C267" s="24" t="s">
        <v>56</v>
      </c>
      <c r="D267" s="54">
        <v>23</v>
      </c>
      <c r="E267">
        <v>1</v>
      </c>
      <c r="F267" s="56">
        <v>44109</v>
      </c>
      <c r="G267">
        <v>0</v>
      </c>
      <c r="H267" s="5">
        <v>44146</v>
      </c>
    </row>
    <row r="268" spans="1:8" x14ac:dyDescent="0.2">
      <c r="A268" s="23">
        <v>27</v>
      </c>
      <c r="B268" s="23" t="s">
        <v>74</v>
      </c>
      <c r="C268" s="23" t="s">
        <v>56</v>
      </c>
      <c r="D268" s="53">
        <v>23</v>
      </c>
      <c r="E268">
        <v>1</v>
      </c>
      <c r="F268" s="55">
        <v>44109</v>
      </c>
      <c r="G268">
        <v>0</v>
      </c>
      <c r="H268" s="5">
        <v>44146</v>
      </c>
    </row>
    <row r="269" spans="1:8" x14ac:dyDescent="0.2">
      <c r="A269" s="24">
        <v>27</v>
      </c>
      <c r="B269" s="24" t="s">
        <v>74</v>
      </c>
      <c r="C269" s="24" t="s">
        <v>56</v>
      </c>
      <c r="D269" s="54">
        <v>23</v>
      </c>
      <c r="E269">
        <v>1</v>
      </c>
      <c r="F269" s="56">
        <v>44109</v>
      </c>
      <c r="G269">
        <v>0</v>
      </c>
      <c r="H269" s="5">
        <v>44146</v>
      </c>
    </row>
    <row r="270" spans="1:8" x14ac:dyDescent="0.2">
      <c r="A270" s="23">
        <v>27</v>
      </c>
      <c r="B270" s="23" t="s">
        <v>74</v>
      </c>
      <c r="C270" s="23" t="s">
        <v>56</v>
      </c>
      <c r="D270" s="53">
        <v>23</v>
      </c>
      <c r="E270">
        <v>1</v>
      </c>
      <c r="F270" s="55">
        <v>44109</v>
      </c>
      <c r="G270">
        <v>0</v>
      </c>
      <c r="H270" s="5">
        <v>44146</v>
      </c>
    </row>
    <row r="271" spans="1:8" x14ac:dyDescent="0.2">
      <c r="A271" s="24">
        <v>27</v>
      </c>
      <c r="B271" s="24" t="s">
        <v>74</v>
      </c>
      <c r="C271" s="24" t="s">
        <v>56</v>
      </c>
      <c r="D271" s="54">
        <v>23</v>
      </c>
      <c r="E271">
        <v>1</v>
      </c>
      <c r="F271" s="56">
        <v>44109</v>
      </c>
      <c r="G271">
        <v>0</v>
      </c>
      <c r="H271" s="5">
        <v>44146</v>
      </c>
    </row>
    <row r="272" spans="1:8" x14ac:dyDescent="0.2">
      <c r="A272" s="23">
        <v>28</v>
      </c>
      <c r="B272" s="23" t="s">
        <v>74</v>
      </c>
      <c r="C272" s="23" t="s">
        <v>56</v>
      </c>
      <c r="D272" s="53">
        <v>23</v>
      </c>
      <c r="E272">
        <v>1</v>
      </c>
      <c r="F272" s="55">
        <v>44109</v>
      </c>
      <c r="G272">
        <v>1</v>
      </c>
      <c r="H272" s="5">
        <v>44146</v>
      </c>
    </row>
    <row r="273" spans="1:8" x14ac:dyDescent="0.2">
      <c r="A273" s="24">
        <v>28</v>
      </c>
      <c r="B273" s="24" t="s">
        <v>74</v>
      </c>
      <c r="C273" s="24" t="s">
        <v>56</v>
      </c>
      <c r="D273" s="54">
        <v>23</v>
      </c>
      <c r="E273">
        <v>1</v>
      </c>
      <c r="F273" s="56">
        <v>44109</v>
      </c>
      <c r="G273">
        <v>1</v>
      </c>
      <c r="H273" s="5">
        <v>44146</v>
      </c>
    </row>
    <row r="274" spans="1:8" x14ac:dyDescent="0.2">
      <c r="A274" s="23">
        <v>28</v>
      </c>
      <c r="B274" s="23" t="s">
        <v>74</v>
      </c>
      <c r="C274" s="23" t="s">
        <v>56</v>
      </c>
      <c r="D274" s="53">
        <v>23</v>
      </c>
      <c r="E274">
        <v>1</v>
      </c>
      <c r="F274" s="55">
        <v>44109</v>
      </c>
      <c r="G274">
        <v>1</v>
      </c>
      <c r="H274" s="5">
        <v>44146</v>
      </c>
    </row>
    <row r="275" spans="1:8" x14ac:dyDescent="0.2">
      <c r="A275" s="24">
        <v>28</v>
      </c>
      <c r="B275" s="24" t="s">
        <v>74</v>
      </c>
      <c r="C275" s="24" t="s">
        <v>56</v>
      </c>
      <c r="D275" s="54">
        <v>23</v>
      </c>
      <c r="E275">
        <v>1</v>
      </c>
      <c r="F275" s="56">
        <v>44109</v>
      </c>
      <c r="G275">
        <v>0</v>
      </c>
      <c r="H275" s="5">
        <v>44146</v>
      </c>
    </row>
    <row r="276" spans="1:8" x14ac:dyDescent="0.2">
      <c r="A276" s="23">
        <v>28</v>
      </c>
      <c r="B276" s="23" t="s">
        <v>74</v>
      </c>
      <c r="C276" s="23" t="s">
        <v>56</v>
      </c>
      <c r="D276" s="53">
        <v>23</v>
      </c>
      <c r="E276">
        <v>1</v>
      </c>
      <c r="F276" s="55">
        <v>44109</v>
      </c>
      <c r="G276">
        <v>0</v>
      </c>
      <c r="H276" s="5">
        <v>44146</v>
      </c>
    </row>
    <row r="277" spans="1:8" x14ac:dyDescent="0.2">
      <c r="A277" s="24">
        <v>28</v>
      </c>
      <c r="B277" s="24" t="s">
        <v>74</v>
      </c>
      <c r="C277" s="24" t="s">
        <v>56</v>
      </c>
      <c r="D277" s="54">
        <v>23</v>
      </c>
      <c r="E277">
        <v>1</v>
      </c>
      <c r="F277" s="56">
        <v>44109</v>
      </c>
      <c r="G277">
        <v>0</v>
      </c>
      <c r="H277" s="5">
        <v>44146</v>
      </c>
    </row>
    <row r="278" spans="1:8" x14ac:dyDescent="0.2">
      <c r="A278" s="23">
        <v>28</v>
      </c>
      <c r="B278" s="23" t="s">
        <v>74</v>
      </c>
      <c r="C278" s="23" t="s">
        <v>56</v>
      </c>
      <c r="D278" s="53">
        <v>23</v>
      </c>
      <c r="E278">
        <v>1</v>
      </c>
      <c r="F278" s="55">
        <v>44109</v>
      </c>
      <c r="G278">
        <v>0</v>
      </c>
      <c r="H278" s="5">
        <v>44146</v>
      </c>
    </row>
    <row r="279" spans="1:8" x14ac:dyDescent="0.2">
      <c r="A279" s="24">
        <v>28</v>
      </c>
      <c r="B279" s="24" t="s">
        <v>74</v>
      </c>
      <c r="C279" s="24" t="s">
        <v>56</v>
      </c>
      <c r="D279" s="54">
        <v>23</v>
      </c>
      <c r="E279">
        <v>1</v>
      </c>
      <c r="F279" s="56">
        <v>44109</v>
      </c>
      <c r="G279">
        <v>0</v>
      </c>
      <c r="H279" s="5">
        <v>44146</v>
      </c>
    </row>
    <row r="280" spans="1:8" x14ac:dyDescent="0.2">
      <c r="A280" s="23">
        <v>28</v>
      </c>
      <c r="B280" s="23" t="s">
        <v>74</v>
      </c>
      <c r="C280" s="23" t="s">
        <v>56</v>
      </c>
      <c r="D280" s="53">
        <v>23</v>
      </c>
      <c r="E280">
        <v>1</v>
      </c>
      <c r="F280" s="55">
        <v>44109</v>
      </c>
      <c r="G280">
        <v>0</v>
      </c>
      <c r="H280" s="5">
        <v>44146</v>
      </c>
    </row>
    <row r="281" spans="1:8" x14ac:dyDescent="0.2">
      <c r="A281" s="24">
        <v>28</v>
      </c>
      <c r="B281" s="24" t="s">
        <v>74</v>
      </c>
      <c r="C281" s="24" t="s">
        <v>56</v>
      </c>
      <c r="D281" s="54">
        <v>23</v>
      </c>
      <c r="E281">
        <v>1</v>
      </c>
      <c r="F281" s="56">
        <v>44109</v>
      </c>
      <c r="G281">
        <v>0</v>
      </c>
      <c r="H281" s="5">
        <v>44146</v>
      </c>
    </row>
    <row r="282" spans="1:8" x14ac:dyDescent="0.2">
      <c r="A282" s="23">
        <v>29</v>
      </c>
      <c r="B282" s="23" t="s">
        <v>74</v>
      </c>
      <c r="C282" s="23" t="s">
        <v>56</v>
      </c>
      <c r="D282" s="53">
        <v>23</v>
      </c>
      <c r="E282">
        <v>1</v>
      </c>
      <c r="F282" s="55">
        <v>44109</v>
      </c>
      <c r="G282">
        <v>1</v>
      </c>
      <c r="H282" s="5">
        <v>44146</v>
      </c>
    </row>
    <row r="283" spans="1:8" x14ac:dyDescent="0.2">
      <c r="A283" s="24">
        <v>29</v>
      </c>
      <c r="B283" s="24" t="s">
        <v>74</v>
      </c>
      <c r="C283" s="24" t="s">
        <v>56</v>
      </c>
      <c r="D283" s="54">
        <v>23</v>
      </c>
      <c r="E283">
        <v>1</v>
      </c>
      <c r="F283" s="56">
        <v>44109</v>
      </c>
      <c r="G283">
        <v>1</v>
      </c>
      <c r="H283" s="5">
        <v>44146</v>
      </c>
    </row>
    <row r="284" spans="1:8" x14ac:dyDescent="0.2">
      <c r="A284" s="23">
        <v>29</v>
      </c>
      <c r="B284" s="23" t="s">
        <v>74</v>
      </c>
      <c r="C284" s="23" t="s">
        <v>56</v>
      </c>
      <c r="D284" s="53">
        <v>23</v>
      </c>
      <c r="E284">
        <v>1</v>
      </c>
      <c r="F284" s="55">
        <v>44109</v>
      </c>
      <c r="G284">
        <v>0</v>
      </c>
      <c r="H284" s="5">
        <v>44146</v>
      </c>
    </row>
    <row r="285" spans="1:8" x14ac:dyDescent="0.2">
      <c r="A285" s="24">
        <v>29</v>
      </c>
      <c r="B285" s="24" t="s">
        <v>74</v>
      </c>
      <c r="C285" s="24" t="s">
        <v>56</v>
      </c>
      <c r="D285" s="54">
        <v>23</v>
      </c>
      <c r="E285">
        <v>1</v>
      </c>
      <c r="F285" s="56">
        <v>44109</v>
      </c>
      <c r="G285">
        <v>0</v>
      </c>
      <c r="H285" s="5">
        <v>44146</v>
      </c>
    </row>
    <row r="286" spans="1:8" x14ac:dyDescent="0.2">
      <c r="A286" s="23">
        <v>29</v>
      </c>
      <c r="B286" s="23" t="s">
        <v>74</v>
      </c>
      <c r="C286" s="23" t="s">
        <v>56</v>
      </c>
      <c r="D286" s="53">
        <v>23</v>
      </c>
      <c r="E286">
        <v>1</v>
      </c>
      <c r="F286" s="55">
        <v>44109</v>
      </c>
      <c r="G286">
        <v>0</v>
      </c>
      <c r="H286" s="5">
        <v>44146</v>
      </c>
    </row>
    <row r="287" spans="1:8" x14ac:dyDescent="0.2">
      <c r="A287" s="24">
        <v>29</v>
      </c>
      <c r="B287" s="24" t="s">
        <v>74</v>
      </c>
      <c r="C287" s="24" t="s">
        <v>56</v>
      </c>
      <c r="D287" s="54">
        <v>23</v>
      </c>
      <c r="E287">
        <v>1</v>
      </c>
      <c r="F287" s="56">
        <v>44109</v>
      </c>
      <c r="G287">
        <v>0</v>
      </c>
      <c r="H287" s="5">
        <v>44146</v>
      </c>
    </row>
    <row r="288" spans="1:8" x14ac:dyDescent="0.2">
      <c r="A288" s="23">
        <v>29</v>
      </c>
      <c r="B288" s="23" t="s">
        <v>74</v>
      </c>
      <c r="C288" s="23" t="s">
        <v>56</v>
      </c>
      <c r="D288" s="53">
        <v>23</v>
      </c>
      <c r="E288">
        <v>1</v>
      </c>
      <c r="F288" s="55">
        <v>44109</v>
      </c>
      <c r="G288">
        <v>0</v>
      </c>
      <c r="H288" s="5">
        <v>44146</v>
      </c>
    </row>
    <row r="289" spans="1:8" x14ac:dyDescent="0.2">
      <c r="A289" s="24">
        <v>29</v>
      </c>
      <c r="B289" s="24" t="s">
        <v>74</v>
      </c>
      <c r="C289" s="24" t="s">
        <v>56</v>
      </c>
      <c r="D289" s="54">
        <v>23</v>
      </c>
      <c r="E289">
        <v>1</v>
      </c>
      <c r="F289" s="56">
        <v>44109</v>
      </c>
      <c r="G289">
        <v>0</v>
      </c>
      <c r="H289" s="5">
        <v>44146</v>
      </c>
    </row>
    <row r="290" spans="1:8" x14ac:dyDescent="0.2">
      <c r="A290" s="23">
        <v>29</v>
      </c>
      <c r="B290" s="23" t="s">
        <v>74</v>
      </c>
      <c r="C290" s="23" t="s">
        <v>56</v>
      </c>
      <c r="D290" s="53">
        <v>23</v>
      </c>
      <c r="E290">
        <v>1</v>
      </c>
      <c r="F290" s="55">
        <v>44109</v>
      </c>
      <c r="G290">
        <v>0</v>
      </c>
      <c r="H290" s="5">
        <v>44146</v>
      </c>
    </row>
    <row r="291" spans="1:8" x14ac:dyDescent="0.2">
      <c r="A291" s="24">
        <v>29</v>
      </c>
      <c r="B291" s="24" t="s">
        <v>74</v>
      </c>
      <c r="C291" s="24" t="s">
        <v>56</v>
      </c>
      <c r="D291" s="54">
        <v>23</v>
      </c>
      <c r="E291">
        <v>1</v>
      </c>
      <c r="F291" s="56">
        <v>44109</v>
      </c>
      <c r="G291">
        <v>0</v>
      </c>
      <c r="H291" s="5">
        <v>44146</v>
      </c>
    </row>
    <row r="292" spans="1:8" x14ac:dyDescent="0.2">
      <c r="A292" s="23">
        <v>30</v>
      </c>
      <c r="B292" s="23" t="s">
        <v>74</v>
      </c>
      <c r="C292" s="23" t="s">
        <v>56</v>
      </c>
      <c r="D292" s="53">
        <v>23</v>
      </c>
      <c r="E292">
        <v>1</v>
      </c>
      <c r="F292" s="55">
        <v>44109</v>
      </c>
      <c r="G292">
        <v>1</v>
      </c>
      <c r="H292" s="5">
        <v>44146</v>
      </c>
    </row>
    <row r="293" spans="1:8" x14ac:dyDescent="0.2">
      <c r="A293" s="24">
        <v>30</v>
      </c>
      <c r="B293" s="24" t="s">
        <v>74</v>
      </c>
      <c r="C293" s="24" t="s">
        <v>56</v>
      </c>
      <c r="D293" s="54">
        <v>23</v>
      </c>
      <c r="E293">
        <v>1</v>
      </c>
      <c r="F293" s="56">
        <v>44109</v>
      </c>
      <c r="G293">
        <v>0</v>
      </c>
      <c r="H293" s="5">
        <v>44146</v>
      </c>
    </row>
    <row r="294" spans="1:8" x14ac:dyDescent="0.2">
      <c r="A294" s="23">
        <v>30</v>
      </c>
      <c r="B294" s="23" t="s">
        <v>74</v>
      </c>
      <c r="C294" s="23" t="s">
        <v>56</v>
      </c>
      <c r="D294" s="53">
        <v>23</v>
      </c>
      <c r="E294">
        <v>1</v>
      </c>
      <c r="F294" s="55">
        <v>44109</v>
      </c>
      <c r="G294">
        <v>0</v>
      </c>
      <c r="H294" s="5">
        <v>44146</v>
      </c>
    </row>
    <row r="295" spans="1:8" x14ac:dyDescent="0.2">
      <c r="A295" s="24">
        <v>30</v>
      </c>
      <c r="B295" s="24" t="s">
        <v>74</v>
      </c>
      <c r="C295" s="24" t="s">
        <v>56</v>
      </c>
      <c r="D295" s="54">
        <v>23</v>
      </c>
      <c r="E295">
        <v>1</v>
      </c>
      <c r="F295" s="56">
        <v>44109</v>
      </c>
      <c r="G295">
        <v>0</v>
      </c>
      <c r="H295" s="5">
        <v>44146</v>
      </c>
    </row>
    <row r="296" spans="1:8" x14ac:dyDescent="0.2">
      <c r="A296" s="23">
        <v>30</v>
      </c>
      <c r="B296" s="23" t="s">
        <v>74</v>
      </c>
      <c r="C296" s="23" t="s">
        <v>56</v>
      </c>
      <c r="D296" s="53">
        <v>23</v>
      </c>
      <c r="E296">
        <v>1</v>
      </c>
      <c r="F296" s="55">
        <v>44109</v>
      </c>
      <c r="G296">
        <v>0</v>
      </c>
      <c r="H296" s="5">
        <v>44146</v>
      </c>
    </row>
    <row r="297" spans="1:8" x14ac:dyDescent="0.2">
      <c r="A297" s="24">
        <v>30</v>
      </c>
      <c r="B297" s="24" t="s">
        <v>74</v>
      </c>
      <c r="C297" s="24" t="s">
        <v>56</v>
      </c>
      <c r="D297" s="54">
        <v>23</v>
      </c>
      <c r="E297">
        <v>1</v>
      </c>
      <c r="F297" s="56">
        <v>44109</v>
      </c>
      <c r="G297">
        <v>0</v>
      </c>
      <c r="H297" s="5">
        <v>44146</v>
      </c>
    </row>
    <row r="298" spans="1:8" x14ac:dyDescent="0.2">
      <c r="A298" s="23">
        <v>30</v>
      </c>
      <c r="B298" s="23" t="s">
        <v>74</v>
      </c>
      <c r="C298" s="23" t="s">
        <v>56</v>
      </c>
      <c r="D298" s="53">
        <v>23</v>
      </c>
      <c r="E298">
        <v>1</v>
      </c>
      <c r="F298" s="55">
        <v>44109</v>
      </c>
      <c r="G298">
        <v>0</v>
      </c>
      <c r="H298" s="5">
        <v>44146</v>
      </c>
    </row>
    <row r="299" spans="1:8" x14ac:dyDescent="0.2">
      <c r="A299" s="24">
        <v>30</v>
      </c>
      <c r="B299" s="24" t="s">
        <v>74</v>
      </c>
      <c r="C299" s="24" t="s">
        <v>56</v>
      </c>
      <c r="D299" s="54">
        <v>23</v>
      </c>
      <c r="E299">
        <v>1</v>
      </c>
      <c r="F299" s="56">
        <v>44109</v>
      </c>
      <c r="G299">
        <v>0</v>
      </c>
      <c r="H299" s="5">
        <v>44146</v>
      </c>
    </row>
    <row r="300" spans="1:8" x14ac:dyDescent="0.2">
      <c r="A300" s="23">
        <v>30</v>
      </c>
      <c r="B300" s="23" t="s">
        <v>74</v>
      </c>
      <c r="C300" s="23" t="s">
        <v>56</v>
      </c>
      <c r="D300" s="53">
        <v>23</v>
      </c>
      <c r="E300">
        <v>1</v>
      </c>
      <c r="F300" s="55">
        <v>44109</v>
      </c>
      <c r="G300">
        <v>0</v>
      </c>
      <c r="H300" s="5">
        <v>44146</v>
      </c>
    </row>
    <row r="301" spans="1:8" x14ac:dyDescent="0.2">
      <c r="A301" s="24">
        <v>30</v>
      </c>
      <c r="B301" s="24" t="s">
        <v>74</v>
      </c>
      <c r="C301" s="24" t="s">
        <v>56</v>
      </c>
      <c r="D301" s="54">
        <v>23</v>
      </c>
      <c r="E301">
        <v>1</v>
      </c>
      <c r="F301" s="56">
        <v>44109</v>
      </c>
      <c r="G301">
        <v>0</v>
      </c>
      <c r="H301" s="5">
        <v>44146</v>
      </c>
    </row>
    <row r="302" spans="1:8" x14ac:dyDescent="0.2">
      <c r="A302" s="23">
        <v>31</v>
      </c>
      <c r="B302" s="23" t="s">
        <v>57</v>
      </c>
      <c r="C302" s="23" t="s">
        <v>59</v>
      </c>
      <c r="D302" s="53">
        <v>23</v>
      </c>
      <c r="E302">
        <v>1</v>
      </c>
      <c r="F302" s="55">
        <v>44130</v>
      </c>
      <c r="G302">
        <v>1</v>
      </c>
      <c r="H302" s="5">
        <v>44167</v>
      </c>
    </row>
    <row r="303" spans="1:8" x14ac:dyDescent="0.2">
      <c r="A303" s="24">
        <v>31</v>
      </c>
      <c r="B303" s="24" t="s">
        <v>57</v>
      </c>
      <c r="C303" s="24" t="s">
        <v>59</v>
      </c>
      <c r="D303" s="54">
        <v>23</v>
      </c>
      <c r="E303">
        <v>1</v>
      </c>
      <c r="F303" s="56">
        <v>44130</v>
      </c>
      <c r="G303">
        <v>0</v>
      </c>
      <c r="H303" s="5">
        <v>44167</v>
      </c>
    </row>
    <row r="304" spans="1:8" x14ac:dyDescent="0.2">
      <c r="A304" s="23">
        <v>31</v>
      </c>
      <c r="B304" s="23" t="s">
        <v>57</v>
      </c>
      <c r="C304" s="23" t="s">
        <v>59</v>
      </c>
      <c r="D304" s="53">
        <v>23</v>
      </c>
      <c r="E304">
        <v>1</v>
      </c>
      <c r="F304" s="55">
        <v>44130</v>
      </c>
      <c r="G304">
        <v>0</v>
      </c>
      <c r="H304" s="5">
        <v>44167</v>
      </c>
    </row>
    <row r="305" spans="1:8" x14ac:dyDescent="0.2">
      <c r="A305" s="24">
        <v>31</v>
      </c>
      <c r="B305" s="24" t="s">
        <v>57</v>
      </c>
      <c r="C305" s="24" t="s">
        <v>59</v>
      </c>
      <c r="D305" s="54">
        <v>23</v>
      </c>
      <c r="E305">
        <v>1</v>
      </c>
      <c r="F305" s="56">
        <v>44130</v>
      </c>
      <c r="G305">
        <v>0</v>
      </c>
      <c r="H305" s="5">
        <v>44167</v>
      </c>
    </row>
    <row r="306" spans="1:8" x14ac:dyDescent="0.2">
      <c r="A306" s="23">
        <v>31</v>
      </c>
      <c r="B306" s="23" t="s">
        <v>57</v>
      </c>
      <c r="C306" s="23" t="s">
        <v>59</v>
      </c>
      <c r="D306" s="53">
        <v>23</v>
      </c>
      <c r="E306">
        <v>1</v>
      </c>
      <c r="F306" s="55">
        <v>44130</v>
      </c>
      <c r="G306">
        <v>0</v>
      </c>
      <c r="H306" s="5">
        <v>44167</v>
      </c>
    </row>
    <row r="307" spans="1:8" x14ac:dyDescent="0.2">
      <c r="A307" s="24">
        <v>31</v>
      </c>
      <c r="B307" s="24" t="s">
        <v>57</v>
      </c>
      <c r="C307" s="24" t="s">
        <v>56</v>
      </c>
      <c r="D307" s="54">
        <v>23</v>
      </c>
      <c r="E307">
        <v>1</v>
      </c>
      <c r="F307" s="56">
        <v>44130</v>
      </c>
      <c r="G307">
        <v>1</v>
      </c>
      <c r="H307" s="5">
        <v>44167</v>
      </c>
    </row>
    <row r="308" spans="1:8" x14ac:dyDescent="0.2">
      <c r="A308" s="23">
        <v>31</v>
      </c>
      <c r="B308" s="23" t="s">
        <v>57</v>
      </c>
      <c r="C308" s="23" t="s">
        <v>56</v>
      </c>
      <c r="D308" s="53">
        <v>23</v>
      </c>
      <c r="E308">
        <v>1</v>
      </c>
      <c r="F308" s="55">
        <v>44130</v>
      </c>
      <c r="G308">
        <v>0</v>
      </c>
      <c r="H308" s="5">
        <v>44167</v>
      </c>
    </row>
    <row r="309" spans="1:8" x14ac:dyDescent="0.2">
      <c r="A309" s="24">
        <v>31</v>
      </c>
      <c r="B309" s="24" t="s">
        <v>57</v>
      </c>
      <c r="C309" s="24" t="s">
        <v>56</v>
      </c>
      <c r="D309" s="54">
        <v>23</v>
      </c>
      <c r="E309">
        <v>1</v>
      </c>
      <c r="F309" s="56">
        <v>44130</v>
      </c>
      <c r="G309">
        <v>0</v>
      </c>
      <c r="H309" s="5">
        <v>44167</v>
      </c>
    </row>
    <row r="310" spans="1:8" x14ac:dyDescent="0.2">
      <c r="A310" s="23">
        <v>31</v>
      </c>
      <c r="B310" s="23" t="s">
        <v>57</v>
      </c>
      <c r="C310" s="23" t="s">
        <v>56</v>
      </c>
      <c r="D310" s="53">
        <v>23</v>
      </c>
      <c r="E310">
        <v>1</v>
      </c>
      <c r="F310" s="55">
        <v>44130</v>
      </c>
      <c r="G310">
        <v>0</v>
      </c>
      <c r="H310" s="5">
        <v>44167</v>
      </c>
    </row>
    <row r="311" spans="1:8" x14ac:dyDescent="0.2">
      <c r="A311" s="24">
        <v>31</v>
      </c>
      <c r="B311" s="24" t="s">
        <v>57</v>
      </c>
      <c r="C311" s="24" t="s">
        <v>56</v>
      </c>
      <c r="D311" s="54">
        <v>23</v>
      </c>
      <c r="E311">
        <v>1</v>
      </c>
      <c r="F311" s="56">
        <v>44130</v>
      </c>
      <c r="G311">
        <v>0</v>
      </c>
      <c r="H311" s="5">
        <v>44167</v>
      </c>
    </row>
    <row r="312" spans="1:8" x14ac:dyDescent="0.2">
      <c r="A312" s="23">
        <v>32</v>
      </c>
      <c r="B312" s="23" t="s">
        <v>57</v>
      </c>
      <c r="C312" s="23" t="s">
        <v>59</v>
      </c>
      <c r="D312" s="53">
        <v>23</v>
      </c>
      <c r="E312">
        <v>1</v>
      </c>
      <c r="F312" s="55">
        <v>44130</v>
      </c>
      <c r="G312">
        <v>0</v>
      </c>
      <c r="H312" s="5">
        <v>44167</v>
      </c>
    </row>
    <row r="313" spans="1:8" x14ac:dyDescent="0.2">
      <c r="A313" s="24">
        <v>32</v>
      </c>
      <c r="B313" s="24" t="s">
        <v>57</v>
      </c>
      <c r="C313" s="24" t="s">
        <v>59</v>
      </c>
      <c r="D313" s="54">
        <v>23</v>
      </c>
      <c r="E313">
        <v>1</v>
      </c>
      <c r="F313" s="56">
        <v>44130</v>
      </c>
      <c r="G313">
        <v>0</v>
      </c>
      <c r="H313" s="5">
        <v>44167</v>
      </c>
    </row>
    <row r="314" spans="1:8" x14ac:dyDescent="0.2">
      <c r="A314" s="23">
        <v>32</v>
      </c>
      <c r="B314" s="23" t="s">
        <v>57</v>
      </c>
      <c r="C314" s="23" t="s">
        <v>59</v>
      </c>
      <c r="D314" s="53">
        <v>23</v>
      </c>
      <c r="E314">
        <v>1</v>
      </c>
      <c r="F314" s="55">
        <v>44130</v>
      </c>
      <c r="G314">
        <v>0</v>
      </c>
      <c r="H314" s="5">
        <v>44167</v>
      </c>
    </row>
    <row r="315" spans="1:8" x14ac:dyDescent="0.2">
      <c r="A315" s="24">
        <v>32</v>
      </c>
      <c r="B315" s="24" t="s">
        <v>57</v>
      </c>
      <c r="C315" s="24" t="s">
        <v>59</v>
      </c>
      <c r="D315" s="54">
        <v>23</v>
      </c>
      <c r="E315">
        <v>1</v>
      </c>
      <c r="F315" s="56">
        <v>44130</v>
      </c>
      <c r="G315">
        <v>0</v>
      </c>
      <c r="H315" s="5">
        <v>44167</v>
      </c>
    </row>
    <row r="316" spans="1:8" x14ac:dyDescent="0.2">
      <c r="A316" s="23">
        <v>32</v>
      </c>
      <c r="B316" s="23" t="s">
        <v>57</v>
      </c>
      <c r="C316" s="23" t="s">
        <v>59</v>
      </c>
      <c r="D316" s="53">
        <v>23</v>
      </c>
      <c r="E316">
        <v>1</v>
      </c>
      <c r="F316" s="55">
        <v>44130</v>
      </c>
      <c r="G316">
        <v>0</v>
      </c>
      <c r="H316" s="5">
        <v>44167</v>
      </c>
    </row>
    <row r="317" spans="1:8" x14ac:dyDescent="0.2">
      <c r="A317" s="24">
        <v>32</v>
      </c>
      <c r="B317" s="24" t="s">
        <v>57</v>
      </c>
      <c r="C317" s="24" t="s">
        <v>56</v>
      </c>
      <c r="D317" s="54">
        <v>23</v>
      </c>
      <c r="E317">
        <v>1</v>
      </c>
      <c r="F317" s="56">
        <v>44130</v>
      </c>
      <c r="G317">
        <v>1</v>
      </c>
      <c r="H317" s="5">
        <v>44167</v>
      </c>
    </row>
    <row r="318" spans="1:8" x14ac:dyDescent="0.2">
      <c r="A318" s="23">
        <v>32</v>
      </c>
      <c r="B318" s="23" t="s">
        <v>57</v>
      </c>
      <c r="C318" s="23" t="s">
        <v>56</v>
      </c>
      <c r="D318" s="53">
        <v>23</v>
      </c>
      <c r="E318">
        <v>1</v>
      </c>
      <c r="F318" s="55">
        <v>44130</v>
      </c>
      <c r="G318">
        <v>0</v>
      </c>
      <c r="H318" s="5">
        <v>44167</v>
      </c>
    </row>
    <row r="319" spans="1:8" x14ac:dyDescent="0.2">
      <c r="A319" s="24">
        <v>32</v>
      </c>
      <c r="B319" s="24" t="s">
        <v>57</v>
      </c>
      <c r="C319" s="24" t="s">
        <v>56</v>
      </c>
      <c r="D319" s="54">
        <v>23</v>
      </c>
      <c r="E319">
        <v>1</v>
      </c>
      <c r="F319" s="56">
        <v>44130</v>
      </c>
      <c r="G319">
        <v>0</v>
      </c>
      <c r="H319" s="5">
        <v>44167</v>
      </c>
    </row>
    <row r="320" spans="1:8" x14ac:dyDescent="0.2">
      <c r="A320" s="23">
        <v>32</v>
      </c>
      <c r="B320" s="23" t="s">
        <v>57</v>
      </c>
      <c r="C320" s="23" t="s">
        <v>56</v>
      </c>
      <c r="D320" s="53">
        <v>23</v>
      </c>
      <c r="E320">
        <v>1</v>
      </c>
      <c r="F320" s="55">
        <v>44130</v>
      </c>
      <c r="G320">
        <v>0</v>
      </c>
      <c r="H320" s="5">
        <v>44167</v>
      </c>
    </row>
    <row r="321" spans="1:8" x14ac:dyDescent="0.2">
      <c r="A321" s="24">
        <v>32</v>
      </c>
      <c r="B321" s="24" t="s">
        <v>57</v>
      </c>
      <c r="C321" s="24" t="s">
        <v>56</v>
      </c>
      <c r="D321" s="54">
        <v>23</v>
      </c>
      <c r="E321">
        <v>1</v>
      </c>
      <c r="F321" s="56">
        <v>44130</v>
      </c>
      <c r="G321">
        <v>0</v>
      </c>
      <c r="H321" s="5">
        <v>44167</v>
      </c>
    </row>
    <row r="322" spans="1:8" x14ac:dyDescent="0.2">
      <c r="A322" s="23">
        <v>33</v>
      </c>
      <c r="B322" s="23" t="s">
        <v>57</v>
      </c>
      <c r="C322" s="23" t="s">
        <v>59</v>
      </c>
      <c r="D322" s="53">
        <v>23</v>
      </c>
      <c r="E322">
        <v>1</v>
      </c>
      <c r="F322" s="55">
        <v>44130</v>
      </c>
      <c r="G322">
        <v>0</v>
      </c>
      <c r="H322" s="5">
        <v>44167</v>
      </c>
    </row>
    <row r="323" spans="1:8" x14ac:dyDescent="0.2">
      <c r="A323" s="24">
        <v>33</v>
      </c>
      <c r="B323" s="24" t="s">
        <v>57</v>
      </c>
      <c r="C323" s="24" t="s">
        <v>59</v>
      </c>
      <c r="D323" s="54">
        <v>23</v>
      </c>
      <c r="E323">
        <v>1</v>
      </c>
      <c r="F323" s="56">
        <v>44130</v>
      </c>
      <c r="G323">
        <v>0</v>
      </c>
      <c r="H323" s="5">
        <v>44167</v>
      </c>
    </row>
    <row r="324" spans="1:8" x14ac:dyDescent="0.2">
      <c r="A324" s="23">
        <v>33</v>
      </c>
      <c r="B324" s="23" t="s">
        <v>57</v>
      </c>
      <c r="C324" s="23" t="s">
        <v>59</v>
      </c>
      <c r="D324" s="53">
        <v>23</v>
      </c>
      <c r="E324">
        <v>1</v>
      </c>
      <c r="F324" s="55">
        <v>44130</v>
      </c>
      <c r="G324">
        <v>0</v>
      </c>
      <c r="H324" s="5">
        <v>44167</v>
      </c>
    </row>
    <row r="325" spans="1:8" x14ac:dyDescent="0.2">
      <c r="A325" s="24">
        <v>33</v>
      </c>
      <c r="B325" s="24" t="s">
        <v>57</v>
      </c>
      <c r="C325" s="24" t="s">
        <v>59</v>
      </c>
      <c r="D325" s="54">
        <v>23</v>
      </c>
      <c r="E325">
        <v>1</v>
      </c>
      <c r="F325" s="56">
        <v>44130</v>
      </c>
      <c r="G325">
        <v>0</v>
      </c>
      <c r="H325" s="5">
        <v>44167</v>
      </c>
    </row>
    <row r="326" spans="1:8" x14ac:dyDescent="0.2">
      <c r="A326" s="23">
        <v>33</v>
      </c>
      <c r="B326" s="23" t="s">
        <v>57</v>
      </c>
      <c r="C326" s="23" t="s">
        <v>59</v>
      </c>
      <c r="D326" s="53">
        <v>23</v>
      </c>
      <c r="E326">
        <v>1</v>
      </c>
      <c r="F326" s="55">
        <v>44130</v>
      </c>
      <c r="G326">
        <v>0</v>
      </c>
      <c r="H326" s="5">
        <v>44167</v>
      </c>
    </row>
    <row r="327" spans="1:8" x14ac:dyDescent="0.2">
      <c r="A327" s="24">
        <v>33</v>
      </c>
      <c r="B327" s="24" t="s">
        <v>57</v>
      </c>
      <c r="C327" s="24" t="s">
        <v>56</v>
      </c>
      <c r="D327" s="54">
        <v>23</v>
      </c>
      <c r="E327">
        <v>1</v>
      </c>
      <c r="F327" s="56">
        <v>44130</v>
      </c>
      <c r="G327">
        <v>1</v>
      </c>
      <c r="H327" s="5">
        <v>44167</v>
      </c>
    </row>
    <row r="328" spans="1:8" x14ac:dyDescent="0.2">
      <c r="A328" s="23">
        <v>33</v>
      </c>
      <c r="B328" s="23" t="s">
        <v>57</v>
      </c>
      <c r="C328" s="23" t="s">
        <v>56</v>
      </c>
      <c r="D328" s="53">
        <v>23</v>
      </c>
      <c r="E328">
        <v>1</v>
      </c>
      <c r="F328" s="55">
        <v>44130</v>
      </c>
      <c r="G328">
        <v>0</v>
      </c>
      <c r="H328" s="5">
        <v>44167</v>
      </c>
    </row>
    <row r="329" spans="1:8" x14ac:dyDescent="0.2">
      <c r="A329" s="24">
        <v>33</v>
      </c>
      <c r="B329" s="24" t="s">
        <v>57</v>
      </c>
      <c r="C329" s="24" t="s">
        <v>56</v>
      </c>
      <c r="D329" s="54">
        <v>23</v>
      </c>
      <c r="E329">
        <v>1</v>
      </c>
      <c r="F329" s="56">
        <v>44130</v>
      </c>
      <c r="G329">
        <v>0</v>
      </c>
      <c r="H329" s="5">
        <v>44167</v>
      </c>
    </row>
    <row r="330" spans="1:8" x14ac:dyDescent="0.2">
      <c r="A330" s="23">
        <v>33</v>
      </c>
      <c r="B330" s="23" t="s">
        <v>57</v>
      </c>
      <c r="C330" s="23" t="s">
        <v>56</v>
      </c>
      <c r="D330" s="53">
        <v>23</v>
      </c>
      <c r="E330">
        <v>1</v>
      </c>
      <c r="F330" s="55">
        <v>44130</v>
      </c>
      <c r="G330">
        <v>0</v>
      </c>
      <c r="H330" s="5">
        <v>44167</v>
      </c>
    </row>
    <row r="331" spans="1:8" x14ac:dyDescent="0.2">
      <c r="A331" s="24">
        <v>33</v>
      </c>
      <c r="B331" s="24" t="s">
        <v>57</v>
      </c>
      <c r="C331" s="24" t="s">
        <v>56</v>
      </c>
      <c r="D331" s="54">
        <v>23</v>
      </c>
      <c r="E331">
        <v>1</v>
      </c>
      <c r="F331" s="56">
        <v>44130</v>
      </c>
      <c r="G331">
        <v>0</v>
      </c>
      <c r="H331" s="5">
        <v>44167</v>
      </c>
    </row>
    <row r="332" spans="1:8" x14ac:dyDescent="0.2">
      <c r="A332" s="23">
        <v>34</v>
      </c>
      <c r="B332" s="23" t="s">
        <v>57</v>
      </c>
      <c r="C332" s="23" t="s">
        <v>59</v>
      </c>
      <c r="D332" s="53">
        <v>23</v>
      </c>
      <c r="E332">
        <v>1</v>
      </c>
      <c r="F332" s="55">
        <v>44130</v>
      </c>
      <c r="G332">
        <v>0</v>
      </c>
      <c r="H332" s="5">
        <v>44167</v>
      </c>
    </row>
    <row r="333" spans="1:8" x14ac:dyDescent="0.2">
      <c r="A333" s="24">
        <v>34</v>
      </c>
      <c r="B333" s="24" t="s">
        <v>57</v>
      </c>
      <c r="C333" s="24" t="s">
        <v>59</v>
      </c>
      <c r="D333" s="54">
        <v>23</v>
      </c>
      <c r="E333">
        <v>1</v>
      </c>
      <c r="F333" s="56">
        <v>44130</v>
      </c>
      <c r="G333">
        <v>0</v>
      </c>
      <c r="H333" s="5">
        <v>44167</v>
      </c>
    </row>
    <row r="334" spans="1:8" x14ac:dyDescent="0.2">
      <c r="A334" s="23">
        <v>34</v>
      </c>
      <c r="B334" s="23" t="s">
        <v>57</v>
      </c>
      <c r="C334" s="23" t="s">
        <v>59</v>
      </c>
      <c r="D334" s="53">
        <v>23</v>
      </c>
      <c r="E334">
        <v>1</v>
      </c>
      <c r="F334" s="55">
        <v>44130</v>
      </c>
      <c r="G334">
        <v>0</v>
      </c>
      <c r="H334" s="5">
        <v>44167</v>
      </c>
    </row>
    <row r="335" spans="1:8" x14ac:dyDescent="0.2">
      <c r="A335" s="24">
        <v>34</v>
      </c>
      <c r="B335" s="24" t="s">
        <v>57</v>
      </c>
      <c r="C335" s="24" t="s">
        <v>59</v>
      </c>
      <c r="D335" s="54">
        <v>23</v>
      </c>
      <c r="E335">
        <v>1</v>
      </c>
      <c r="F335" s="56">
        <v>44130</v>
      </c>
      <c r="G335">
        <v>0</v>
      </c>
      <c r="H335" s="5">
        <v>44167</v>
      </c>
    </row>
    <row r="336" spans="1:8" x14ac:dyDescent="0.2">
      <c r="A336" s="23">
        <v>34</v>
      </c>
      <c r="B336" s="23" t="s">
        <v>57</v>
      </c>
      <c r="C336" s="23" t="s">
        <v>59</v>
      </c>
      <c r="D336" s="53">
        <v>23</v>
      </c>
      <c r="E336">
        <v>1</v>
      </c>
      <c r="F336" s="55">
        <v>44130</v>
      </c>
      <c r="G336">
        <v>0</v>
      </c>
      <c r="H336" s="5">
        <v>44167</v>
      </c>
    </row>
    <row r="337" spans="1:8" x14ac:dyDescent="0.2">
      <c r="A337" s="24">
        <v>34</v>
      </c>
      <c r="B337" s="24" t="s">
        <v>57</v>
      </c>
      <c r="C337" s="24" t="s">
        <v>56</v>
      </c>
      <c r="D337" s="54">
        <v>23</v>
      </c>
      <c r="E337">
        <v>1</v>
      </c>
      <c r="F337" s="56">
        <v>44130</v>
      </c>
      <c r="G337">
        <v>1</v>
      </c>
      <c r="H337" s="5">
        <v>44167</v>
      </c>
    </row>
    <row r="338" spans="1:8" x14ac:dyDescent="0.2">
      <c r="A338" s="23">
        <v>34</v>
      </c>
      <c r="B338" s="23" t="s">
        <v>57</v>
      </c>
      <c r="C338" s="23" t="s">
        <v>56</v>
      </c>
      <c r="D338" s="53">
        <v>23</v>
      </c>
      <c r="E338">
        <v>1</v>
      </c>
      <c r="F338" s="55">
        <v>44130</v>
      </c>
      <c r="G338">
        <v>0</v>
      </c>
      <c r="H338" s="5">
        <v>44167</v>
      </c>
    </row>
    <row r="339" spans="1:8" x14ac:dyDescent="0.2">
      <c r="A339" s="24">
        <v>34</v>
      </c>
      <c r="B339" s="24" t="s">
        <v>57</v>
      </c>
      <c r="C339" s="24" t="s">
        <v>56</v>
      </c>
      <c r="D339" s="54">
        <v>23</v>
      </c>
      <c r="E339">
        <v>1</v>
      </c>
      <c r="F339" s="56">
        <v>44130</v>
      </c>
      <c r="G339">
        <v>0</v>
      </c>
      <c r="H339" s="5">
        <v>44167</v>
      </c>
    </row>
    <row r="340" spans="1:8" x14ac:dyDescent="0.2">
      <c r="A340" s="23">
        <v>34</v>
      </c>
      <c r="B340" s="23" t="s">
        <v>57</v>
      </c>
      <c r="C340" s="23" t="s">
        <v>56</v>
      </c>
      <c r="D340" s="53">
        <v>23</v>
      </c>
      <c r="E340">
        <v>1</v>
      </c>
      <c r="F340" s="55">
        <v>44130</v>
      </c>
      <c r="G340">
        <v>0</v>
      </c>
      <c r="H340" s="5">
        <v>44167</v>
      </c>
    </row>
    <row r="341" spans="1:8" x14ac:dyDescent="0.2">
      <c r="A341" s="24">
        <v>34</v>
      </c>
      <c r="B341" s="24" t="s">
        <v>57</v>
      </c>
      <c r="C341" s="24" t="s">
        <v>56</v>
      </c>
      <c r="D341" s="54">
        <v>23</v>
      </c>
      <c r="E341">
        <v>1</v>
      </c>
      <c r="F341" s="56">
        <v>44130</v>
      </c>
      <c r="G341">
        <v>0</v>
      </c>
      <c r="H341" s="5">
        <v>44167</v>
      </c>
    </row>
    <row r="342" spans="1:8" x14ac:dyDescent="0.2">
      <c r="A342" s="23">
        <v>35</v>
      </c>
      <c r="B342" s="23" t="s">
        <v>57</v>
      </c>
      <c r="C342" s="23" t="s">
        <v>59</v>
      </c>
      <c r="D342" s="53">
        <v>23</v>
      </c>
      <c r="E342">
        <v>1</v>
      </c>
      <c r="F342" s="55">
        <v>44130</v>
      </c>
      <c r="G342">
        <v>0</v>
      </c>
      <c r="H342" s="5">
        <v>44167</v>
      </c>
    </row>
    <row r="343" spans="1:8" x14ac:dyDescent="0.2">
      <c r="A343" s="24">
        <v>35</v>
      </c>
      <c r="B343" s="24" t="s">
        <v>57</v>
      </c>
      <c r="C343" s="24" t="s">
        <v>59</v>
      </c>
      <c r="D343" s="54">
        <v>23</v>
      </c>
      <c r="E343">
        <v>1</v>
      </c>
      <c r="F343" s="56">
        <v>44130</v>
      </c>
      <c r="G343">
        <v>0</v>
      </c>
      <c r="H343" s="5">
        <v>44167</v>
      </c>
    </row>
    <row r="344" spans="1:8" x14ac:dyDescent="0.2">
      <c r="A344" s="23">
        <v>35</v>
      </c>
      <c r="B344" s="23" t="s">
        <v>57</v>
      </c>
      <c r="C344" s="23" t="s">
        <v>59</v>
      </c>
      <c r="D344" s="53">
        <v>23</v>
      </c>
      <c r="E344">
        <v>1</v>
      </c>
      <c r="F344" s="55">
        <v>44130</v>
      </c>
      <c r="G344">
        <v>0</v>
      </c>
      <c r="H344" s="5">
        <v>44167</v>
      </c>
    </row>
    <row r="345" spans="1:8" x14ac:dyDescent="0.2">
      <c r="A345" s="24">
        <v>35</v>
      </c>
      <c r="B345" s="24" t="s">
        <v>57</v>
      </c>
      <c r="C345" s="24" t="s">
        <v>59</v>
      </c>
      <c r="D345" s="54">
        <v>23</v>
      </c>
      <c r="E345">
        <v>1</v>
      </c>
      <c r="F345" s="56">
        <v>44130</v>
      </c>
      <c r="G345">
        <v>0</v>
      </c>
      <c r="H345" s="5">
        <v>44167</v>
      </c>
    </row>
    <row r="346" spans="1:8" x14ac:dyDescent="0.2">
      <c r="A346" s="23">
        <v>35</v>
      </c>
      <c r="B346" s="23" t="s">
        <v>57</v>
      </c>
      <c r="C346" s="23" t="s">
        <v>59</v>
      </c>
      <c r="D346" s="53">
        <v>23</v>
      </c>
      <c r="E346">
        <v>1</v>
      </c>
      <c r="F346" s="55">
        <v>44130</v>
      </c>
      <c r="G346">
        <v>0</v>
      </c>
      <c r="H346" s="5">
        <v>44167</v>
      </c>
    </row>
    <row r="347" spans="1:8" x14ac:dyDescent="0.2">
      <c r="A347" s="24">
        <v>35</v>
      </c>
      <c r="B347" s="24" t="s">
        <v>57</v>
      </c>
      <c r="C347" s="24" t="s">
        <v>56</v>
      </c>
      <c r="D347" s="54">
        <v>23</v>
      </c>
      <c r="E347">
        <v>1</v>
      </c>
      <c r="F347" s="56">
        <v>44130</v>
      </c>
      <c r="G347">
        <v>1</v>
      </c>
      <c r="H347" s="5">
        <v>44167</v>
      </c>
    </row>
    <row r="348" spans="1:8" x14ac:dyDescent="0.2">
      <c r="A348" s="23">
        <v>35</v>
      </c>
      <c r="B348" s="23" t="s">
        <v>57</v>
      </c>
      <c r="C348" s="23" t="s">
        <v>56</v>
      </c>
      <c r="D348" s="53">
        <v>23</v>
      </c>
      <c r="E348">
        <v>1</v>
      </c>
      <c r="F348" s="55">
        <v>44130</v>
      </c>
      <c r="G348">
        <v>0</v>
      </c>
      <c r="H348" s="5">
        <v>44167</v>
      </c>
    </row>
    <row r="349" spans="1:8" x14ac:dyDescent="0.2">
      <c r="A349" s="24">
        <v>35</v>
      </c>
      <c r="B349" s="24" t="s">
        <v>57</v>
      </c>
      <c r="C349" s="24" t="s">
        <v>56</v>
      </c>
      <c r="D349" s="54">
        <v>23</v>
      </c>
      <c r="E349">
        <v>1</v>
      </c>
      <c r="F349" s="56">
        <v>44130</v>
      </c>
      <c r="G349">
        <v>0</v>
      </c>
      <c r="H349" s="5">
        <v>44167</v>
      </c>
    </row>
    <row r="350" spans="1:8" x14ac:dyDescent="0.2">
      <c r="A350" s="23">
        <v>35</v>
      </c>
      <c r="B350" s="23" t="s">
        <v>57</v>
      </c>
      <c r="C350" s="23" t="s">
        <v>56</v>
      </c>
      <c r="D350" s="53">
        <v>23</v>
      </c>
      <c r="E350">
        <v>1</v>
      </c>
      <c r="F350" s="55">
        <v>44130</v>
      </c>
      <c r="G350">
        <v>0</v>
      </c>
      <c r="H350" s="5">
        <v>44167</v>
      </c>
    </row>
    <row r="351" spans="1:8" x14ac:dyDescent="0.2">
      <c r="A351" s="24">
        <v>35</v>
      </c>
      <c r="B351" s="24" t="s">
        <v>57</v>
      </c>
      <c r="C351" s="24" t="s">
        <v>56</v>
      </c>
      <c r="D351" s="54">
        <v>23</v>
      </c>
      <c r="E351">
        <v>1</v>
      </c>
      <c r="F351" s="56">
        <v>44130</v>
      </c>
      <c r="G351">
        <v>0</v>
      </c>
      <c r="H351" s="5">
        <v>44167</v>
      </c>
    </row>
    <row r="352" spans="1:8" x14ac:dyDescent="0.2">
      <c r="A352" s="23">
        <v>36</v>
      </c>
      <c r="B352" s="23" t="s">
        <v>57</v>
      </c>
      <c r="C352" s="23" t="s">
        <v>59</v>
      </c>
      <c r="D352" s="53">
        <v>23</v>
      </c>
      <c r="E352">
        <v>1</v>
      </c>
      <c r="F352" s="55">
        <v>44130</v>
      </c>
      <c r="G352">
        <v>0</v>
      </c>
      <c r="H352" s="5">
        <v>44167</v>
      </c>
    </row>
    <row r="353" spans="1:8" x14ac:dyDescent="0.2">
      <c r="A353" s="24">
        <v>36</v>
      </c>
      <c r="B353" s="24" t="s">
        <v>57</v>
      </c>
      <c r="C353" s="24" t="s">
        <v>59</v>
      </c>
      <c r="D353" s="54">
        <v>23</v>
      </c>
      <c r="E353">
        <v>1</v>
      </c>
      <c r="F353" s="56">
        <v>44130</v>
      </c>
      <c r="G353">
        <v>0</v>
      </c>
      <c r="H353" s="5">
        <v>44167</v>
      </c>
    </row>
    <row r="354" spans="1:8" x14ac:dyDescent="0.2">
      <c r="A354" s="23">
        <v>36</v>
      </c>
      <c r="B354" s="23" t="s">
        <v>57</v>
      </c>
      <c r="C354" s="23" t="s">
        <v>59</v>
      </c>
      <c r="D354" s="53">
        <v>23</v>
      </c>
      <c r="E354">
        <v>1</v>
      </c>
      <c r="F354" s="55">
        <v>44130</v>
      </c>
      <c r="G354">
        <v>0</v>
      </c>
      <c r="H354" s="5">
        <v>44167</v>
      </c>
    </row>
    <row r="355" spans="1:8" x14ac:dyDescent="0.2">
      <c r="A355" s="24">
        <v>36</v>
      </c>
      <c r="B355" s="24" t="s">
        <v>57</v>
      </c>
      <c r="C355" s="24" t="s">
        <v>59</v>
      </c>
      <c r="D355" s="54">
        <v>23</v>
      </c>
      <c r="E355">
        <v>1</v>
      </c>
      <c r="F355" s="56">
        <v>44130</v>
      </c>
      <c r="G355">
        <v>0</v>
      </c>
      <c r="H355" s="5">
        <v>44167</v>
      </c>
    </row>
    <row r="356" spans="1:8" x14ac:dyDescent="0.2">
      <c r="A356" s="23">
        <v>36</v>
      </c>
      <c r="B356" s="23" t="s">
        <v>57</v>
      </c>
      <c r="C356" s="23" t="s">
        <v>59</v>
      </c>
      <c r="D356" s="53">
        <v>23</v>
      </c>
      <c r="E356">
        <v>1</v>
      </c>
      <c r="F356" s="55">
        <v>44130</v>
      </c>
      <c r="G356">
        <v>0</v>
      </c>
      <c r="H356" s="5">
        <v>44167</v>
      </c>
    </row>
    <row r="357" spans="1:8" x14ac:dyDescent="0.2">
      <c r="A357" s="24">
        <v>36</v>
      </c>
      <c r="B357" s="24" t="s">
        <v>57</v>
      </c>
      <c r="C357" s="24" t="s">
        <v>56</v>
      </c>
      <c r="D357" s="54">
        <v>23</v>
      </c>
      <c r="E357">
        <v>1</v>
      </c>
      <c r="F357" s="56">
        <v>44130</v>
      </c>
      <c r="G357">
        <v>1</v>
      </c>
      <c r="H357" s="5">
        <v>44167</v>
      </c>
    </row>
    <row r="358" spans="1:8" x14ac:dyDescent="0.2">
      <c r="A358" s="23">
        <v>36</v>
      </c>
      <c r="B358" s="23" t="s">
        <v>57</v>
      </c>
      <c r="C358" s="23" t="s">
        <v>56</v>
      </c>
      <c r="D358" s="53">
        <v>23</v>
      </c>
      <c r="E358">
        <v>1</v>
      </c>
      <c r="F358" s="55">
        <v>44130</v>
      </c>
      <c r="G358">
        <v>1</v>
      </c>
      <c r="H358" s="5">
        <v>44167</v>
      </c>
    </row>
    <row r="359" spans="1:8" x14ac:dyDescent="0.2">
      <c r="A359" s="24">
        <v>36</v>
      </c>
      <c r="B359" s="24" t="s">
        <v>57</v>
      </c>
      <c r="C359" s="24" t="s">
        <v>56</v>
      </c>
      <c r="D359" s="54">
        <v>23</v>
      </c>
      <c r="E359">
        <v>1</v>
      </c>
      <c r="F359" s="56">
        <v>44130</v>
      </c>
      <c r="G359">
        <v>1</v>
      </c>
      <c r="H359" s="5">
        <v>44167</v>
      </c>
    </row>
    <row r="360" spans="1:8" x14ac:dyDescent="0.2">
      <c r="A360" s="23">
        <v>36</v>
      </c>
      <c r="B360" s="23" t="s">
        <v>57</v>
      </c>
      <c r="C360" s="23" t="s">
        <v>56</v>
      </c>
      <c r="D360" s="53">
        <v>23</v>
      </c>
      <c r="E360">
        <v>1</v>
      </c>
      <c r="F360" s="55">
        <v>44130</v>
      </c>
      <c r="G360">
        <v>0</v>
      </c>
      <c r="H360" s="5">
        <v>44167</v>
      </c>
    </row>
    <row r="361" spans="1:8" x14ac:dyDescent="0.2">
      <c r="A361" s="24">
        <v>36</v>
      </c>
      <c r="B361" s="24" t="s">
        <v>57</v>
      </c>
      <c r="C361" s="24" t="s">
        <v>56</v>
      </c>
      <c r="D361" s="54">
        <v>23</v>
      </c>
      <c r="E361">
        <v>1</v>
      </c>
      <c r="F361" s="56">
        <v>44130</v>
      </c>
      <c r="G361">
        <v>0</v>
      </c>
      <c r="H361" s="5">
        <v>44167</v>
      </c>
    </row>
    <row r="362" spans="1:8" x14ac:dyDescent="0.2">
      <c r="A362" s="23">
        <v>37</v>
      </c>
      <c r="B362" s="23" t="s">
        <v>57</v>
      </c>
      <c r="C362" s="23" t="s">
        <v>59</v>
      </c>
      <c r="D362" s="53">
        <v>23</v>
      </c>
      <c r="E362">
        <v>1</v>
      </c>
      <c r="F362" s="55">
        <v>44130</v>
      </c>
      <c r="G362">
        <v>0</v>
      </c>
      <c r="H362" s="5">
        <v>44167</v>
      </c>
    </row>
    <row r="363" spans="1:8" x14ac:dyDescent="0.2">
      <c r="A363" s="24">
        <v>37</v>
      </c>
      <c r="B363" s="24" t="s">
        <v>57</v>
      </c>
      <c r="C363" s="24" t="s">
        <v>59</v>
      </c>
      <c r="D363" s="54">
        <v>23</v>
      </c>
      <c r="E363">
        <v>1</v>
      </c>
      <c r="F363" s="56">
        <v>44130</v>
      </c>
      <c r="G363">
        <v>0</v>
      </c>
      <c r="H363" s="5">
        <v>44167</v>
      </c>
    </row>
    <row r="364" spans="1:8" x14ac:dyDescent="0.2">
      <c r="A364" s="23">
        <v>37</v>
      </c>
      <c r="B364" s="23" t="s">
        <v>57</v>
      </c>
      <c r="C364" s="23" t="s">
        <v>59</v>
      </c>
      <c r="D364" s="53">
        <v>23</v>
      </c>
      <c r="E364">
        <v>1</v>
      </c>
      <c r="F364" s="55">
        <v>44130</v>
      </c>
      <c r="G364">
        <v>0</v>
      </c>
      <c r="H364" s="5">
        <v>44167</v>
      </c>
    </row>
    <row r="365" spans="1:8" x14ac:dyDescent="0.2">
      <c r="A365" s="24">
        <v>37</v>
      </c>
      <c r="B365" s="24" t="s">
        <v>57</v>
      </c>
      <c r="C365" s="24" t="s">
        <v>59</v>
      </c>
      <c r="D365" s="54">
        <v>23</v>
      </c>
      <c r="E365">
        <v>1</v>
      </c>
      <c r="F365" s="56">
        <v>44130</v>
      </c>
      <c r="G365">
        <v>0</v>
      </c>
      <c r="H365" s="5">
        <v>44167</v>
      </c>
    </row>
    <row r="366" spans="1:8" x14ac:dyDescent="0.2">
      <c r="A366" s="23">
        <v>37</v>
      </c>
      <c r="B366" s="23" t="s">
        <v>57</v>
      </c>
      <c r="C366" s="23" t="s">
        <v>59</v>
      </c>
      <c r="D366" s="53">
        <v>23</v>
      </c>
      <c r="E366">
        <v>1</v>
      </c>
      <c r="F366" s="55">
        <v>44130</v>
      </c>
      <c r="G366">
        <v>0</v>
      </c>
      <c r="H366" s="5">
        <v>44167</v>
      </c>
    </row>
    <row r="367" spans="1:8" x14ac:dyDescent="0.2">
      <c r="A367" s="24">
        <v>37</v>
      </c>
      <c r="B367" s="24" t="s">
        <v>57</v>
      </c>
      <c r="C367" s="24" t="s">
        <v>56</v>
      </c>
      <c r="D367" s="54">
        <v>23</v>
      </c>
      <c r="E367">
        <v>1</v>
      </c>
      <c r="F367" s="56">
        <v>44130</v>
      </c>
      <c r="G367">
        <v>1</v>
      </c>
      <c r="H367" s="5">
        <v>44167</v>
      </c>
    </row>
    <row r="368" spans="1:8" x14ac:dyDescent="0.2">
      <c r="A368" s="23">
        <v>37</v>
      </c>
      <c r="B368" s="23" t="s">
        <v>57</v>
      </c>
      <c r="C368" s="23" t="s">
        <v>56</v>
      </c>
      <c r="D368" s="53">
        <v>23</v>
      </c>
      <c r="E368">
        <v>1</v>
      </c>
      <c r="F368" s="55">
        <v>44130</v>
      </c>
      <c r="G368">
        <v>0</v>
      </c>
      <c r="H368" s="5">
        <v>44167</v>
      </c>
    </row>
    <row r="369" spans="1:8" x14ac:dyDescent="0.2">
      <c r="A369" s="24">
        <v>37</v>
      </c>
      <c r="B369" s="24" t="s">
        <v>57</v>
      </c>
      <c r="C369" s="24" t="s">
        <v>56</v>
      </c>
      <c r="D369" s="54">
        <v>23</v>
      </c>
      <c r="E369">
        <v>1</v>
      </c>
      <c r="F369" s="56">
        <v>44130</v>
      </c>
      <c r="G369">
        <v>0</v>
      </c>
      <c r="H369" s="5">
        <v>44167</v>
      </c>
    </row>
    <row r="370" spans="1:8" x14ac:dyDescent="0.2">
      <c r="A370" s="23">
        <v>37</v>
      </c>
      <c r="B370" s="23" t="s">
        <v>57</v>
      </c>
      <c r="C370" s="23" t="s">
        <v>56</v>
      </c>
      <c r="D370" s="53">
        <v>23</v>
      </c>
      <c r="E370">
        <v>1</v>
      </c>
      <c r="F370" s="55">
        <v>44130</v>
      </c>
      <c r="G370">
        <v>0</v>
      </c>
      <c r="H370" s="5">
        <v>44167</v>
      </c>
    </row>
    <row r="371" spans="1:8" x14ac:dyDescent="0.2">
      <c r="A371" s="24">
        <v>37</v>
      </c>
      <c r="B371" s="24" t="s">
        <v>57</v>
      </c>
      <c r="C371" s="24" t="s">
        <v>56</v>
      </c>
      <c r="D371" s="54">
        <v>23</v>
      </c>
      <c r="E371">
        <v>1</v>
      </c>
      <c r="F371" s="56">
        <v>44130</v>
      </c>
      <c r="G371">
        <v>0</v>
      </c>
      <c r="H371" s="5">
        <v>44167</v>
      </c>
    </row>
    <row r="372" spans="1:8" x14ac:dyDescent="0.2">
      <c r="A372" s="23">
        <v>38</v>
      </c>
      <c r="B372" s="23" t="s">
        <v>57</v>
      </c>
      <c r="C372" s="23" t="s">
        <v>59</v>
      </c>
      <c r="D372" s="53">
        <v>23</v>
      </c>
      <c r="E372">
        <v>1</v>
      </c>
      <c r="F372" s="55">
        <v>44130</v>
      </c>
      <c r="G372">
        <v>0</v>
      </c>
      <c r="H372" s="5">
        <v>44167</v>
      </c>
    </row>
    <row r="373" spans="1:8" x14ac:dyDescent="0.2">
      <c r="A373" s="24">
        <v>38</v>
      </c>
      <c r="B373" s="24" t="s">
        <v>57</v>
      </c>
      <c r="C373" s="24" t="s">
        <v>59</v>
      </c>
      <c r="D373" s="54">
        <v>23</v>
      </c>
      <c r="E373">
        <v>1</v>
      </c>
      <c r="F373" s="56">
        <v>44130</v>
      </c>
      <c r="G373">
        <v>0</v>
      </c>
      <c r="H373" s="5">
        <v>44167</v>
      </c>
    </row>
    <row r="374" spans="1:8" x14ac:dyDescent="0.2">
      <c r="A374" s="23">
        <v>38</v>
      </c>
      <c r="B374" s="23" t="s">
        <v>57</v>
      </c>
      <c r="C374" s="23" t="s">
        <v>59</v>
      </c>
      <c r="D374" s="53">
        <v>23</v>
      </c>
      <c r="E374">
        <v>1</v>
      </c>
      <c r="F374" s="55">
        <v>44130</v>
      </c>
      <c r="G374">
        <v>0</v>
      </c>
      <c r="H374" s="5">
        <v>44167</v>
      </c>
    </row>
    <row r="375" spans="1:8" x14ac:dyDescent="0.2">
      <c r="A375" s="24">
        <v>38</v>
      </c>
      <c r="B375" s="24" t="s">
        <v>57</v>
      </c>
      <c r="C375" s="24" t="s">
        <v>59</v>
      </c>
      <c r="D375" s="54">
        <v>23</v>
      </c>
      <c r="E375">
        <v>1</v>
      </c>
      <c r="F375" s="56">
        <v>44130</v>
      </c>
      <c r="G375">
        <v>0</v>
      </c>
      <c r="H375" s="5">
        <v>44167</v>
      </c>
    </row>
    <row r="376" spans="1:8" x14ac:dyDescent="0.2">
      <c r="A376" s="23">
        <v>38</v>
      </c>
      <c r="B376" s="23" t="s">
        <v>57</v>
      </c>
      <c r="C376" s="23" t="s">
        <v>59</v>
      </c>
      <c r="D376" s="53">
        <v>23</v>
      </c>
      <c r="E376">
        <v>1</v>
      </c>
      <c r="F376" s="55">
        <v>44130</v>
      </c>
      <c r="G376">
        <v>0</v>
      </c>
      <c r="H376" s="5">
        <v>44167</v>
      </c>
    </row>
    <row r="377" spans="1:8" x14ac:dyDescent="0.2">
      <c r="A377" s="24">
        <v>38</v>
      </c>
      <c r="B377" s="24" t="s">
        <v>57</v>
      </c>
      <c r="C377" s="24" t="s">
        <v>56</v>
      </c>
      <c r="D377" s="54">
        <v>23</v>
      </c>
      <c r="E377">
        <v>1</v>
      </c>
      <c r="F377" s="56">
        <v>44130</v>
      </c>
      <c r="G377">
        <v>1</v>
      </c>
      <c r="H377" s="5">
        <v>44167</v>
      </c>
    </row>
    <row r="378" spans="1:8" x14ac:dyDescent="0.2">
      <c r="A378" s="23">
        <v>38</v>
      </c>
      <c r="B378" s="23" t="s">
        <v>57</v>
      </c>
      <c r="C378" s="23" t="s">
        <v>56</v>
      </c>
      <c r="D378" s="53">
        <v>23</v>
      </c>
      <c r="E378">
        <v>1</v>
      </c>
      <c r="F378" s="55">
        <v>44130</v>
      </c>
      <c r="G378">
        <v>0</v>
      </c>
      <c r="H378" s="5">
        <v>44167</v>
      </c>
    </row>
    <row r="379" spans="1:8" x14ac:dyDescent="0.2">
      <c r="A379" s="24">
        <v>38</v>
      </c>
      <c r="B379" s="24" t="s">
        <v>57</v>
      </c>
      <c r="C379" s="24" t="s">
        <v>56</v>
      </c>
      <c r="D379" s="54">
        <v>23</v>
      </c>
      <c r="E379">
        <v>1</v>
      </c>
      <c r="F379" s="56">
        <v>44130</v>
      </c>
      <c r="G379">
        <v>0</v>
      </c>
      <c r="H379" s="5">
        <v>44167</v>
      </c>
    </row>
    <row r="380" spans="1:8" x14ac:dyDescent="0.2">
      <c r="A380" s="23">
        <v>38</v>
      </c>
      <c r="B380" s="23" t="s">
        <v>57</v>
      </c>
      <c r="C380" s="23" t="s">
        <v>56</v>
      </c>
      <c r="D380" s="53">
        <v>23</v>
      </c>
      <c r="E380">
        <v>1</v>
      </c>
      <c r="F380" s="55">
        <v>44130</v>
      </c>
      <c r="G380">
        <v>0</v>
      </c>
      <c r="H380" s="5">
        <v>44167</v>
      </c>
    </row>
    <row r="381" spans="1:8" x14ac:dyDescent="0.2">
      <c r="A381" s="24">
        <v>38</v>
      </c>
      <c r="B381" s="24" t="s">
        <v>57</v>
      </c>
      <c r="C381" s="24" t="s">
        <v>56</v>
      </c>
      <c r="D381" s="54">
        <v>23</v>
      </c>
      <c r="E381">
        <v>1</v>
      </c>
      <c r="F381" s="56">
        <v>44130</v>
      </c>
      <c r="G381">
        <v>0</v>
      </c>
      <c r="H381" s="5">
        <v>44167</v>
      </c>
    </row>
    <row r="382" spans="1:8" x14ac:dyDescent="0.2">
      <c r="A382" s="23">
        <v>39</v>
      </c>
      <c r="B382" s="23" t="s">
        <v>57</v>
      </c>
      <c r="C382" s="23" t="s">
        <v>59</v>
      </c>
      <c r="D382" s="53">
        <v>23</v>
      </c>
      <c r="E382">
        <v>1</v>
      </c>
      <c r="F382" s="55">
        <v>44130</v>
      </c>
      <c r="G382">
        <v>0</v>
      </c>
      <c r="H382" s="5">
        <v>44167</v>
      </c>
    </row>
    <row r="383" spans="1:8" x14ac:dyDescent="0.2">
      <c r="A383" s="24">
        <v>39</v>
      </c>
      <c r="B383" s="24" t="s">
        <v>57</v>
      </c>
      <c r="C383" s="24" t="s">
        <v>59</v>
      </c>
      <c r="D383" s="54">
        <v>23</v>
      </c>
      <c r="E383">
        <v>1</v>
      </c>
      <c r="F383" s="56">
        <v>44130</v>
      </c>
      <c r="G383">
        <v>0</v>
      </c>
      <c r="H383" s="5">
        <v>44167</v>
      </c>
    </row>
    <row r="384" spans="1:8" x14ac:dyDescent="0.2">
      <c r="A384" s="23">
        <v>39</v>
      </c>
      <c r="B384" s="23" t="s">
        <v>57</v>
      </c>
      <c r="C384" s="23" t="s">
        <v>59</v>
      </c>
      <c r="D384" s="53">
        <v>23</v>
      </c>
      <c r="E384">
        <v>1</v>
      </c>
      <c r="F384" s="55">
        <v>44130</v>
      </c>
      <c r="G384">
        <v>0</v>
      </c>
      <c r="H384" s="5">
        <v>44167</v>
      </c>
    </row>
    <row r="385" spans="1:8" x14ac:dyDescent="0.2">
      <c r="A385" s="24">
        <v>39</v>
      </c>
      <c r="B385" s="24" t="s">
        <v>57</v>
      </c>
      <c r="C385" s="24" t="s">
        <v>59</v>
      </c>
      <c r="D385" s="54">
        <v>23</v>
      </c>
      <c r="E385">
        <v>1</v>
      </c>
      <c r="F385" s="56">
        <v>44130</v>
      </c>
      <c r="G385">
        <v>0</v>
      </c>
      <c r="H385" s="5">
        <v>44167</v>
      </c>
    </row>
    <row r="386" spans="1:8" x14ac:dyDescent="0.2">
      <c r="A386" s="23">
        <v>39</v>
      </c>
      <c r="B386" s="23" t="s">
        <v>57</v>
      </c>
      <c r="C386" s="23" t="s">
        <v>59</v>
      </c>
      <c r="D386" s="53">
        <v>23</v>
      </c>
      <c r="E386">
        <v>1</v>
      </c>
      <c r="F386" s="55">
        <v>44130</v>
      </c>
      <c r="G386">
        <v>0</v>
      </c>
      <c r="H386" s="5">
        <v>44167</v>
      </c>
    </row>
    <row r="387" spans="1:8" x14ac:dyDescent="0.2">
      <c r="A387" s="24">
        <v>39</v>
      </c>
      <c r="B387" s="24" t="s">
        <v>57</v>
      </c>
      <c r="C387" s="24" t="s">
        <v>56</v>
      </c>
      <c r="D387" s="54">
        <v>23</v>
      </c>
      <c r="E387">
        <v>1</v>
      </c>
      <c r="F387" s="56">
        <v>44130</v>
      </c>
      <c r="G387">
        <v>1</v>
      </c>
      <c r="H387" s="5">
        <v>44167</v>
      </c>
    </row>
    <row r="388" spans="1:8" x14ac:dyDescent="0.2">
      <c r="A388" s="23">
        <v>39</v>
      </c>
      <c r="B388" s="23" t="s">
        <v>57</v>
      </c>
      <c r="C388" s="23" t="s">
        <v>56</v>
      </c>
      <c r="D388" s="53">
        <v>23</v>
      </c>
      <c r="E388">
        <v>1</v>
      </c>
      <c r="F388" s="55">
        <v>44130</v>
      </c>
      <c r="G388">
        <v>0</v>
      </c>
      <c r="H388" s="5">
        <v>44167</v>
      </c>
    </row>
    <row r="389" spans="1:8" x14ac:dyDescent="0.2">
      <c r="A389" s="24">
        <v>39</v>
      </c>
      <c r="B389" s="24" t="s">
        <v>57</v>
      </c>
      <c r="C389" s="24" t="s">
        <v>56</v>
      </c>
      <c r="D389" s="54">
        <v>23</v>
      </c>
      <c r="E389">
        <v>1</v>
      </c>
      <c r="F389" s="56">
        <v>44130</v>
      </c>
      <c r="G389">
        <v>0</v>
      </c>
      <c r="H389" s="5">
        <v>44167</v>
      </c>
    </row>
    <row r="390" spans="1:8" x14ac:dyDescent="0.2">
      <c r="A390" s="23">
        <v>39</v>
      </c>
      <c r="B390" s="23" t="s">
        <v>57</v>
      </c>
      <c r="C390" s="23" t="s">
        <v>56</v>
      </c>
      <c r="D390" s="53">
        <v>23</v>
      </c>
      <c r="E390">
        <v>1</v>
      </c>
      <c r="F390" s="55">
        <v>44130</v>
      </c>
      <c r="G390">
        <v>0</v>
      </c>
      <c r="H390" s="5">
        <v>44167</v>
      </c>
    </row>
    <row r="391" spans="1:8" x14ac:dyDescent="0.2">
      <c r="A391" s="24">
        <v>39</v>
      </c>
      <c r="B391" s="24" t="s">
        <v>57</v>
      </c>
      <c r="C391" s="24" t="s">
        <v>56</v>
      </c>
      <c r="D391" s="54">
        <v>23</v>
      </c>
      <c r="E391">
        <v>1</v>
      </c>
      <c r="F391" s="56">
        <v>44130</v>
      </c>
      <c r="G391">
        <v>0</v>
      </c>
      <c r="H391" s="5">
        <v>44167</v>
      </c>
    </row>
    <row r="392" spans="1:8" x14ac:dyDescent="0.2">
      <c r="A392" s="23">
        <v>40</v>
      </c>
      <c r="B392" s="23" t="s">
        <v>57</v>
      </c>
      <c r="C392" s="23" t="s">
        <v>59</v>
      </c>
      <c r="D392" s="53">
        <v>23</v>
      </c>
      <c r="E392">
        <v>1</v>
      </c>
      <c r="F392" s="55">
        <v>44130</v>
      </c>
      <c r="G392">
        <v>0</v>
      </c>
      <c r="H392" s="5">
        <v>44167</v>
      </c>
    </row>
    <row r="393" spans="1:8" x14ac:dyDescent="0.2">
      <c r="A393" s="24">
        <v>40</v>
      </c>
      <c r="B393" s="24" t="s">
        <v>57</v>
      </c>
      <c r="C393" s="24" t="s">
        <v>59</v>
      </c>
      <c r="D393" s="54">
        <v>23</v>
      </c>
      <c r="E393">
        <v>1</v>
      </c>
      <c r="F393" s="56">
        <v>44130</v>
      </c>
      <c r="G393">
        <v>0</v>
      </c>
      <c r="H393" s="5">
        <v>44167</v>
      </c>
    </row>
    <row r="394" spans="1:8" x14ac:dyDescent="0.2">
      <c r="A394" s="23">
        <v>40</v>
      </c>
      <c r="B394" s="23" t="s">
        <v>57</v>
      </c>
      <c r="C394" s="23" t="s">
        <v>59</v>
      </c>
      <c r="D394" s="53">
        <v>23</v>
      </c>
      <c r="E394">
        <v>1</v>
      </c>
      <c r="F394" s="55">
        <v>44130</v>
      </c>
      <c r="G394">
        <v>0</v>
      </c>
      <c r="H394" s="5">
        <v>44167</v>
      </c>
    </row>
    <row r="395" spans="1:8" x14ac:dyDescent="0.2">
      <c r="A395" s="24">
        <v>40</v>
      </c>
      <c r="B395" s="24" t="s">
        <v>57</v>
      </c>
      <c r="C395" s="24" t="s">
        <v>59</v>
      </c>
      <c r="D395" s="54">
        <v>23</v>
      </c>
      <c r="E395">
        <v>1</v>
      </c>
      <c r="F395" s="56">
        <v>44130</v>
      </c>
      <c r="G395">
        <v>0</v>
      </c>
      <c r="H395" s="5">
        <v>44167</v>
      </c>
    </row>
    <row r="396" spans="1:8" x14ac:dyDescent="0.2">
      <c r="A396" s="23">
        <v>40</v>
      </c>
      <c r="B396" s="23" t="s">
        <v>57</v>
      </c>
      <c r="C396" s="23" t="s">
        <v>59</v>
      </c>
      <c r="D396" s="53">
        <v>23</v>
      </c>
      <c r="E396">
        <v>1</v>
      </c>
      <c r="F396" s="55">
        <v>44130</v>
      </c>
      <c r="G396">
        <v>0</v>
      </c>
      <c r="H396" s="5">
        <v>44167</v>
      </c>
    </row>
    <row r="397" spans="1:8" x14ac:dyDescent="0.2">
      <c r="A397" s="24">
        <v>40</v>
      </c>
      <c r="B397" s="24" t="s">
        <v>57</v>
      </c>
      <c r="C397" s="24" t="s">
        <v>56</v>
      </c>
      <c r="D397" s="54">
        <v>23</v>
      </c>
      <c r="E397">
        <v>1</v>
      </c>
      <c r="F397" s="56">
        <v>44130</v>
      </c>
      <c r="G397">
        <v>1</v>
      </c>
      <c r="H397" s="5">
        <v>44167</v>
      </c>
    </row>
    <row r="398" spans="1:8" x14ac:dyDescent="0.2">
      <c r="A398" s="23">
        <v>40</v>
      </c>
      <c r="B398" s="23" t="s">
        <v>57</v>
      </c>
      <c r="C398" s="23" t="s">
        <v>56</v>
      </c>
      <c r="D398" s="53">
        <v>23</v>
      </c>
      <c r="E398">
        <v>1</v>
      </c>
      <c r="F398" s="55">
        <v>44130</v>
      </c>
      <c r="G398">
        <v>1</v>
      </c>
      <c r="H398" s="5">
        <v>44167</v>
      </c>
    </row>
    <row r="399" spans="1:8" x14ac:dyDescent="0.2">
      <c r="A399" s="24">
        <v>40</v>
      </c>
      <c r="B399" s="24" t="s">
        <v>57</v>
      </c>
      <c r="C399" s="24" t="s">
        <v>56</v>
      </c>
      <c r="D399" s="54">
        <v>23</v>
      </c>
      <c r="E399">
        <v>1</v>
      </c>
      <c r="F399" s="56">
        <v>44130</v>
      </c>
      <c r="G399">
        <v>0</v>
      </c>
      <c r="H399" s="5">
        <v>44167</v>
      </c>
    </row>
    <row r="400" spans="1:8" x14ac:dyDescent="0.2">
      <c r="A400" s="23">
        <v>40</v>
      </c>
      <c r="B400" s="23" t="s">
        <v>57</v>
      </c>
      <c r="C400" s="23" t="s">
        <v>56</v>
      </c>
      <c r="D400" s="53">
        <v>23</v>
      </c>
      <c r="E400">
        <v>1</v>
      </c>
      <c r="F400" s="55">
        <v>44130</v>
      </c>
      <c r="G400">
        <v>0</v>
      </c>
      <c r="H400" s="5">
        <v>44167</v>
      </c>
    </row>
    <row r="401" spans="1:8" x14ac:dyDescent="0.2">
      <c r="A401" s="24">
        <v>40</v>
      </c>
      <c r="B401" s="24" t="s">
        <v>57</v>
      </c>
      <c r="C401" s="24" t="s">
        <v>56</v>
      </c>
      <c r="D401" s="54">
        <v>23</v>
      </c>
      <c r="E401">
        <v>1</v>
      </c>
      <c r="F401" s="56">
        <v>44130</v>
      </c>
      <c r="G401">
        <v>0</v>
      </c>
      <c r="H401" s="5">
        <v>44167</v>
      </c>
    </row>
    <row r="402" spans="1:8" x14ac:dyDescent="0.2">
      <c r="A402" s="23">
        <v>41</v>
      </c>
      <c r="B402" s="23" t="s">
        <v>57</v>
      </c>
      <c r="C402" s="23" t="s">
        <v>59</v>
      </c>
      <c r="D402" s="53">
        <v>20</v>
      </c>
      <c r="E402">
        <v>1</v>
      </c>
      <c r="F402" s="55">
        <v>44130</v>
      </c>
      <c r="G402">
        <v>0</v>
      </c>
      <c r="H402" s="5">
        <v>44167</v>
      </c>
    </row>
    <row r="403" spans="1:8" x14ac:dyDescent="0.2">
      <c r="A403" s="24">
        <v>41</v>
      </c>
      <c r="B403" s="24" t="s">
        <v>57</v>
      </c>
      <c r="C403" s="24" t="s">
        <v>59</v>
      </c>
      <c r="D403" s="54">
        <v>20</v>
      </c>
      <c r="E403">
        <v>1</v>
      </c>
      <c r="F403" s="56">
        <v>44130</v>
      </c>
      <c r="G403">
        <v>0</v>
      </c>
      <c r="H403" s="5">
        <v>44167</v>
      </c>
    </row>
    <row r="404" spans="1:8" x14ac:dyDescent="0.2">
      <c r="A404" s="23">
        <v>41</v>
      </c>
      <c r="B404" s="23" t="s">
        <v>57</v>
      </c>
      <c r="C404" s="23" t="s">
        <v>59</v>
      </c>
      <c r="D404" s="53">
        <v>20</v>
      </c>
      <c r="E404">
        <v>1</v>
      </c>
      <c r="F404" s="55">
        <v>44130</v>
      </c>
      <c r="G404">
        <v>0</v>
      </c>
      <c r="H404" s="5">
        <v>44167</v>
      </c>
    </row>
    <row r="405" spans="1:8" x14ac:dyDescent="0.2">
      <c r="A405" s="24">
        <v>41</v>
      </c>
      <c r="B405" s="24" t="s">
        <v>57</v>
      </c>
      <c r="C405" s="24" t="s">
        <v>59</v>
      </c>
      <c r="D405" s="54">
        <v>20</v>
      </c>
      <c r="E405">
        <v>1</v>
      </c>
      <c r="F405" s="56">
        <v>44130</v>
      </c>
      <c r="G405">
        <v>0</v>
      </c>
      <c r="H405" s="5">
        <v>44167</v>
      </c>
    </row>
    <row r="406" spans="1:8" x14ac:dyDescent="0.2">
      <c r="A406" s="23">
        <v>41</v>
      </c>
      <c r="B406" s="23" t="s">
        <v>57</v>
      </c>
      <c r="C406" s="23" t="s">
        <v>59</v>
      </c>
      <c r="D406" s="53">
        <v>20</v>
      </c>
      <c r="E406">
        <v>1</v>
      </c>
      <c r="F406" s="55">
        <v>44130</v>
      </c>
      <c r="G406">
        <v>0</v>
      </c>
      <c r="H406" s="5">
        <v>44167</v>
      </c>
    </row>
    <row r="407" spans="1:8" x14ac:dyDescent="0.2">
      <c r="A407" s="24">
        <v>41</v>
      </c>
      <c r="B407" s="24" t="s">
        <v>57</v>
      </c>
      <c r="C407" s="24" t="s">
        <v>56</v>
      </c>
      <c r="D407" s="54">
        <v>20</v>
      </c>
      <c r="E407">
        <v>1</v>
      </c>
      <c r="F407" s="56">
        <v>44130</v>
      </c>
      <c r="G407">
        <v>1</v>
      </c>
      <c r="H407" s="5">
        <v>44167</v>
      </c>
    </row>
    <row r="408" spans="1:8" x14ac:dyDescent="0.2">
      <c r="A408" s="23">
        <v>41</v>
      </c>
      <c r="B408" s="23" t="s">
        <v>57</v>
      </c>
      <c r="C408" s="23" t="s">
        <v>56</v>
      </c>
      <c r="D408" s="53">
        <v>20</v>
      </c>
      <c r="E408">
        <v>1</v>
      </c>
      <c r="F408" s="55">
        <v>44130</v>
      </c>
      <c r="G408">
        <v>0</v>
      </c>
      <c r="H408" s="5">
        <v>44167</v>
      </c>
    </row>
    <row r="409" spans="1:8" x14ac:dyDescent="0.2">
      <c r="A409" s="24">
        <v>41</v>
      </c>
      <c r="B409" s="24" t="s">
        <v>57</v>
      </c>
      <c r="C409" s="24" t="s">
        <v>56</v>
      </c>
      <c r="D409" s="54">
        <v>20</v>
      </c>
      <c r="E409">
        <v>1</v>
      </c>
      <c r="F409" s="56">
        <v>44130</v>
      </c>
      <c r="G409">
        <v>0</v>
      </c>
      <c r="H409" s="5">
        <v>44167</v>
      </c>
    </row>
    <row r="410" spans="1:8" x14ac:dyDescent="0.2">
      <c r="A410" s="23">
        <v>41</v>
      </c>
      <c r="B410" s="23" t="s">
        <v>57</v>
      </c>
      <c r="C410" s="23" t="s">
        <v>56</v>
      </c>
      <c r="D410" s="53">
        <v>20</v>
      </c>
      <c r="E410">
        <v>1</v>
      </c>
      <c r="F410" s="55">
        <v>44130</v>
      </c>
      <c r="G410">
        <v>0</v>
      </c>
      <c r="H410" s="5">
        <v>44167</v>
      </c>
    </row>
    <row r="411" spans="1:8" x14ac:dyDescent="0.2">
      <c r="A411" s="24">
        <v>41</v>
      </c>
      <c r="B411" s="24" t="s">
        <v>57</v>
      </c>
      <c r="C411" s="24" t="s">
        <v>56</v>
      </c>
      <c r="D411" s="54">
        <v>20</v>
      </c>
      <c r="E411">
        <v>1</v>
      </c>
      <c r="F411" s="56">
        <v>44130</v>
      </c>
      <c r="G411">
        <v>0</v>
      </c>
      <c r="H411" s="5">
        <v>44167</v>
      </c>
    </row>
    <row r="412" spans="1:8" x14ac:dyDescent="0.2">
      <c r="A412" s="23">
        <v>42</v>
      </c>
      <c r="B412" s="23" t="s">
        <v>57</v>
      </c>
      <c r="C412" s="21" t="s">
        <v>59</v>
      </c>
      <c r="D412" s="53">
        <v>20</v>
      </c>
      <c r="E412">
        <v>1</v>
      </c>
      <c r="F412" s="55">
        <v>44130</v>
      </c>
      <c r="G412">
        <v>1</v>
      </c>
      <c r="H412" s="5">
        <v>44167</v>
      </c>
    </row>
    <row r="413" spans="1:8" x14ac:dyDescent="0.2">
      <c r="A413" s="24">
        <v>42</v>
      </c>
      <c r="B413" s="24" t="s">
        <v>57</v>
      </c>
      <c r="C413" s="22" t="s">
        <v>59</v>
      </c>
      <c r="D413" s="54">
        <v>20</v>
      </c>
      <c r="E413">
        <v>1</v>
      </c>
      <c r="F413" s="56">
        <v>44130</v>
      </c>
      <c r="G413">
        <v>0</v>
      </c>
      <c r="H413" s="5">
        <v>44167</v>
      </c>
    </row>
    <row r="414" spans="1:8" x14ac:dyDescent="0.2">
      <c r="A414" s="23">
        <v>42</v>
      </c>
      <c r="B414" s="23" t="s">
        <v>57</v>
      </c>
      <c r="C414" s="21" t="s">
        <v>59</v>
      </c>
      <c r="D414" s="53">
        <v>20</v>
      </c>
      <c r="E414">
        <v>1</v>
      </c>
      <c r="F414" s="55">
        <v>44130</v>
      </c>
      <c r="G414">
        <v>0</v>
      </c>
      <c r="H414" s="5">
        <v>44167</v>
      </c>
    </row>
    <row r="415" spans="1:8" x14ac:dyDescent="0.2">
      <c r="A415" s="24">
        <v>42</v>
      </c>
      <c r="B415" s="24" t="s">
        <v>57</v>
      </c>
      <c r="C415" s="22" t="s">
        <v>59</v>
      </c>
      <c r="D415" s="54">
        <v>20</v>
      </c>
      <c r="E415">
        <v>1</v>
      </c>
      <c r="F415" s="56">
        <v>44130</v>
      </c>
      <c r="G415">
        <v>0</v>
      </c>
      <c r="H415" s="5">
        <v>44167</v>
      </c>
    </row>
    <row r="416" spans="1:8" x14ac:dyDescent="0.2">
      <c r="A416" s="23">
        <v>42</v>
      </c>
      <c r="B416" s="23" t="s">
        <v>57</v>
      </c>
      <c r="C416" s="21" t="s">
        <v>59</v>
      </c>
      <c r="D416" s="53">
        <v>20</v>
      </c>
      <c r="E416">
        <v>1</v>
      </c>
      <c r="F416" s="55">
        <v>44130</v>
      </c>
      <c r="G416">
        <v>0</v>
      </c>
      <c r="H416" s="5">
        <v>44167</v>
      </c>
    </row>
    <row r="417" spans="1:8" x14ac:dyDescent="0.2">
      <c r="A417" s="24">
        <v>42</v>
      </c>
      <c r="B417" s="24" t="s">
        <v>57</v>
      </c>
      <c r="C417" s="22" t="s">
        <v>56</v>
      </c>
      <c r="D417" s="54">
        <v>20</v>
      </c>
      <c r="E417">
        <v>1</v>
      </c>
      <c r="F417" s="56">
        <v>44130</v>
      </c>
      <c r="G417">
        <v>1</v>
      </c>
      <c r="H417" s="5">
        <v>44167</v>
      </c>
    </row>
    <row r="418" spans="1:8" x14ac:dyDescent="0.2">
      <c r="A418" s="23">
        <v>42</v>
      </c>
      <c r="B418" s="23" t="s">
        <v>57</v>
      </c>
      <c r="C418" s="21" t="s">
        <v>56</v>
      </c>
      <c r="D418" s="53">
        <v>20</v>
      </c>
      <c r="E418">
        <v>1</v>
      </c>
      <c r="F418" s="55">
        <v>44130</v>
      </c>
      <c r="G418">
        <v>0</v>
      </c>
      <c r="H418" s="5">
        <v>44167</v>
      </c>
    </row>
    <row r="419" spans="1:8" x14ac:dyDescent="0.2">
      <c r="A419" s="24">
        <v>42</v>
      </c>
      <c r="B419" s="24" t="s">
        <v>57</v>
      </c>
      <c r="C419" s="22" t="s">
        <v>56</v>
      </c>
      <c r="D419" s="54">
        <v>20</v>
      </c>
      <c r="E419">
        <v>1</v>
      </c>
      <c r="F419" s="56">
        <v>44130</v>
      </c>
      <c r="G419">
        <v>0</v>
      </c>
      <c r="H419" s="5">
        <v>44167</v>
      </c>
    </row>
    <row r="420" spans="1:8" x14ac:dyDescent="0.2">
      <c r="A420" s="23">
        <v>42</v>
      </c>
      <c r="B420" s="23" t="s">
        <v>57</v>
      </c>
      <c r="C420" s="21" t="s">
        <v>56</v>
      </c>
      <c r="D420" s="53">
        <v>20</v>
      </c>
      <c r="E420">
        <v>1</v>
      </c>
      <c r="F420" s="55">
        <v>44130</v>
      </c>
      <c r="G420">
        <v>0</v>
      </c>
      <c r="H420" s="5">
        <v>44167</v>
      </c>
    </row>
    <row r="421" spans="1:8" x14ac:dyDescent="0.2">
      <c r="A421" s="24">
        <v>42</v>
      </c>
      <c r="B421" s="24" t="s">
        <v>57</v>
      </c>
      <c r="C421" s="22" t="s">
        <v>56</v>
      </c>
      <c r="D421" s="54">
        <v>20</v>
      </c>
      <c r="E421">
        <v>1</v>
      </c>
      <c r="F421" s="56">
        <v>44130</v>
      </c>
      <c r="G421">
        <v>0</v>
      </c>
      <c r="H421" s="5">
        <v>44167</v>
      </c>
    </row>
    <row r="422" spans="1:8" x14ac:dyDescent="0.2">
      <c r="A422" s="23">
        <v>43</v>
      </c>
      <c r="B422" s="23" t="s">
        <v>57</v>
      </c>
      <c r="C422" s="21" t="s">
        <v>59</v>
      </c>
      <c r="D422" s="53">
        <v>20</v>
      </c>
      <c r="E422">
        <v>1</v>
      </c>
      <c r="F422" s="55">
        <v>44130</v>
      </c>
      <c r="G422">
        <v>1</v>
      </c>
      <c r="H422" s="5">
        <v>44167</v>
      </c>
    </row>
    <row r="423" spans="1:8" x14ac:dyDescent="0.2">
      <c r="A423" s="24">
        <v>43</v>
      </c>
      <c r="B423" s="24" t="s">
        <v>57</v>
      </c>
      <c r="C423" s="22" t="s">
        <v>59</v>
      </c>
      <c r="D423" s="54">
        <v>20</v>
      </c>
      <c r="E423">
        <v>1</v>
      </c>
      <c r="F423" s="56">
        <v>44130</v>
      </c>
      <c r="G423">
        <v>0</v>
      </c>
      <c r="H423" s="5">
        <v>44167</v>
      </c>
    </row>
    <row r="424" spans="1:8" x14ac:dyDescent="0.2">
      <c r="A424" s="23">
        <v>43</v>
      </c>
      <c r="B424" s="23" t="s">
        <v>57</v>
      </c>
      <c r="C424" s="21" t="s">
        <v>59</v>
      </c>
      <c r="D424" s="53">
        <v>20</v>
      </c>
      <c r="E424">
        <v>1</v>
      </c>
      <c r="F424" s="55">
        <v>44130</v>
      </c>
      <c r="G424">
        <v>0</v>
      </c>
      <c r="H424" s="5">
        <v>44167</v>
      </c>
    </row>
    <row r="425" spans="1:8" x14ac:dyDescent="0.2">
      <c r="A425" s="24">
        <v>43</v>
      </c>
      <c r="B425" s="24" t="s">
        <v>57</v>
      </c>
      <c r="C425" s="22" t="s">
        <v>59</v>
      </c>
      <c r="D425" s="54">
        <v>20</v>
      </c>
      <c r="E425">
        <v>1</v>
      </c>
      <c r="F425" s="56">
        <v>44130</v>
      </c>
      <c r="G425">
        <v>0</v>
      </c>
      <c r="H425" s="5">
        <v>44167</v>
      </c>
    </row>
    <row r="426" spans="1:8" x14ac:dyDescent="0.2">
      <c r="A426" s="23">
        <v>43</v>
      </c>
      <c r="B426" s="23" t="s">
        <v>57</v>
      </c>
      <c r="C426" s="21" t="s">
        <v>59</v>
      </c>
      <c r="D426" s="53">
        <v>20</v>
      </c>
      <c r="E426">
        <v>1</v>
      </c>
      <c r="F426" s="55">
        <v>44130</v>
      </c>
      <c r="G426">
        <v>0</v>
      </c>
      <c r="H426" s="5">
        <v>44167</v>
      </c>
    </row>
    <row r="427" spans="1:8" x14ac:dyDescent="0.2">
      <c r="A427" s="24">
        <v>43</v>
      </c>
      <c r="B427" s="24" t="s">
        <v>57</v>
      </c>
      <c r="C427" s="22" t="s">
        <v>56</v>
      </c>
      <c r="D427" s="54">
        <v>20</v>
      </c>
      <c r="E427">
        <v>1</v>
      </c>
      <c r="F427" s="56">
        <v>44130</v>
      </c>
      <c r="G427">
        <v>1</v>
      </c>
      <c r="H427" s="5">
        <v>44167</v>
      </c>
    </row>
    <row r="428" spans="1:8" x14ac:dyDescent="0.2">
      <c r="A428" s="23">
        <v>43</v>
      </c>
      <c r="B428" s="23" t="s">
        <v>57</v>
      </c>
      <c r="C428" s="21" t="s">
        <v>56</v>
      </c>
      <c r="D428" s="53">
        <v>20</v>
      </c>
      <c r="E428">
        <v>1</v>
      </c>
      <c r="F428" s="55">
        <v>44130</v>
      </c>
      <c r="G428">
        <v>0</v>
      </c>
      <c r="H428" s="5">
        <v>44167</v>
      </c>
    </row>
    <row r="429" spans="1:8" x14ac:dyDescent="0.2">
      <c r="A429" s="24">
        <v>43</v>
      </c>
      <c r="B429" s="24" t="s">
        <v>57</v>
      </c>
      <c r="C429" s="22" t="s">
        <v>56</v>
      </c>
      <c r="D429" s="54">
        <v>20</v>
      </c>
      <c r="E429">
        <v>1</v>
      </c>
      <c r="F429" s="56">
        <v>44130</v>
      </c>
      <c r="G429">
        <v>0</v>
      </c>
      <c r="H429" s="5">
        <v>44167</v>
      </c>
    </row>
    <row r="430" spans="1:8" x14ac:dyDescent="0.2">
      <c r="A430" s="23">
        <v>43</v>
      </c>
      <c r="B430" s="23" t="s">
        <v>57</v>
      </c>
      <c r="C430" s="21" t="s">
        <v>56</v>
      </c>
      <c r="D430" s="53">
        <v>20</v>
      </c>
      <c r="E430">
        <v>1</v>
      </c>
      <c r="F430" s="55">
        <v>44130</v>
      </c>
      <c r="G430">
        <v>0</v>
      </c>
      <c r="H430" s="5">
        <v>44167</v>
      </c>
    </row>
    <row r="431" spans="1:8" x14ac:dyDescent="0.2">
      <c r="A431" s="24">
        <v>43</v>
      </c>
      <c r="B431" s="24" t="s">
        <v>57</v>
      </c>
      <c r="C431" s="22" t="s">
        <v>56</v>
      </c>
      <c r="D431" s="54">
        <v>20</v>
      </c>
      <c r="E431">
        <v>1</v>
      </c>
      <c r="F431" s="56">
        <v>44130</v>
      </c>
      <c r="G431">
        <v>0</v>
      </c>
      <c r="H431" s="5">
        <v>44167</v>
      </c>
    </row>
    <row r="432" spans="1:8" x14ac:dyDescent="0.2">
      <c r="A432" s="23">
        <v>44</v>
      </c>
      <c r="B432" s="23" t="s">
        <v>57</v>
      </c>
      <c r="C432" s="21" t="s">
        <v>59</v>
      </c>
      <c r="D432" s="53">
        <v>20</v>
      </c>
      <c r="E432">
        <v>1</v>
      </c>
      <c r="F432" s="55">
        <v>44130</v>
      </c>
      <c r="G432">
        <v>0</v>
      </c>
      <c r="H432" s="5">
        <v>44167</v>
      </c>
    </row>
    <row r="433" spans="1:8" x14ac:dyDescent="0.2">
      <c r="A433" s="24">
        <v>44</v>
      </c>
      <c r="B433" s="24" t="s">
        <v>57</v>
      </c>
      <c r="C433" s="22" t="s">
        <v>59</v>
      </c>
      <c r="D433" s="54">
        <v>20</v>
      </c>
      <c r="E433">
        <v>1</v>
      </c>
      <c r="F433" s="56">
        <v>44130</v>
      </c>
      <c r="G433">
        <v>0</v>
      </c>
      <c r="H433" s="5">
        <v>44167</v>
      </c>
    </row>
    <row r="434" spans="1:8" x14ac:dyDescent="0.2">
      <c r="A434" s="23">
        <v>44</v>
      </c>
      <c r="B434" s="23" t="s">
        <v>57</v>
      </c>
      <c r="C434" s="21" t="s">
        <v>59</v>
      </c>
      <c r="D434" s="53">
        <v>20</v>
      </c>
      <c r="E434">
        <v>1</v>
      </c>
      <c r="F434" s="55">
        <v>44130</v>
      </c>
      <c r="G434">
        <v>0</v>
      </c>
      <c r="H434" s="5">
        <v>44167</v>
      </c>
    </row>
    <row r="435" spans="1:8" x14ac:dyDescent="0.2">
      <c r="A435" s="24">
        <v>44</v>
      </c>
      <c r="B435" s="24" t="s">
        <v>57</v>
      </c>
      <c r="C435" s="22" t="s">
        <v>59</v>
      </c>
      <c r="D435" s="54">
        <v>20</v>
      </c>
      <c r="E435">
        <v>1</v>
      </c>
      <c r="F435" s="56">
        <v>44130</v>
      </c>
      <c r="G435">
        <v>0</v>
      </c>
      <c r="H435" s="5">
        <v>44167</v>
      </c>
    </row>
    <row r="436" spans="1:8" x14ac:dyDescent="0.2">
      <c r="A436" s="23">
        <v>44</v>
      </c>
      <c r="B436" s="23" t="s">
        <v>57</v>
      </c>
      <c r="C436" s="21" t="s">
        <v>59</v>
      </c>
      <c r="D436" s="53">
        <v>20</v>
      </c>
      <c r="E436">
        <v>1</v>
      </c>
      <c r="F436" s="55">
        <v>44130</v>
      </c>
      <c r="G436">
        <v>0</v>
      </c>
      <c r="H436" s="5">
        <v>44167</v>
      </c>
    </row>
    <row r="437" spans="1:8" x14ac:dyDescent="0.2">
      <c r="A437" s="24">
        <v>44</v>
      </c>
      <c r="B437" s="24" t="s">
        <v>57</v>
      </c>
      <c r="C437" s="22" t="s">
        <v>56</v>
      </c>
      <c r="D437" s="54">
        <v>20</v>
      </c>
      <c r="E437">
        <v>1</v>
      </c>
      <c r="F437" s="56">
        <v>44130</v>
      </c>
      <c r="G437">
        <v>1</v>
      </c>
      <c r="H437" s="5">
        <v>44167</v>
      </c>
    </row>
    <row r="438" spans="1:8" x14ac:dyDescent="0.2">
      <c r="A438" s="23">
        <v>44</v>
      </c>
      <c r="B438" s="23" t="s">
        <v>57</v>
      </c>
      <c r="C438" s="21" t="s">
        <v>56</v>
      </c>
      <c r="D438" s="53">
        <v>20</v>
      </c>
      <c r="E438">
        <v>1</v>
      </c>
      <c r="F438" s="55">
        <v>44130</v>
      </c>
      <c r="G438">
        <v>0</v>
      </c>
      <c r="H438" s="5">
        <v>44167</v>
      </c>
    </row>
    <row r="439" spans="1:8" x14ac:dyDescent="0.2">
      <c r="A439" s="24">
        <v>44</v>
      </c>
      <c r="B439" s="24" t="s">
        <v>57</v>
      </c>
      <c r="C439" s="22" t="s">
        <v>56</v>
      </c>
      <c r="D439" s="54">
        <v>20</v>
      </c>
      <c r="E439">
        <v>1</v>
      </c>
      <c r="F439" s="56">
        <v>44130</v>
      </c>
      <c r="G439">
        <v>0</v>
      </c>
      <c r="H439" s="5">
        <v>44167</v>
      </c>
    </row>
    <row r="440" spans="1:8" x14ac:dyDescent="0.2">
      <c r="A440" s="23">
        <v>44</v>
      </c>
      <c r="B440" s="23" t="s">
        <v>57</v>
      </c>
      <c r="C440" s="21" t="s">
        <v>56</v>
      </c>
      <c r="D440" s="53">
        <v>20</v>
      </c>
      <c r="E440">
        <v>1</v>
      </c>
      <c r="F440" s="55">
        <v>44130</v>
      </c>
      <c r="G440">
        <v>0</v>
      </c>
      <c r="H440" s="5">
        <v>44167</v>
      </c>
    </row>
    <row r="441" spans="1:8" x14ac:dyDescent="0.2">
      <c r="A441" s="24">
        <v>44</v>
      </c>
      <c r="B441" s="24" t="s">
        <v>57</v>
      </c>
      <c r="C441" s="22" t="s">
        <v>56</v>
      </c>
      <c r="D441" s="54">
        <v>20</v>
      </c>
      <c r="E441">
        <v>1</v>
      </c>
      <c r="F441" s="56">
        <v>44130</v>
      </c>
      <c r="G441">
        <v>0</v>
      </c>
      <c r="H441" s="5">
        <v>44167</v>
      </c>
    </row>
    <row r="442" spans="1:8" x14ac:dyDescent="0.2">
      <c r="A442" s="23">
        <v>45</v>
      </c>
      <c r="B442" s="23" t="s">
        <v>57</v>
      </c>
      <c r="C442" s="21" t="s">
        <v>59</v>
      </c>
      <c r="D442" s="53">
        <v>20</v>
      </c>
      <c r="E442">
        <v>1</v>
      </c>
      <c r="F442" s="55">
        <v>44130</v>
      </c>
      <c r="G442">
        <v>0</v>
      </c>
      <c r="H442" s="5">
        <v>44167</v>
      </c>
    </row>
    <row r="443" spans="1:8" x14ac:dyDescent="0.2">
      <c r="A443" s="24">
        <v>45</v>
      </c>
      <c r="B443" s="24" t="s">
        <v>57</v>
      </c>
      <c r="C443" s="22" t="s">
        <v>59</v>
      </c>
      <c r="D443" s="54">
        <v>20</v>
      </c>
      <c r="E443">
        <v>1</v>
      </c>
      <c r="F443" s="56">
        <v>44130</v>
      </c>
      <c r="G443">
        <v>0</v>
      </c>
      <c r="H443" s="5">
        <v>44167</v>
      </c>
    </row>
    <row r="444" spans="1:8" x14ac:dyDescent="0.2">
      <c r="A444" s="23">
        <v>45</v>
      </c>
      <c r="B444" s="23" t="s">
        <v>57</v>
      </c>
      <c r="C444" s="21" t="s">
        <v>59</v>
      </c>
      <c r="D444" s="53">
        <v>20</v>
      </c>
      <c r="E444">
        <v>1</v>
      </c>
      <c r="F444" s="55">
        <v>44130</v>
      </c>
      <c r="G444">
        <v>0</v>
      </c>
      <c r="H444" s="5">
        <v>44167</v>
      </c>
    </row>
    <row r="445" spans="1:8" x14ac:dyDescent="0.2">
      <c r="A445" s="24">
        <v>45</v>
      </c>
      <c r="B445" s="24" t="s">
        <v>57</v>
      </c>
      <c r="C445" s="22" t="s">
        <v>59</v>
      </c>
      <c r="D445" s="54">
        <v>20</v>
      </c>
      <c r="E445">
        <v>1</v>
      </c>
      <c r="F445" s="56">
        <v>44130</v>
      </c>
      <c r="G445">
        <v>0</v>
      </c>
      <c r="H445" s="5">
        <v>44167</v>
      </c>
    </row>
    <row r="446" spans="1:8" x14ac:dyDescent="0.2">
      <c r="A446" s="23">
        <v>45</v>
      </c>
      <c r="B446" s="23" t="s">
        <v>57</v>
      </c>
      <c r="C446" s="21" t="s">
        <v>59</v>
      </c>
      <c r="D446" s="53">
        <v>20</v>
      </c>
      <c r="E446">
        <v>1</v>
      </c>
      <c r="F446" s="55">
        <v>44130</v>
      </c>
      <c r="G446">
        <v>0</v>
      </c>
      <c r="H446" s="5">
        <v>44167</v>
      </c>
    </row>
    <row r="447" spans="1:8" x14ac:dyDescent="0.2">
      <c r="A447" s="24">
        <v>45</v>
      </c>
      <c r="B447" s="24" t="s">
        <v>57</v>
      </c>
      <c r="C447" s="22" t="s">
        <v>56</v>
      </c>
      <c r="D447" s="54">
        <v>20</v>
      </c>
      <c r="E447">
        <v>1</v>
      </c>
      <c r="F447" s="56">
        <v>44130</v>
      </c>
      <c r="G447">
        <v>1</v>
      </c>
      <c r="H447" s="5">
        <v>44167</v>
      </c>
    </row>
    <row r="448" spans="1:8" x14ac:dyDescent="0.2">
      <c r="A448" s="23">
        <v>45</v>
      </c>
      <c r="B448" s="23" t="s">
        <v>57</v>
      </c>
      <c r="C448" s="21" t="s">
        <v>56</v>
      </c>
      <c r="D448" s="53">
        <v>20</v>
      </c>
      <c r="E448">
        <v>1</v>
      </c>
      <c r="F448" s="55">
        <v>44130</v>
      </c>
      <c r="G448">
        <v>0</v>
      </c>
      <c r="H448" s="5">
        <v>44167</v>
      </c>
    </row>
    <row r="449" spans="1:8" x14ac:dyDescent="0.2">
      <c r="A449" s="24">
        <v>45</v>
      </c>
      <c r="B449" s="24" t="s">
        <v>57</v>
      </c>
      <c r="C449" s="22" t="s">
        <v>56</v>
      </c>
      <c r="D449" s="54">
        <v>20</v>
      </c>
      <c r="E449">
        <v>1</v>
      </c>
      <c r="F449" s="56">
        <v>44130</v>
      </c>
      <c r="G449">
        <v>0</v>
      </c>
      <c r="H449" s="5">
        <v>44167</v>
      </c>
    </row>
    <row r="450" spans="1:8" x14ac:dyDescent="0.2">
      <c r="A450" s="23">
        <v>45</v>
      </c>
      <c r="B450" s="23" t="s">
        <v>57</v>
      </c>
      <c r="C450" s="21" t="s">
        <v>56</v>
      </c>
      <c r="D450" s="53">
        <v>20</v>
      </c>
      <c r="E450">
        <v>1</v>
      </c>
      <c r="F450" s="55">
        <v>44130</v>
      </c>
      <c r="G450">
        <v>0</v>
      </c>
      <c r="H450" s="5">
        <v>44167</v>
      </c>
    </row>
    <row r="451" spans="1:8" x14ac:dyDescent="0.2">
      <c r="A451" s="24">
        <v>45</v>
      </c>
      <c r="B451" s="24" t="s">
        <v>57</v>
      </c>
      <c r="C451" s="22" t="s">
        <v>56</v>
      </c>
      <c r="D451" s="54">
        <v>20</v>
      </c>
      <c r="E451">
        <v>1</v>
      </c>
      <c r="F451" s="56">
        <v>44130</v>
      </c>
      <c r="G451">
        <v>0</v>
      </c>
      <c r="H451" s="5">
        <v>44167</v>
      </c>
    </row>
    <row r="452" spans="1:8" x14ac:dyDescent="0.2">
      <c r="A452" s="23">
        <v>46</v>
      </c>
      <c r="B452" s="23" t="s">
        <v>57</v>
      </c>
      <c r="C452" s="21" t="s">
        <v>59</v>
      </c>
      <c r="D452" s="53">
        <v>20</v>
      </c>
      <c r="E452">
        <v>1</v>
      </c>
      <c r="F452" s="55">
        <v>44130</v>
      </c>
      <c r="G452">
        <v>0</v>
      </c>
      <c r="H452" s="5">
        <v>44167</v>
      </c>
    </row>
    <row r="453" spans="1:8" x14ac:dyDescent="0.2">
      <c r="A453" s="24">
        <v>46</v>
      </c>
      <c r="B453" s="24" t="s">
        <v>57</v>
      </c>
      <c r="C453" s="22" t="s">
        <v>59</v>
      </c>
      <c r="D453" s="54">
        <v>20</v>
      </c>
      <c r="E453">
        <v>1</v>
      </c>
      <c r="F453" s="56">
        <v>44130</v>
      </c>
      <c r="G453">
        <v>0</v>
      </c>
      <c r="H453" s="5">
        <v>44167</v>
      </c>
    </row>
    <row r="454" spans="1:8" x14ac:dyDescent="0.2">
      <c r="A454" s="23">
        <v>46</v>
      </c>
      <c r="B454" s="23" t="s">
        <v>57</v>
      </c>
      <c r="C454" s="21" t="s">
        <v>59</v>
      </c>
      <c r="D454" s="53">
        <v>20</v>
      </c>
      <c r="E454">
        <v>1</v>
      </c>
      <c r="F454" s="55">
        <v>44130</v>
      </c>
      <c r="G454">
        <v>0</v>
      </c>
      <c r="H454" s="5">
        <v>44167</v>
      </c>
    </row>
    <row r="455" spans="1:8" x14ac:dyDescent="0.2">
      <c r="A455" s="24">
        <v>46</v>
      </c>
      <c r="B455" s="24" t="s">
        <v>57</v>
      </c>
      <c r="C455" s="22" t="s">
        <v>59</v>
      </c>
      <c r="D455" s="54">
        <v>20</v>
      </c>
      <c r="E455">
        <v>1</v>
      </c>
      <c r="F455" s="56">
        <v>44130</v>
      </c>
      <c r="G455">
        <v>0</v>
      </c>
      <c r="H455" s="5">
        <v>44167</v>
      </c>
    </row>
    <row r="456" spans="1:8" x14ac:dyDescent="0.2">
      <c r="A456" s="23">
        <v>46</v>
      </c>
      <c r="B456" s="23" t="s">
        <v>57</v>
      </c>
      <c r="C456" s="21" t="s">
        <v>59</v>
      </c>
      <c r="D456" s="53">
        <v>20</v>
      </c>
      <c r="E456">
        <v>1</v>
      </c>
      <c r="F456" s="55">
        <v>44130</v>
      </c>
      <c r="G456">
        <v>0</v>
      </c>
      <c r="H456" s="5">
        <v>44167</v>
      </c>
    </row>
    <row r="457" spans="1:8" x14ac:dyDescent="0.2">
      <c r="A457" s="24">
        <v>46</v>
      </c>
      <c r="B457" s="24" t="s">
        <v>57</v>
      </c>
      <c r="C457" s="22" t="s">
        <v>56</v>
      </c>
      <c r="D457" s="54">
        <v>20</v>
      </c>
      <c r="E457">
        <v>1</v>
      </c>
      <c r="F457" s="56">
        <v>44130</v>
      </c>
      <c r="G457">
        <v>1</v>
      </c>
      <c r="H457" s="5">
        <v>44167</v>
      </c>
    </row>
    <row r="458" spans="1:8" x14ac:dyDescent="0.2">
      <c r="A458" s="23">
        <v>46</v>
      </c>
      <c r="B458" s="23" t="s">
        <v>57</v>
      </c>
      <c r="C458" s="21" t="s">
        <v>56</v>
      </c>
      <c r="D458" s="53">
        <v>20</v>
      </c>
      <c r="E458">
        <v>1</v>
      </c>
      <c r="F458" s="55">
        <v>44130</v>
      </c>
      <c r="G458">
        <v>0</v>
      </c>
      <c r="H458" s="5">
        <v>44167</v>
      </c>
    </row>
    <row r="459" spans="1:8" x14ac:dyDescent="0.2">
      <c r="A459" s="24">
        <v>46</v>
      </c>
      <c r="B459" s="24" t="s">
        <v>57</v>
      </c>
      <c r="C459" s="22" t="s">
        <v>56</v>
      </c>
      <c r="D459" s="54">
        <v>20</v>
      </c>
      <c r="E459">
        <v>1</v>
      </c>
      <c r="F459" s="56">
        <v>44130</v>
      </c>
      <c r="G459">
        <v>0</v>
      </c>
      <c r="H459" s="5">
        <v>44167</v>
      </c>
    </row>
    <row r="460" spans="1:8" x14ac:dyDescent="0.2">
      <c r="A460" s="23">
        <v>46</v>
      </c>
      <c r="B460" s="23" t="s">
        <v>57</v>
      </c>
      <c r="C460" s="21" t="s">
        <v>56</v>
      </c>
      <c r="D460" s="53">
        <v>20</v>
      </c>
      <c r="E460">
        <v>1</v>
      </c>
      <c r="F460" s="55">
        <v>44130</v>
      </c>
      <c r="G460">
        <v>0</v>
      </c>
      <c r="H460" s="5">
        <v>44167</v>
      </c>
    </row>
    <row r="461" spans="1:8" x14ac:dyDescent="0.2">
      <c r="A461" s="24">
        <v>46</v>
      </c>
      <c r="B461" s="24" t="s">
        <v>57</v>
      </c>
      <c r="C461" s="22" t="s">
        <v>56</v>
      </c>
      <c r="D461" s="54">
        <v>20</v>
      </c>
      <c r="E461">
        <v>1</v>
      </c>
      <c r="F461" s="56">
        <v>44130</v>
      </c>
      <c r="G461">
        <v>0</v>
      </c>
      <c r="H461" s="5">
        <v>44167</v>
      </c>
    </row>
    <row r="462" spans="1:8" x14ac:dyDescent="0.2">
      <c r="A462" s="23">
        <v>47</v>
      </c>
      <c r="B462" s="23" t="s">
        <v>57</v>
      </c>
      <c r="C462" s="21" t="s">
        <v>59</v>
      </c>
      <c r="D462" s="53">
        <v>20</v>
      </c>
      <c r="E462">
        <v>1</v>
      </c>
      <c r="F462" s="55">
        <v>44130</v>
      </c>
      <c r="G462">
        <v>0</v>
      </c>
      <c r="H462" s="5">
        <v>44167</v>
      </c>
    </row>
    <row r="463" spans="1:8" x14ac:dyDescent="0.2">
      <c r="A463" s="24">
        <v>47</v>
      </c>
      <c r="B463" s="24" t="s">
        <v>57</v>
      </c>
      <c r="C463" s="22" t="s">
        <v>59</v>
      </c>
      <c r="D463" s="54">
        <v>20</v>
      </c>
      <c r="E463">
        <v>1</v>
      </c>
      <c r="F463" s="56">
        <v>44130</v>
      </c>
      <c r="G463">
        <v>0</v>
      </c>
      <c r="H463" s="5">
        <v>44167</v>
      </c>
    </row>
    <row r="464" spans="1:8" x14ac:dyDescent="0.2">
      <c r="A464" s="23">
        <v>47</v>
      </c>
      <c r="B464" s="23" t="s">
        <v>57</v>
      </c>
      <c r="C464" s="21" t="s">
        <v>59</v>
      </c>
      <c r="D464" s="53">
        <v>20</v>
      </c>
      <c r="E464">
        <v>1</v>
      </c>
      <c r="F464" s="55">
        <v>44130</v>
      </c>
      <c r="G464">
        <v>0</v>
      </c>
      <c r="H464" s="5">
        <v>44167</v>
      </c>
    </row>
    <row r="465" spans="1:8" x14ac:dyDescent="0.2">
      <c r="A465" s="24">
        <v>47</v>
      </c>
      <c r="B465" s="24" t="s">
        <v>57</v>
      </c>
      <c r="C465" s="22" t="s">
        <v>59</v>
      </c>
      <c r="D465" s="54">
        <v>20</v>
      </c>
      <c r="E465">
        <v>1</v>
      </c>
      <c r="F465" s="56">
        <v>44130</v>
      </c>
      <c r="G465">
        <v>0</v>
      </c>
      <c r="H465" s="5">
        <v>44167</v>
      </c>
    </row>
    <row r="466" spans="1:8" x14ac:dyDescent="0.2">
      <c r="A466" s="23">
        <v>47</v>
      </c>
      <c r="B466" s="23" t="s">
        <v>57</v>
      </c>
      <c r="C466" s="21" t="s">
        <v>59</v>
      </c>
      <c r="D466" s="53">
        <v>20</v>
      </c>
      <c r="E466">
        <v>1</v>
      </c>
      <c r="F466" s="55">
        <v>44130</v>
      </c>
      <c r="G466">
        <v>0</v>
      </c>
      <c r="H466" s="5">
        <v>44167</v>
      </c>
    </row>
    <row r="467" spans="1:8" x14ac:dyDescent="0.2">
      <c r="A467" s="24">
        <v>47</v>
      </c>
      <c r="B467" s="24" t="s">
        <v>57</v>
      </c>
      <c r="C467" s="22" t="s">
        <v>56</v>
      </c>
      <c r="D467" s="54">
        <v>20</v>
      </c>
      <c r="E467">
        <v>1</v>
      </c>
      <c r="F467" s="56">
        <v>44130</v>
      </c>
      <c r="G467">
        <v>1</v>
      </c>
      <c r="H467" s="5">
        <v>44167</v>
      </c>
    </row>
    <row r="468" spans="1:8" x14ac:dyDescent="0.2">
      <c r="A468" s="23">
        <v>47</v>
      </c>
      <c r="B468" s="23" t="s">
        <v>57</v>
      </c>
      <c r="C468" s="21" t="s">
        <v>56</v>
      </c>
      <c r="D468" s="53">
        <v>20</v>
      </c>
      <c r="E468">
        <v>1</v>
      </c>
      <c r="F468" s="55">
        <v>44130</v>
      </c>
      <c r="G468">
        <v>1</v>
      </c>
      <c r="H468" s="5">
        <v>44167</v>
      </c>
    </row>
    <row r="469" spans="1:8" x14ac:dyDescent="0.2">
      <c r="A469" s="24">
        <v>47</v>
      </c>
      <c r="B469" s="24" t="s">
        <v>57</v>
      </c>
      <c r="C469" s="22" t="s">
        <v>56</v>
      </c>
      <c r="D469" s="54">
        <v>20</v>
      </c>
      <c r="E469">
        <v>1</v>
      </c>
      <c r="F469" s="56">
        <v>44130</v>
      </c>
      <c r="G469">
        <v>0</v>
      </c>
      <c r="H469" s="5">
        <v>44167</v>
      </c>
    </row>
    <row r="470" spans="1:8" x14ac:dyDescent="0.2">
      <c r="A470" s="23">
        <v>47</v>
      </c>
      <c r="B470" s="23" t="s">
        <v>57</v>
      </c>
      <c r="C470" s="21" t="s">
        <v>56</v>
      </c>
      <c r="D470" s="53">
        <v>20</v>
      </c>
      <c r="E470">
        <v>1</v>
      </c>
      <c r="F470" s="55">
        <v>44130</v>
      </c>
      <c r="G470">
        <v>0</v>
      </c>
      <c r="H470" s="5">
        <v>44167</v>
      </c>
    </row>
    <row r="471" spans="1:8" x14ac:dyDescent="0.2">
      <c r="A471" s="24">
        <v>47</v>
      </c>
      <c r="B471" s="24" t="s">
        <v>57</v>
      </c>
      <c r="C471" s="22" t="s">
        <v>56</v>
      </c>
      <c r="D471" s="54">
        <v>20</v>
      </c>
      <c r="E471">
        <v>1</v>
      </c>
      <c r="F471" s="56">
        <v>44130</v>
      </c>
      <c r="G471">
        <v>0</v>
      </c>
      <c r="H471" s="5">
        <v>44167</v>
      </c>
    </row>
    <row r="472" spans="1:8" x14ac:dyDescent="0.2">
      <c r="A472" s="23">
        <v>48</v>
      </c>
      <c r="B472" s="23" t="s">
        <v>57</v>
      </c>
      <c r="C472" s="21" t="s">
        <v>59</v>
      </c>
      <c r="D472" s="53">
        <v>20</v>
      </c>
      <c r="E472">
        <v>1</v>
      </c>
      <c r="F472" s="55">
        <v>44130</v>
      </c>
      <c r="G472">
        <v>1</v>
      </c>
      <c r="H472" s="5">
        <v>44167</v>
      </c>
    </row>
    <row r="473" spans="1:8" x14ac:dyDescent="0.2">
      <c r="A473" s="24">
        <v>48</v>
      </c>
      <c r="B473" s="24" t="s">
        <v>57</v>
      </c>
      <c r="C473" s="22" t="s">
        <v>59</v>
      </c>
      <c r="D473" s="54">
        <v>20</v>
      </c>
      <c r="E473">
        <v>1</v>
      </c>
      <c r="F473" s="56">
        <v>44130</v>
      </c>
      <c r="G473">
        <v>1</v>
      </c>
      <c r="H473" s="5">
        <v>44167</v>
      </c>
    </row>
    <row r="474" spans="1:8" x14ac:dyDescent="0.2">
      <c r="A474" s="23">
        <v>48</v>
      </c>
      <c r="B474" s="23" t="s">
        <v>57</v>
      </c>
      <c r="C474" s="21" t="s">
        <v>59</v>
      </c>
      <c r="D474" s="53">
        <v>20</v>
      </c>
      <c r="E474">
        <v>1</v>
      </c>
      <c r="F474" s="55">
        <v>44130</v>
      </c>
      <c r="G474">
        <v>0</v>
      </c>
      <c r="H474" s="5">
        <v>44167</v>
      </c>
    </row>
    <row r="475" spans="1:8" x14ac:dyDescent="0.2">
      <c r="A475" s="24">
        <v>48</v>
      </c>
      <c r="B475" s="24" t="s">
        <v>57</v>
      </c>
      <c r="C475" s="22" t="s">
        <v>59</v>
      </c>
      <c r="D475" s="54">
        <v>20</v>
      </c>
      <c r="E475">
        <v>1</v>
      </c>
      <c r="F475" s="56">
        <v>44130</v>
      </c>
      <c r="G475">
        <v>0</v>
      </c>
      <c r="H475" s="5">
        <v>44167</v>
      </c>
    </row>
    <row r="476" spans="1:8" x14ac:dyDescent="0.2">
      <c r="A476" s="23">
        <v>48</v>
      </c>
      <c r="B476" s="23" t="s">
        <v>57</v>
      </c>
      <c r="C476" s="21" t="s">
        <v>59</v>
      </c>
      <c r="D476" s="53">
        <v>20</v>
      </c>
      <c r="E476">
        <v>1</v>
      </c>
      <c r="F476" s="55">
        <v>44130</v>
      </c>
      <c r="G476">
        <v>0</v>
      </c>
      <c r="H476" s="5">
        <v>44167</v>
      </c>
    </row>
    <row r="477" spans="1:8" x14ac:dyDescent="0.2">
      <c r="A477" s="24">
        <v>48</v>
      </c>
      <c r="B477" s="24" t="s">
        <v>57</v>
      </c>
      <c r="C477" s="22" t="s">
        <v>56</v>
      </c>
      <c r="D477" s="54">
        <v>20</v>
      </c>
      <c r="E477">
        <v>1</v>
      </c>
      <c r="F477" s="56">
        <v>44130</v>
      </c>
      <c r="G477">
        <v>1</v>
      </c>
      <c r="H477" s="5">
        <v>44167</v>
      </c>
    </row>
    <row r="478" spans="1:8" x14ac:dyDescent="0.2">
      <c r="A478" s="23">
        <v>48</v>
      </c>
      <c r="B478" s="23" t="s">
        <v>57</v>
      </c>
      <c r="C478" s="21" t="s">
        <v>56</v>
      </c>
      <c r="D478" s="53">
        <v>20</v>
      </c>
      <c r="E478">
        <v>1</v>
      </c>
      <c r="F478" s="55">
        <v>44130</v>
      </c>
      <c r="G478">
        <v>1</v>
      </c>
      <c r="H478" s="5">
        <v>44167</v>
      </c>
    </row>
    <row r="479" spans="1:8" x14ac:dyDescent="0.2">
      <c r="A479" s="24">
        <v>48</v>
      </c>
      <c r="B479" s="24" t="s">
        <v>57</v>
      </c>
      <c r="C479" s="22" t="s">
        <v>56</v>
      </c>
      <c r="D479" s="54">
        <v>20</v>
      </c>
      <c r="E479">
        <v>1</v>
      </c>
      <c r="F479" s="56">
        <v>44130</v>
      </c>
      <c r="G479">
        <v>0</v>
      </c>
      <c r="H479" s="5">
        <v>44167</v>
      </c>
    </row>
    <row r="480" spans="1:8" x14ac:dyDescent="0.2">
      <c r="A480" s="23">
        <v>48</v>
      </c>
      <c r="B480" s="23" t="s">
        <v>57</v>
      </c>
      <c r="C480" s="21" t="s">
        <v>56</v>
      </c>
      <c r="D480" s="53">
        <v>20</v>
      </c>
      <c r="E480">
        <v>1</v>
      </c>
      <c r="F480" s="55">
        <v>44130</v>
      </c>
      <c r="G480">
        <v>0</v>
      </c>
      <c r="H480" s="5">
        <v>44167</v>
      </c>
    </row>
    <row r="481" spans="1:8" x14ac:dyDescent="0.2">
      <c r="A481" s="24">
        <v>48</v>
      </c>
      <c r="B481" s="24" t="s">
        <v>57</v>
      </c>
      <c r="C481" s="22" t="s">
        <v>56</v>
      </c>
      <c r="D481" s="54">
        <v>20</v>
      </c>
      <c r="E481">
        <v>1</v>
      </c>
      <c r="F481" s="56">
        <v>44130</v>
      </c>
      <c r="G481">
        <v>0</v>
      </c>
      <c r="H481" s="5">
        <v>44167</v>
      </c>
    </row>
    <row r="482" spans="1:8" x14ac:dyDescent="0.2">
      <c r="A482" s="23">
        <v>49</v>
      </c>
      <c r="B482" s="23" t="s">
        <v>57</v>
      </c>
      <c r="C482" s="21" t="s">
        <v>59</v>
      </c>
      <c r="D482" s="53">
        <v>20</v>
      </c>
      <c r="E482">
        <v>1</v>
      </c>
      <c r="F482" s="55">
        <v>44130</v>
      </c>
      <c r="G482">
        <v>0</v>
      </c>
      <c r="H482" s="5">
        <v>44167</v>
      </c>
    </row>
    <row r="483" spans="1:8" x14ac:dyDescent="0.2">
      <c r="A483" s="24">
        <v>49</v>
      </c>
      <c r="B483" s="24" t="s">
        <v>57</v>
      </c>
      <c r="C483" s="22" t="s">
        <v>59</v>
      </c>
      <c r="D483" s="54">
        <v>20</v>
      </c>
      <c r="E483">
        <v>1</v>
      </c>
      <c r="F483" s="56">
        <v>44130</v>
      </c>
      <c r="G483">
        <v>0</v>
      </c>
      <c r="H483" s="5">
        <v>44167</v>
      </c>
    </row>
    <row r="484" spans="1:8" x14ac:dyDescent="0.2">
      <c r="A484" s="23">
        <v>49</v>
      </c>
      <c r="B484" s="23" t="s">
        <v>57</v>
      </c>
      <c r="C484" s="21" t="s">
        <v>59</v>
      </c>
      <c r="D484" s="53">
        <v>20</v>
      </c>
      <c r="E484">
        <v>1</v>
      </c>
      <c r="F484" s="55">
        <v>44130</v>
      </c>
      <c r="G484">
        <v>0</v>
      </c>
      <c r="H484" s="5">
        <v>44167</v>
      </c>
    </row>
    <row r="485" spans="1:8" x14ac:dyDescent="0.2">
      <c r="A485" s="24">
        <v>49</v>
      </c>
      <c r="B485" s="24" t="s">
        <v>57</v>
      </c>
      <c r="C485" s="22" t="s">
        <v>59</v>
      </c>
      <c r="D485" s="54">
        <v>20</v>
      </c>
      <c r="E485">
        <v>1</v>
      </c>
      <c r="F485" s="56">
        <v>44130</v>
      </c>
      <c r="G485">
        <v>0</v>
      </c>
      <c r="H485" s="5">
        <v>44167</v>
      </c>
    </row>
    <row r="486" spans="1:8" x14ac:dyDescent="0.2">
      <c r="A486" s="23">
        <v>49</v>
      </c>
      <c r="B486" s="23" t="s">
        <v>57</v>
      </c>
      <c r="C486" s="21" t="s">
        <v>59</v>
      </c>
      <c r="D486" s="53">
        <v>20</v>
      </c>
      <c r="E486">
        <v>1</v>
      </c>
      <c r="F486" s="55">
        <v>44130</v>
      </c>
      <c r="G486">
        <v>0</v>
      </c>
      <c r="H486" s="5">
        <v>44167</v>
      </c>
    </row>
    <row r="487" spans="1:8" x14ac:dyDescent="0.2">
      <c r="A487" s="24">
        <v>49</v>
      </c>
      <c r="B487" s="24" t="s">
        <v>57</v>
      </c>
      <c r="C487" s="22" t="s">
        <v>56</v>
      </c>
      <c r="D487" s="54">
        <v>20</v>
      </c>
      <c r="E487">
        <v>1</v>
      </c>
      <c r="F487" s="56">
        <v>44130</v>
      </c>
      <c r="G487">
        <v>1</v>
      </c>
      <c r="H487" s="5">
        <v>44167</v>
      </c>
    </row>
    <row r="488" spans="1:8" x14ac:dyDescent="0.2">
      <c r="A488" s="23">
        <v>49</v>
      </c>
      <c r="B488" s="23" t="s">
        <v>57</v>
      </c>
      <c r="C488" s="21" t="s">
        <v>56</v>
      </c>
      <c r="D488" s="53">
        <v>20</v>
      </c>
      <c r="E488">
        <v>1</v>
      </c>
      <c r="F488" s="55">
        <v>44130</v>
      </c>
      <c r="G488">
        <v>0</v>
      </c>
      <c r="H488" s="5">
        <v>44167</v>
      </c>
    </row>
    <row r="489" spans="1:8" x14ac:dyDescent="0.2">
      <c r="A489" s="24">
        <v>49</v>
      </c>
      <c r="B489" s="24" t="s">
        <v>57</v>
      </c>
      <c r="C489" s="22" t="s">
        <v>56</v>
      </c>
      <c r="D489" s="54">
        <v>20</v>
      </c>
      <c r="E489">
        <v>1</v>
      </c>
      <c r="F489" s="56">
        <v>44130</v>
      </c>
      <c r="G489">
        <v>0</v>
      </c>
      <c r="H489" s="5">
        <v>44167</v>
      </c>
    </row>
    <row r="490" spans="1:8" x14ac:dyDescent="0.2">
      <c r="A490" s="23">
        <v>49</v>
      </c>
      <c r="B490" s="23" t="s">
        <v>57</v>
      </c>
      <c r="C490" s="21" t="s">
        <v>56</v>
      </c>
      <c r="D490" s="53">
        <v>20</v>
      </c>
      <c r="E490">
        <v>1</v>
      </c>
      <c r="F490" s="55">
        <v>44130</v>
      </c>
      <c r="G490">
        <v>0</v>
      </c>
      <c r="H490" s="5">
        <v>44167</v>
      </c>
    </row>
    <row r="491" spans="1:8" x14ac:dyDescent="0.2">
      <c r="A491" s="24">
        <v>49</v>
      </c>
      <c r="B491" s="24" t="s">
        <v>57</v>
      </c>
      <c r="C491" s="22" t="s">
        <v>56</v>
      </c>
      <c r="D491" s="54">
        <v>20</v>
      </c>
      <c r="E491">
        <v>1</v>
      </c>
      <c r="F491" s="56">
        <v>44130</v>
      </c>
      <c r="G491">
        <v>0</v>
      </c>
      <c r="H491" s="5">
        <v>44167</v>
      </c>
    </row>
    <row r="492" spans="1:8" x14ac:dyDescent="0.2">
      <c r="A492" s="23">
        <v>50</v>
      </c>
      <c r="B492" s="23" t="s">
        <v>57</v>
      </c>
      <c r="C492" s="21" t="s">
        <v>59</v>
      </c>
      <c r="D492" s="53">
        <v>20</v>
      </c>
      <c r="E492">
        <v>1</v>
      </c>
      <c r="F492" s="55">
        <v>44130</v>
      </c>
      <c r="G492">
        <v>1</v>
      </c>
      <c r="H492" s="5">
        <v>44167</v>
      </c>
    </row>
    <row r="493" spans="1:8" x14ac:dyDescent="0.2">
      <c r="A493" s="24">
        <v>50</v>
      </c>
      <c r="B493" s="24" t="s">
        <v>57</v>
      </c>
      <c r="C493" s="22" t="s">
        <v>59</v>
      </c>
      <c r="D493" s="54">
        <v>20</v>
      </c>
      <c r="E493">
        <v>1</v>
      </c>
      <c r="F493" s="56">
        <v>44130</v>
      </c>
      <c r="G493">
        <v>0</v>
      </c>
      <c r="H493" s="5">
        <v>44167</v>
      </c>
    </row>
    <row r="494" spans="1:8" x14ac:dyDescent="0.2">
      <c r="A494" s="23">
        <v>50</v>
      </c>
      <c r="B494" s="23" t="s">
        <v>57</v>
      </c>
      <c r="C494" s="21" t="s">
        <v>59</v>
      </c>
      <c r="D494" s="53">
        <v>20</v>
      </c>
      <c r="E494">
        <v>1</v>
      </c>
      <c r="F494" s="55">
        <v>44130</v>
      </c>
      <c r="G494">
        <v>0</v>
      </c>
      <c r="H494" s="5">
        <v>44167</v>
      </c>
    </row>
    <row r="495" spans="1:8" x14ac:dyDescent="0.2">
      <c r="A495" s="24">
        <v>50</v>
      </c>
      <c r="B495" s="24" t="s">
        <v>57</v>
      </c>
      <c r="C495" s="22" t="s">
        <v>59</v>
      </c>
      <c r="D495" s="54">
        <v>20</v>
      </c>
      <c r="E495">
        <v>1</v>
      </c>
      <c r="F495" s="56">
        <v>44130</v>
      </c>
      <c r="G495">
        <v>0</v>
      </c>
      <c r="H495" s="5">
        <v>44167</v>
      </c>
    </row>
    <row r="496" spans="1:8" x14ac:dyDescent="0.2">
      <c r="A496" s="23">
        <v>50</v>
      </c>
      <c r="B496" s="23" t="s">
        <v>57</v>
      </c>
      <c r="C496" s="21" t="s">
        <v>59</v>
      </c>
      <c r="D496" s="53">
        <v>20</v>
      </c>
      <c r="E496">
        <v>1</v>
      </c>
      <c r="F496" s="55">
        <v>44130</v>
      </c>
      <c r="G496">
        <v>0</v>
      </c>
      <c r="H496" s="5">
        <v>44167</v>
      </c>
    </row>
    <row r="497" spans="1:8" x14ac:dyDescent="0.2">
      <c r="A497" s="24">
        <v>50</v>
      </c>
      <c r="B497" s="24" t="s">
        <v>57</v>
      </c>
      <c r="C497" s="22" t="s">
        <v>56</v>
      </c>
      <c r="D497" s="54">
        <v>20</v>
      </c>
      <c r="E497">
        <v>1</v>
      </c>
      <c r="F497" s="56">
        <v>44130</v>
      </c>
      <c r="G497">
        <v>1</v>
      </c>
      <c r="H497" s="5">
        <v>44167</v>
      </c>
    </row>
    <row r="498" spans="1:8" x14ac:dyDescent="0.2">
      <c r="A498" s="23">
        <v>50</v>
      </c>
      <c r="B498" s="23" t="s">
        <v>57</v>
      </c>
      <c r="C498" s="21" t="s">
        <v>56</v>
      </c>
      <c r="D498" s="53">
        <v>20</v>
      </c>
      <c r="E498">
        <v>1</v>
      </c>
      <c r="F498" s="55">
        <v>44130</v>
      </c>
      <c r="G498">
        <v>1</v>
      </c>
      <c r="H498" s="5">
        <v>44167</v>
      </c>
    </row>
    <row r="499" spans="1:8" x14ac:dyDescent="0.2">
      <c r="A499" s="24">
        <v>50</v>
      </c>
      <c r="B499" s="24" t="s">
        <v>57</v>
      </c>
      <c r="C499" s="22" t="s">
        <v>56</v>
      </c>
      <c r="D499" s="54">
        <v>20</v>
      </c>
      <c r="E499">
        <v>1</v>
      </c>
      <c r="F499" s="56">
        <v>44130</v>
      </c>
      <c r="G499">
        <v>1</v>
      </c>
      <c r="H499" s="5">
        <v>44167</v>
      </c>
    </row>
    <row r="500" spans="1:8" x14ac:dyDescent="0.2">
      <c r="A500" s="23">
        <v>50</v>
      </c>
      <c r="B500" s="23" t="s">
        <v>57</v>
      </c>
      <c r="C500" s="21" t="s">
        <v>56</v>
      </c>
      <c r="D500" s="53">
        <v>20</v>
      </c>
      <c r="E500">
        <v>1</v>
      </c>
      <c r="F500" s="55">
        <v>44130</v>
      </c>
      <c r="G500">
        <v>1</v>
      </c>
      <c r="H500" s="5">
        <v>44167</v>
      </c>
    </row>
    <row r="501" spans="1:8" x14ac:dyDescent="0.2">
      <c r="A501" s="24">
        <v>50</v>
      </c>
      <c r="B501" s="24" t="s">
        <v>57</v>
      </c>
      <c r="C501" s="22" t="s">
        <v>56</v>
      </c>
      <c r="D501" s="54">
        <v>20</v>
      </c>
      <c r="E501">
        <v>1</v>
      </c>
      <c r="F501" s="56">
        <v>44130</v>
      </c>
      <c r="G501">
        <v>0</v>
      </c>
      <c r="H501" s="5">
        <v>44167</v>
      </c>
    </row>
    <row r="502" spans="1:8" x14ac:dyDescent="0.2">
      <c r="A502" s="23">
        <v>51</v>
      </c>
      <c r="B502" s="23" t="s">
        <v>74</v>
      </c>
      <c r="C502" s="23" t="s">
        <v>59</v>
      </c>
      <c r="D502" s="53">
        <v>20</v>
      </c>
      <c r="E502">
        <v>1</v>
      </c>
      <c r="F502" s="55">
        <v>44158</v>
      </c>
      <c r="G502">
        <v>1</v>
      </c>
      <c r="H502" s="5">
        <v>44194</v>
      </c>
    </row>
    <row r="503" spans="1:8" x14ac:dyDescent="0.2">
      <c r="A503" s="24">
        <v>51</v>
      </c>
      <c r="B503" s="24" t="s">
        <v>74</v>
      </c>
      <c r="C503" s="24" t="s">
        <v>59</v>
      </c>
      <c r="D503" s="54">
        <v>20</v>
      </c>
      <c r="E503">
        <v>1</v>
      </c>
      <c r="F503" s="56">
        <v>44158</v>
      </c>
      <c r="G503">
        <v>1</v>
      </c>
      <c r="H503" s="5">
        <v>44194</v>
      </c>
    </row>
    <row r="504" spans="1:8" x14ac:dyDescent="0.2">
      <c r="A504" s="23">
        <v>51</v>
      </c>
      <c r="B504" s="23" t="s">
        <v>74</v>
      </c>
      <c r="C504" s="23" t="s">
        <v>59</v>
      </c>
      <c r="D504" s="53">
        <v>20</v>
      </c>
      <c r="E504">
        <v>1</v>
      </c>
      <c r="F504" s="55">
        <v>44158</v>
      </c>
      <c r="G504">
        <v>1</v>
      </c>
      <c r="H504" s="5">
        <v>44194</v>
      </c>
    </row>
    <row r="505" spans="1:8" x14ac:dyDescent="0.2">
      <c r="A505" s="24">
        <v>51</v>
      </c>
      <c r="B505" s="24" t="s">
        <v>74</v>
      </c>
      <c r="C505" s="24" t="s">
        <v>59</v>
      </c>
      <c r="D505" s="54">
        <v>20</v>
      </c>
      <c r="E505">
        <v>1</v>
      </c>
      <c r="F505" s="56">
        <v>44158</v>
      </c>
      <c r="G505">
        <v>1</v>
      </c>
      <c r="H505" s="5">
        <v>44194</v>
      </c>
    </row>
    <row r="506" spans="1:8" x14ac:dyDescent="0.2">
      <c r="A506" s="23">
        <v>51</v>
      </c>
      <c r="B506" s="23" t="s">
        <v>74</v>
      </c>
      <c r="C506" s="23" t="s">
        <v>59</v>
      </c>
      <c r="D506" s="53">
        <v>20</v>
      </c>
      <c r="E506">
        <v>1</v>
      </c>
      <c r="F506" s="55">
        <v>44158</v>
      </c>
      <c r="G506">
        <v>1</v>
      </c>
      <c r="H506" s="5">
        <v>44194</v>
      </c>
    </row>
    <row r="507" spans="1:8" x14ac:dyDescent="0.2">
      <c r="A507" s="24">
        <v>51</v>
      </c>
      <c r="B507" s="24" t="s">
        <v>74</v>
      </c>
      <c r="C507" s="24" t="s">
        <v>59</v>
      </c>
      <c r="D507" s="54">
        <v>20</v>
      </c>
      <c r="E507">
        <v>1</v>
      </c>
      <c r="F507" s="56">
        <v>44158</v>
      </c>
      <c r="G507">
        <v>0</v>
      </c>
      <c r="H507" s="5">
        <v>44194</v>
      </c>
    </row>
    <row r="508" spans="1:8" x14ac:dyDescent="0.2">
      <c r="A508" s="23">
        <v>51</v>
      </c>
      <c r="B508" s="23" t="s">
        <v>74</v>
      </c>
      <c r="C508" s="23" t="s">
        <v>59</v>
      </c>
      <c r="D508" s="53">
        <v>20</v>
      </c>
      <c r="E508">
        <v>1</v>
      </c>
      <c r="F508" s="55">
        <v>44158</v>
      </c>
      <c r="G508">
        <v>0</v>
      </c>
      <c r="H508" s="5">
        <v>44194</v>
      </c>
    </row>
    <row r="509" spans="1:8" x14ac:dyDescent="0.2">
      <c r="A509" s="24">
        <v>51</v>
      </c>
      <c r="B509" s="24" t="s">
        <v>74</v>
      </c>
      <c r="C509" s="24" t="s">
        <v>59</v>
      </c>
      <c r="D509" s="54">
        <v>20</v>
      </c>
      <c r="E509">
        <v>1</v>
      </c>
      <c r="F509" s="56">
        <v>44158</v>
      </c>
      <c r="G509">
        <v>0</v>
      </c>
      <c r="H509" s="5">
        <v>44194</v>
      </c>
    </row>
    <row r="510" spans="1:8" x14ac:dyDescent="0.2">
      <c r="A510" s="23">
        <v>51</v>
      </c>
      <c r="B510" s="23" t="s">
        <v>74</v>
      </c>
      <c r="C510" s="23" t="s">
        <v>59</v>
      </c>
      <c r="D510" s="53">
        <v>20</v>
      </c>
      <c r="E510">
        <v>1</v>
      </c>
      <c r="F510" s="55">
        <v>44158</v>
      </c>
      <c r="G510">
        <v>0</v>
      </c>
      <c r="H510" s="5">
        <v>44194</v>
      </c>
    </row>
    <row r="511" spans="1:8" x14ac:dyDescent="0.2">
      <c r="A511" s="24">
        <v>51</v>
      </c>
      <c r="B511" s="24" t="s">
        <v>74</v>
      </c>
      <c r="C511" s="24" t="s">
        <v>59</v>
      </c>
      <c r="D511" s="54">
        <v>20</v>
      </c>
      <c r="E511">
        <v>1</v>
      </c>
      <c r="F511" s="56">
        <v>44158</v>
      </c>
      <c r="G511">
        <v>0</v>
      </c>
      <c r="H511" s="5">
        <v>44194</v>
      </c>
    </row>
    <row r="512" spans="1:8" x14ac:dyDescent="0.2">
      <c r="A512" s="23">
        <v>52</v>
      </c>
      <c r="B512" s="23" t="s">
        <v>74</v>
      </c>
      <c r="C512" s="23" t="s">
        <v>59</v>
      </c>
      <c r="D512" s="53">
        <v>20</v>
      </c>
      <c r="E512">
        <v>1</v>
      </c>
      <c r="F512" s="55">
        <v>44158</v>
      </c>
      <c r="G512">
        <v>1</v>
      </c>
      <c r="H512" s="5">
        <v>44194</v>
      </c>
    </row>
    <row r="513" spans="1:8" x14ac:dyDescent="0.2">
      <c r="A513" s="24">
        <v>52</v>
      </c>
      <c r="B513" s="24" t="s">
        <v>74</v>
      </c>
      <c r="C513" s="24" t="s">
        <v>59</v>
      </c>
      <c r="D513" s="54">
        <v>20</v>
      </c>
      <c r="E513">
        <v>1</v>
      </c>
      <c r="F513" s="56">
        <v>44158</v>
      </c>
      <c r="G513">
        <v>1</v>
      </c>
      <c r="H513" s="5">
        <v>44194</v>
      </c>
    </row>
    <row r="514" spans="1:8" x14ac:dyDescent="0.2">
      <c r="A514" s="23">
        <v>52</v>
      </c>
      <c r="B514" s="23" t="s">
        <v>74</v>
      </c>
      <c r="C514" s="23" t="s">
        <v>59</v>
      </c>
      <c r="D514" s="53">
        <v>20</v>
      </c>
      <c r="E514">
        <v>1</v>
      </c>
      <c r="F514" s="55">
        <v>44158</v>
      </c>
      <c r="G514">
        <v>1</v>
      </c>
      <c r="H514" s="5">
        <v>44194</v>
      </c>
    </row>
    <row r="515" spans="1:8" x14ac:dyDescent="0.2">
      <c r="A515" s="24">
        <v>52</v>
      </c>
      <c r="B515" s="24" t="s">
        <v>74</v>
      </c>
      <c r="C515" s="24" t="s">
        <v>59</v>
      </c>
      <c r="D515" s="54">
        <v>20</v>
      </c>
      <c r="E515">
        <v>1</v>
      </c>
      <c r="F515" s="56">
        <v>44158</v>
      </c>
      <c r="G515">
        <v>1</v>
      </c>
      <c r="H515" s="5">
        <v>44194</v>
      </c>
    </row>
    <row r="516" spans="1:8" x14ac:dyDescent="0.2">
      <c r="A516" s="23">
        <v>52</v>
      </c>
      <c r="B516" s="23" t="s">
        <v>74</v>
      </c>
      <c r="C516" s="23" t="s">
        <v>59</v>
      </c>
      <c r="D516" s="53">
        <v>20</v>
      </c>
      <c r="E516">
        <v>1</v>
      </c>
      <c r="F516" s="55">
        <v>44158</v>
      </c>
      <c r="G516">
        <v>1</v>
      </c>
      <c r="H516" s="5">
        <v>44194</v>
      </c>
    </row>
    <row r="517" spans="1:8" x14ac:dyDescent="0.2">
      <c r="A517" s="24">
        <v>52</v>
      </c>
      <c r="B517" s="24" t="s">
        <v>74</v>
      </c>
      <c r="C517" s="24" t="s">
        <v>59</v>
      </c>
      <c r="D517" s="54">
        <v>20</v>
      </c>
      <c r="E517">
        <v>1</v>
      </c>
      <c r="F517" s="56">
        <v>44158</v>
      </c>
      <c r="G517">
        <v>0</v>
      </c>
      <c r="H517" s="5">
        <v>44194</v>
      </c>
    </row>
    <row r="518" spans="1:8" x14ac:dyDescent="0.2">
      <c r="A518" s="23">
        <v>52</v>
      </c>
      <c r="B518" s="23" t="s">
        <v>74</v>
      </c>
      <c r="C518" s="23" t="s">
        <v>59</v>
      </c>
      <c r="D518" s="53">
        <v>20</v>
      </c>
      <c r="E518">
        <v>1</v>
      </c>
      <c r="F518" s="55">
        <v>44158</v>
      </c>
      <c r="G518">
        <v>0</v>
      </c>
      <c r="H518" s="5">
        <v>44194</v>
      </c>
    </row>
    <row r="519" spans="1:8" x14ac:dyDescent="0.2">
      <c r="A519" s="24">
        <v>52</v>
      </c>
      <c r="B519" s="24" t="s">
        <v>74</v>
      </c>
      <c r="C519" s="24" t="s">
        <v>59</v>
      </c>
      <c r="D519" s="54">
        <v>20</v>
      </c>
      <c r="E519">
        <v>1</v>
      </c>
      <c r="F519" s="56">
        <v>44158</v>
      </c>
      <c r="G519">
        <v>0</v>
      </c>
      <c r="H519" s="5">
        <v>44194</v>
      </c>
    </row>
    <row r="520" spans="1:8" x14ac:dyDescent="0.2">
      <c r="A520" s="23">
        <v>52</v>
      </c>
      <c r="B520" s="23" t="s">
        <v>74</v>
      </c>
      <c r="C520" s="23" t="s">
        <v>59</v>
      </c>
      <c r="D520" s="53">
        <v>20</v>
      </c>
      <c r="E520">
        <v>1</v>
      </c>
      <c r="F520" s="55">
        <v>44158</v>
      </c>
      <c r="G520">
        <v>0</v>
      </c>
      <c r="H520" s="5">
        <v>44194</v>
      </c>
    </row>
    <row r="521" spans="1:8" x14ac:dyDescent="0.2">
      <c r="A521" s="24">
        <v>52</v>
      </c>
      <c r="B521" s="24" t="s">
        <v>74</v>
      </c>
      <c r="C521" s="24" t="s">
        <v>59</v>
      </c>
      <c r="D521" s="54">
        <v>20</v>
      </c>
      <c r="E521">
        <v>1</v>
      </c>
      <c r="F521" s="56">
        <v>44158</v>
      </c>
      <c r="G521">
        <v>0</v>
      </c>
      <c r="H521" s="5">
        <v>44194</v>
      </c>
    </row>
    <row r="522" spans="1:8" x14ac:dyDescent="0.2">
      <c r="A522" s="23">
        <v>53</v>
      </c>
      <c r="B522" s="23" t="s">
        <v>74</v>
      </c>
      <c r="C522" s="23" t="s">
        <v>59</v>
      </c>
      <c r="D522" s="53">
        <v>20</v>
      </c>
      <c r="E522">
        <v>1</v>
      </c>
      <c r="F522" s="55">
        <v>44158</v>
      </c>
      <c r="G522">
        <v>1</v>
      </c>
      <c r="H522" s="5">
        <v>44194</v>
      </c>
    </row>
    <row r="523" spans="1:8" x14ac:dyDescent="0.2">
      <c r="A523" s="24">
        <v>53</v>
      </c>
      <c r="B523" s="24" t="s">
        <v>74</v>
      </c>
      <c r="C523" s="24" t="s">
        <v>59</v>
      </c>
      <c r="D523" s="54">
        <v>20</v>
      </c>
      <c r="E523">
        <v>1</v>
      </c>
      <c r="F523" s="56">
        <v>44158</v>
      </c>
      <c r="G523">
        <v>1</v>
      </c>
      <c r="H523" s="5">
        <v>44194</v>
      </c>
    </row>
    <row r="524" spans="1:8" x14ac:dyDescent="0.2">
      <c r="A524" s="23">
        <v>53</v>
      </c>
      <c r="B524" s="23" t="s">
        <v>74</v>
      </c>
      <c r="C524" s="23" t="s">
        <v>59</v>
      </c>
      <c r="D524" s="53">
        <v>20</v>
      </c>
      <c r="E524">
        <v>1</v>
      </c>
      <c r="F524" s="55">
        <v>44158</v>
      </c>
      <c r="G524">
        <v>1</v>
      </c>
      <c r="H524" s="5">
        <v>44194</v>
      </c>
    </row>
    <row r="525" spans="1:8" x14ac:dyDescent="0.2">
      <c r="A525" s="24">
        <v>53</v>
      </c>
      <c r="B525" s="24" t="s">
        <v>74</v>
      </c>
      <c r="C525" s="24" t="s">
        <v>59</v>
      </c>
      <c r="D525" s="54">
        <v>20</v>
      </c>
      <c r="E525">
        <v>1</v>
      </c>
      <c r="F525" s="56">
        <v>44158</v>
      </c>
      <c r="G525">
        <v>1</v>
      </c>
      <c r="H525" s="5">
        <v>44194</v>
      </c>
    </row>
    <row r="526" spans="1:8" x14ac:dyDescent="0.2">
      <c r="A526" s="23">
        <v>53</v>
      </c>
      <c r="B526" s="23" t="s">
        <v>74</v>
      </c>
      <c r="C526" s="23" t="s">
        <v>59</v>
      </c>
      <c r="D526" s="53">
        <v>20</v>
      </c>
      <c r="E526">
        <v>1</v>
      </c>
      <c r="F526" s="55">
        <v>44158</v>
      </c>
      <c r="G526">
        <v>1</v>
      </c>
      <c r="H526" s="5">
        <v>44194</v>
      </c>
    </row>
    <row r="527" spans="1:8" x14ac:dyDescent="0.2">
      <c r="A527" s="24">
        <v>53</v>
      </c>
      <c r="B527" s="24" t="s">
        <v>74</v>
      </c>
      <c r="C527" s="24" t="s">
        <v>59</v>
      </c>
      <c r="D527" s="54">
        <v>20</v>
      </c>
      <c r="E527">
        <v>1</v>
      </c>
      <c r="F527" s="56">
        <v>44158</v>
      </c>
      <c r="G527">
        <v>0</v>
      </c>
      <c r="H527" s="5">
        <v>44194</v>
      </c>
    </row>
    <row r="528" spans="1:8" x14ac:dyDescent="0.2">
      <c r="A528" s="23">
        <v>53</v>
      </c>
      <c r="B528" s="23" t="s">
        <v>74</v>
      </c>
      <c r="C528" s="23" t="s">
        <v>59</v>
      </c>
      <c r="D528" s="53">
        <v>20</v>
      </c>
      <c r="E528">
        <v>1</v>
      </c>
      <c r="F528" s="55">
        <v>44158</v>
      </c>
      <c r="G528">
        <v>0</v>
      </c>
      <c r="H528" s="5">
        <v>44194</v>
      </c>
    </row>
    <row r="529" spans="1:8" x14ac:dyDescent="0.2">
      <c r="A529" s="24">
        <v>53</v>
      </c>
      <c r="B529" s="24" t="s">
        <v>74</v>
      </c>
      <c r="C529" s="24" t="s">
        <v>59</v>
      </c>
      <c r="D529" s="54">
        <v>20</v>
      </c>
      <c r="E529">
        <v>1</v>
      </c>
      <c r="F529" s="56">
        <v>44158</v>
      </c>
      <c r="G529">
        <v>0</v>
      </c>
      <c r="H529" s="5">
        <v>44194</v>
      </c>
    </row>
    <row r="530" spans="1:8" x14ac:dyDescent="0.2">
      <c r="A530" s="23">
        <v>53</v>
      </c>
      <c r="B530" s="23" t="s">
        <v>74</v>
      </c>
      <c r="C530" s="23" t="s">
        <v>59</v>
      </c>
      <c r="D530" s="53">
        <v>20</v>
      </c>
      <c r="E530">
        <v>1</v>
      </c>
      <c r="F530" s="55">
        <v>44158</v>
      </c>
      <c r="G530">
        <v>0</v>
      </c>
      <c r="H530" s="5">
        <v>44194</v>
      </c>
    </row>
    <row r="531" spans="1:8" x14ac:dyDescent="0.2">
      <c r="A531" s="24">
        <v>53</v>
      </c>
      <c r="B531" s="24" t="s">
        <v>74</v>
      </c>
      <c r="C531" s="24" t="s">
        <v>59</v>
      </c>
      <c r="D531" s="54">
        <v>20</v>
      </c>
      <c r="E531">
        <v>1</v>
      </c>
      <c r="F531" s="56">
        <v>44158</v>
      </c>
      <c r="G531">
        <v>0</v>
      </c>
      <c r="H531" s="5">
        <v>44194</v>
      </c>
    </row>
    <row r="532" spans="1:8" x14ac:dyDescent="0.2">
      <c r="A532" s="23">
        <v>54</v>
      </c>
      <c r="B532" s="23" t="s">
        <v>74</v>
      </c>
      <c r="C532" s="23" t="s">
        <v>59</v>
      </c>
      <c r="D532" s="53">
        <v>20</v>
      </c>
      <c r="E532">
        <v>1</v>
      </c>
      <c r="F532" s="55">
        <v>44158</v>
      </c>
      <c r="G532">
        <v>1</v>
      </c>
      <c r="H532" s="5">
        <v>44194</v>
      </c>
    </row>
    <row r="533" spans="1:8" x14ac:dyDescent="0.2">
      <c r="A533" s="24">
        <v>54</v>
      </c>
      <c r="B533" s="24" t="s">
        <v>74</v>
      </c>
      <c r="C533" s="24" t="s">
        <v>59</v>
      </c>
      <c r="D533" s="54">
        <v>20</v>
      </c>
      <c r="E533">
        <v>1</v>
      </c>
      <c r="F533" s="56">
        <v>44158</v>
      </c>
      <c r="G533">
        <v>1</v>
      </c>
      <c r="H533" s="5">
        <v>44194</v>
      </c>
    </row>
    <row r="534" spans="1:8" x14ac:dyDescent="0.2">
      <c r="A534" s="23">
        <v>54</v>
      </c>
      <c r="B534" s="23" t="s">
        <v>74</v>
      </c>
      <c r="C534" s="23" t="s">
        <v>59</v>
      </c>
      <c r="D534" s="53">
        <v>20</v>
      </c>
      <c r="E534">
        <v>1</v>
      </c>
      <c r="F534" s="55">
        <v>44158</v>
      </c>
      <c r="G534">
        <v>1</v>
      </c>
      <c r="H534" s="5">
        <v>44194</v>
      </c>
    </row>
    <row r="535" spans="1:8" x14ac:dyDescent="0.2">
      <c r="A535" s="24">
        <v>54</v>
      </c>
      <c r="B535" s="24" t="s">
        <v>74</v>
      </c>
      <c r="C535" s="24" t="s">
        <v>59</v>
      </c>
      <c r="D535" s="54">
        <v>20</v>
      </c>
      <c r="E535">
        <v>1</v>
      </c>
      <c r="F535" s="56">
        <v>44158</v>
      </c>
      <c r="G535">
        <v>1</v>
      </c>
      <c r="H535" s="5">
        <v>44194</v>
      </c>
    </row>
    <row r="536" spans="1:8" x14ac:dyDescent="0.2">
      <c r="A536" s="23">
        <v>54</v>
      </c>
      <c r="B536" s="23" t="s">
        <v>74</v>
      </c>
      <c r="C536" s="23" t="s">
        <v>59</v>
      </c>
      <c r="D536" s="53">
        <v>20</v>
      </c>
      <c r="E536">
        <v>1</v>
      </c>
      <c r="F536" s="55">
        <v>44158</v>
      </c>
      <c r="G536">
        <v>0</v>
      </c>
      <c r="H536" s="5">
        <v>44194</v>
      </c>
    </row>
    <row r="537" spans="1:8" x14ac:dyDescent="0.2">
      <c r="A537" s="24">
        <v>54</v>
      </c>
      <c r="B537" s="24" t="s">
        <v>74</v>
      </c>
      <c r="C537" s="24" t="s">
        <v>59</v>
      </c>
      <c r="D537" s="54">
        <v>20</v>
      </c>
      <c r="E537">
        <v>1</v>
      </c>
      <c r="F537" s="56">
        <v>44158</v>
      </c>
      <c r="G537">
        <v>0</v>
      </c>
      <c r="H537" s="5">
        <v>44194</v>
      </c>
    </row>
    <row r="538" spans="1:8" x14ac:dyDescent="0.2">
      <c r="A538" s="23">
        <v>54</v>
      </c>
      <c r="B538" s="23" t="s">
        <v>74</v>
      </c>
      <c r="C538" s="23" t="s">
        <v>59</v>
      </c>
      <c r="D538" s="53">
        <v>20</v>
      </c>
      <c r="E538">
        <v>1</v>
      </c>
      <c r="F538" s="55">
        <v>44158</v>
      </c>
      <c r="G538">
        <v>0</v>
      </c>
      <c r="H538" s="5">
        <v>44194</v>
      </c>
    </row>
    <row r="539" spans="1:8" x14ac:dyDescent="0.2">
      <c r="A539" s="24">
        <v>54</v>
      </c>
      <c r="B539" s="24" t="s">
        <v>74</v>
      </c>
      <c r="C539" s="24" t="s">
        <v>59</v>
      </c>
      <c r="D539" s="54">
        <v>20</v>
      </c>
      <c r="E539">
        <v>1</v>
      </c>
      <c r="F539" s="56">
        <v>44158</v>
      </c>
      <c r="G539">
        <v>0</v>
      </c>
      <c r="H539" s="5">
        <v>44194</v>
      </c>
    </row>
    <row r="540" spans="1:8" x14ac:dyDescent="0.2">
      <c r="A540" s="23">
        <v>54</v>
      </c>
      <c r="B540" s="23" t="s">
        <v>74</v>
      </c>
      <c r="C540" s="23" t="s">
        <v>59</v>
      </c>
      <c r="D540" s="53">
        <v>20</v>
      </c>
      <c r="E540">
        <v>1</v>
      </c>
      <c r="F540" s="55">
        <v>44158</v>
      </c>
      <c r="G540">
        <v>0</v>
      </c>
      <c r="H540" s="5">
        <v>44194</v>
      </c>
    </row>
    <row r="541" spans="1:8" x14ac:dyDescent="0.2">
      <c r="A541" s="24">
        <v>54</v>
      </c>
      <c r="B541" s="24" t="s">
        <v>74</v>
      </c>
      <c r="C541" s="24" t="s">
        <v>59</v>
      </c>
      <c r="D541" s="54">
        <v>20</v>
      </c>
      <c r="E541">
        <v>1</v>
      </c>
      <c r="F541" s="56">
        <v>44158</v>
      </c>
      <c r="G541">
        <v>0</v>
      </c>
      <c r="H541" s="5">
        <v>44194</v>
      </c>
    </row>
    <row r="542" spans="1:8" x14ac:dyDescent="0.2">
      <c r="A542" s="23">
        <v>55</v>
      </c>
      <c r="B542" s="23" t="s">
        <v>74</v>
      </c>
      <c r="C542" s="23" t="s">
        <v>59</v>
      </c>
      <c r="D542" s="53">
        <v>20</v>
      </c>
      <c r="E542">
        <v>1</v>
      </c>
      <c r="F542" s="55">
        <v>44158</v>
      </c>
      <c r="G542">
        <v>1</v>
      </c>
      <c r="H542" s="5">
        <v>44194</v>
      </c>
    </row>
    <row r="543" spans="1:8" x14ac:dyDescent="0.2">
      <c r="A543" s="24">
        <v>55</v>
      </c>
      <c r="B543" s="24" t="s">
        <v>74</v>
      </c>
      <c r="C543" s="24" t="s">
        <v>59</v>
      </c>
      <c r="D543" s="54">
        <v>20</v>
      </c>
      <c r="E543">
        <v>1</v>
      </c>
      <c r="F543" s="56">
        <v>44158</v>
      </c>
      <c r="G543">
        <v>1</v>
      </c>
      <c r="H543" s="5">
        <v>44194</v>
      </c>
    </row>
    <row r="544" spans="1:8" x14ac:dyDescent="0.2">
      <c r="A544" s="23">
        <v>55</v>
      </c>
      <c r="B544" s="23" t="s">
        <v>74</v>
      </c>
      <c r="C544" s="23" t="s">
        <v>59</v>
      </c>
      <c r="D544" s="53">
        <v>20</v>
      </c>
      <c r="E544">
        <v>1</v>
      </c>
      <c r="F544" s="55">
        <v>44158</v>
      </c>
      <c r="G544">
        <v>0</v>
      </c>
      <c r="H544" s="5">
        <v>44194</v>
      </c>
    </row>
    <row r="545" spans="1:8" x14ac:dyDescent="0.2">
      <c r="A545" s="24">
        <v>55</v>
      </c>
      <c r="B545" s="24" t="s">
        <v>74</v>
      </c>
      <c r="C545" s="24" t="s">
        <v>59</v>
      </c>
      <c r="D545" s="54">
        <v>20</v>
      </c>
      <c r="E545">
        <v>1</v>
      </c>
      <c r="F545" s="56">
        <v>44158</v>
      </c>
      <c r="G545">
        <v>0</v>
      </c>
      <c r="H545" s="5">
        <v>44194</v>
      </c>
    </row>
    <row r="546" spans="1:8" x14ac:dyDescent="0.2">
      <c r="A546" s="23">
        <v>55</v>
      </c>
      <c r="B546" s="23" t="s">
        <v>74</v>
      </c>
      <c r="C546" s="23" t="s">
        <v>59</v>
      </c>
      <c r="D546" s="53">
        <v>20</v>
      </c>
      <c r="E546">
        <v>1</v>
      </c>
      <c r="F546" s="55">
        <v>44158</v>
      </c>
      <c r="G546">
        <v>0</v>
      </c>
      <c r="H546" s="5">
        <v>44194</v>
      </c>
    </row>
    <row r="547" spans="1:8" x14ac:dyDescent="0.2">
      <c r="A547" s="24">
        <v>55</v>
      </c>
      <c r="B547" s="24" t="s">
        <v>74</v>
      </c>
      <c r="C547" s="24" t="s">
        <v>59</v>
      </c>
      <c r="D547" s="54">
        <v>20</v>
      </c>
      <c r="E547">
        <v>1</v>
      </c>
      <c r="F547" s="56">
        <v>44158</v>
      </c>
      <c r="G547">
        <v>0</v>
      </c>
      <c r="H547" s="5">
        <v>44194</v>
      </c>
    </row>
    <row r="548" spans="1:8" x14ac:dyDescent="0.2">
      <c r="A548" s="23">
        <v>55</v>
      </c>
      <c r="B548" s="23" t="s">
        <v>74</v>
      </c>
      <c r="C548" s="23" t="s">
        <v>59</v>
      </c>
      <c r="D548" s="53">
        <v>20</v>
      </c>
      <c r="E548">
        <v>1</v>
      </c>
      <c r="F548" s="55">
        <v>44158</v>
      </c>
      <c r="G548">
        <v>0</v>
      </c>
      <c r="H548" s="5">
        <v>44194</v>
      </c>
    </row>
    <row r="549" spans="1:8" x14ac:dyDescent="0.2">
      <c r="A549" s="24">
        <v>55</v>
      </c>
      <c r="B549" s="24" t="s">
        <v>74</v>
      </c>
      <c r="C549" s="24" t="s">
        <v>59</v>
      </c>
      <c r="D549" s="54">
        <v>20</v>
      </c>
      <c r="E549">
        <v>1</v>
      </c>
      <c r="F549" s="56">
        <v>44158</v>
      </c>
      <c r="G549">
        <v>0</v>
      </c>
      <c r="H549" s="5">
        <v>44194</v>
      </c>
    </row>
    <row r="550" spans="1:8" x14ac:dyDescent="0.2">
      <c r="A550" s="23">
        <v>55</v>
      </c>
      <c r="B550" s="23" t="s">
        <v>74</v>
      </c>
      <c r="C550" s="23" t="s">
        <v>59</v>
      </c>
      <c r="D550" s="53">
        <v>20</v>
      </c>
      <c r="E550">
        <v>1</v>
      </c>
      <c r="F550" s="55">
        <v>44158</v>
      </c>
      <c r="G550">
        <v>0</v>
      </c>
      <c r="H550" s="5">
        <v>44194</v>
      </c>
    </row>
    <row r="551" spans="1:8" x14ac:dyDescent="0.2">
      <c r="A551" s="24">
        <v>55</v>
      </c>
      <c r="B551" s="24" t="s">
        <v>74</v>
      </c>
      <c r="C551" s="24" t="s">
        <v>59</v>
      </c>
      <c r="D551" s="54">
        <v>20</v>
      </c>
      <c r="E551">
        <v>1</v>
      </c>
      <c r="F551" s="56">
        <v>44158</v>
      </c>
      <c r="G551">
        <v>0</v>
      </c>
      <c r="H551" s="5">
        <v>44194</v>
      </c>
    </row>
    <row r="552" spans="1:8" x14ac:dyDescent="0.2">
      <c r="A552" s="23">
        <v>56</v>
      </c>
      <c r="B552" s="23" t="s">
        <v>74</v>
      </c>
      <c r="C552" s="23" t="s">
        <v>59</v>
      </c>
      <c r="D552" s="53">
        <v>20</v>
      </c>
      <c r="E552">
        <v>1</v>
      </c>
      <c r="F552" s="55">
        <v>44158</v>
      </c>
      <c r="G552">
        <v>1</v>
      </c>
      <c r="H552" s="5">
        <v>44194</v>
      </c>
    </row>
    <row r="553" spans="1:8" x14ac:dyDescent="0.2">
      <c r="A553" s="24">
        <v>56</v>
      </c>
      <c r="B553" s="24" t="s">
        <v>74</v>
      </c>
      <c r="C553" s="24" t="s">
        <v>59</v>
      </c>
      <c r="D553" s="54">
        <v>20</v>
      </c>
      <c r="E553">
        <v>1</v>
      </c>
      <c r="F553" s="56">
        <v>44158</v>
      </c>
      <c r="G553">
        <v>1</v>
      </c>
      <c r="H553" s="5">
        <v>44194</v>
      </c>
    </row>
    <row r="554" spans="1:8" x14ac:dyDescent="0.2">
      <c r="A554" s="23">
        <v>56</v>
      </c>
      <c r="B554" s="23" t="s">
        <v>74</v>
      </c>
      <c r="C554" s="23" t="s">
        <v>59</v>
      </c>
      <c r="D554" s="53">
        <v>20</v>
      </c>
      <c r="E554">
        <v>1</v>
      </c>
      <c r="F554" s="55">
        <v>44158</v>
      </c>
      <c r="G554">
        <v>1</v>
      </c>
      <c r="H554" s="5">
        <v>44194</v>
      </c>
    </row>
    <row r="555" spans="1:8" x14ac:dyDescent="0.2">
      <c r="A555" s="24">
        <v>56</v>
      </c>
      <c r="B555" s="24" t="s">
        <v>74</v>
      </c>
      <c r="C555" s="24" t="s">
        <v>59</v>
      </c>
      <c r="D555" s="54">
        <v>20</v>
      </c>
      <c r="E555">
        <v>1</v>
      </c>
      <c r="F555" s="56">
        <v>44158</v>
      </c>
      <c r="G555">
        <v>1</v>
      </c>
      <c r="H555" s="5">
        <v>44194</v>
      </c>
    </row>
    <row r="556" spans="1:8" x14ac:dyDescent="0.2">
      <c r="A556" s="23">
        <v>56</v>
      </c>
      <c r="B556" s="23" t="s">
        <v>74</v>
      </c>
      <c r="C556" s="23" t="s">
        <v>59</v>
      </c>
      <c r="D556" s="53">
        <v>20</v>
      </c>
      <c r="E556">
        <v>1</v>
      </c>
      <c r="F556" s="55">
        <v>44158</v>
      </c>
      <c r="G556">
        <v>0</v>
      </c>
      <c r="H556" s="5">
        <v>44194</v>
      </c>
    </row>
    <row r="557" spans="1:8" x14ac:dyDescent="0.2">
      <c r="A557" s="24">
        <v>56</v>
      </c>
      <c r="B557" s="24" t="s">
        <v>74</v>
      </c>
      <c r="C557" s="24" t="s">
        <v>59</v>
      </c>
      <c r="D557" s="54">
        <v>20</v>
      </c>
      <c r="E557">
        <v>1</v>
      </c>
      <c r="F557" s="56">
        <v>44158</v>
      </c>
      <c r="G557">
        <v>0</v>
      </c>
      <c r="H557" s="5">
        <v>44194</v>
      </c>
    </row>
    <row r="558" spans="1:8" x14ac:dyDescent="0.2">
      <c r="A558" s="23">
        <v>56</v>
      </c>
      <c r="B558" s="23" t="s">
        <v>74</v>
      </c>
      <c r="C558" s="23" t="s">
        <v>59</v>
      </c>
      <c r="D558" s="53">
        <v>20</v>
      </c>
      <c r="E558">
        <v>1</v>
      </c>
      <c r="F558" s="55">
        <v>44158</v>
      </c>
      <c r="G558">
        <v>0</v>
      </c>
      <c r="H558" s="5">
        <v>44194</v>
      </c>
    </row>
    <row r="559" spans="1:8" x14ac:dyDescent="0.2">
      <c r="A559" s="24">
        <v>56</v>
      </c>
      <c r="B559" s="24" t="s">
        <v>74</v>
      </c>
      <c r="C559" s="24" t="s">
        <v>59</v>
      </c>
      <c r="D559" s="54">
        <v>20</v>
      </c>
      <c r="E559">
        <v>1</v>
      </c>
      <c r="F559" s="56">
        <v>44158</v>
      </c>
      <c r="G559">
        <v>0</v>
      </c>
      <c r="H559" s="5">
        <v>44194</v>
      </c>
    </row>
    <row r="560" spans="1:8" x14ac:dyDescent="0.2">
      <c r="A560" s="23">
        <v>56</v>
      </c>
      <c r="B560" s="23" t="s">
        <v>74</v>
      </c>
      <c r="C560" s="23" t="s">
        <v>59</v>
      </c>
      <c r="D560" s="53">
        <v>20</v>
      </c>
      <c r="E560">
        <v>1</v>
      </c>
      <c r="F560" s="55">
        <v>44158</v>
      </c>
      <c r="G560">
        <v>0</v>
      </c>
      <c r="H560" s="5">
        <v>44194</v>
      </c>
    </row>
    <row r="561" spans="1:8" x14ac:dyDescent="0.2">
      <c r="A561" s="24">
        <v>56</v>
      </c>
      <c r="B561" s="24" t="s">
        <v>74</v>
      </c>
      <c r="C561" s="24" t="s">
        <v>59</v>
      </c>
      <c r="D561" s="54">
        <v>20</v>
      </c>
      <c r="E561">
        <v>1</v>
      </c>
      <c r="F561" s="56">
        <v>44158</v>
      </c>
      <c r="G561">
        <v>0</v>
      </c>
      <c r="H561" s="5">
        <v>44194</v>
      </c>
    </row>
    <row r="562" spans="1:8" x14ac:dyDescent="0.2">
      <c r="A562" s="23">
        <v>57</v>
      </c>
      <c r="B562" s="23" t="s">
        <v>74</v>
      </c>
      <c r="C562" s="23" t="s">
        <v>59</v>
      </c>
      <c r="D562" s="53">
        <v>20</v>
      </c>
      <c r="E562">
        <v>1</v>
      </c>
      <c r="F562" s="55">
        <v>44158</v>
      </c>
      <c r="G562">
        <v>1</v>
      </c>
      <c r="H562" s="5">
        <v>44194</v>
      </c>
    </row>
    <row r="563" spans="1:8" x14ac:dyDescent="0.2">
      <c r="A563" s="24">
        <v>57</v>
      </c>
      <c r="B563" s="24" t="s">
        <v>74</v>
      </c>
      <c r="C563" s="24" t="s">
        <v>59</v>
      </c>
      <c r="D563" s="54">
        <v>20</v>
      </c>
      <c r="E563">
        <v>1</v>
      </c>
      <c r="F563" s="56">
        <v>44158</v>
      </c>
      <c r="G563">
        <v>1</v>
      </c>
      <c r="H563" s="5">
        <v>44194</v>
      </c>
    </row>
    <row r="564" spans="1:8" x14ac:dyDescent="0.2">
      <c r="A564" s="23">
        <v>57</v>
      </c>
      <c r="B564" s="23" t="s">
        <v>74</v>
      </c>
      <c r="C564" s="23" t="s">
        <v>59</v>
      </c>
      <c r="D564" s="53">
        <v>20</v>
      </c>
      <c r="E564">
        <v>1</v>
      </c>
      <c r="F564" s="55">
        <v>44158</v>
      </c>
      <c r="G564">
        <v>0</v>
      </c>
      <c r="H564" s="5">
        <v>44194</v>
      </c>
    </row>
    <row r="565" spans="1:8" x14ac:dyDescent="0.2">
      <c r="A565" s="24">
        <v>57</v>
      </c>
      <c r="B565" s="24" t="s">
        <v>74</v>
      </c>
      <c r="C565" s="24" t="s">
        <v>59</v>
      </c>
      <c r="D565" s="54">
        <v>20</v>
      </c>
      <c r="E565">
        <v>1</v>
      </c>
      <c r="F565" s="56">
        <v>44158</v>
      </c>
      <c r="G565">
        <v>0</v>
      </c>
      <c r="H565" s="5">
        <v>44194</v>
      </c>
    </row>
    <row r="566" spans="1:8" x14ac:dyDescent="0.2">
      <c r="A566" s="23">
        <v>57</v>
      </c>
      <c r="B566" s="23" t="s">
        <v>74</v>
      </c>
      <c r="C566" s="23" t="s">
        <v>59</v>
      </c>
      <c r="D566" s="53">
        <v>20</v>
      </c>
      <c r="E566">
        <v>1</v>
      </c>
      <c r="F566" s="55">
        <v>44158</v>
      </c>
      <c r="G566">
        <v>0</v>
      </c>
      <c r="H566" s="5">
        <v>44194</v>
      </c>
    </row>
    <row r="567" spans="1:8" x14ac:dyDescent="0.2">
      <c r="A567" s="24">
        <v>57</v>
      </c>
      <c r="B567" s="24" t="s">
        <v>74</v>
      </c>
      <c r="C567" s="24" t="s">
        <v>59</v>
      </c>
      <c r="D567" s="54">
        <v>20</v>
      </c>
      <c r="E567">
        <v>1</v>
      </c>
      <c r="F567" s="56">
        <v>44158</v>
      </c>
      <c r="G567">
        <v>0</v>
      </c>
      <c r="H567" s="5">
        <v>44194</v>
      </c>
    </row>
    <row r="568" spans="1:8" x14ac:dyDescent="0.2">
      <c r="A568" s="23">
        <v>57</v>
      </c>
      <c r="B568" s="23" t="s">
        <v>74</v>
      </c>
      <c r="C568" s="23" t="s">
        <v>59</v>
      </c>
      <c r="D568" s="53">
        <v>20</v>
      </c>
      <c r="E568">
        <v>1</v>
      </c>
      <c r="F568" s="55">
        <v>44158</v>
      </c>
      <c r="G568">
        <v>0</v>
      </c>
      <c r="H568" s="5">
        <v>44194</v>
      </c>
    </row>
    <row r="569" spans="1:8" x14ac:dyDescent="0.2">
      <c r="A569" s="24">
        <v>57</v>
      </c>
      <c r="B569" s="24" t="s">
        <v>74</v>
      </c>
      <c r="C569" s="24" t="s">
        <v>59</v>
      </c>
      <c r="D569" s="54">
        <v>20</v>
      </c>
      <c r="E569">
        <v>1</v>
      </c>
      <c r="F569" s="56">
        <v>44158</v>
      </c>
      <c r="G569">
        <v>0</v>
      </c>
      <c r="H569" s="5">
        <v>44194</v>
      </c>
    </row>
    <row r="570" spans="1:8" x14ac:dyDescent="0.2">
      <c r="A570" s="23">
        <v>57</v>
      </c>
      <c r="B570" s="23" t="s">
        <v>74</v>
      </c>
      <c r="C570" s="23" t="s">
        <v>59</v>
      </c>
      <c r="D570" s="53">
        <v>20</v>
      </c>
      <c r="E570">
        <v>1</v>
      </c>
      <c r="F570" s="55">
        <v>44158</v>
      </c>
      <c r="G570">
        <v>0</v>
      </c>
      <c r="H570" s="5">
        <v>44194</v>
      </c>
    </row>
    <row r="571" spans="1:8" x14ac:dyDescent="0.2">
      <c r="A571" s="24">
        <v>57</v>
      </c>
      <c r="B571" s="24" t="s">
        <v>74</v>
      </c>
      <c r="C571" s="24" t="s">
        <v>59</v>
      </c>
      <c r="D571" s="54">
        <v>20</v>
      </c>
      <c r="E571">
        <v>1</v>
      </c>
      <c r="F571" s="56">
        <v>44158</v>
      </c>
      <c r="G571">
        <v>0</v>
      </c>
      <c r="H571" s="5">
        <v>44194</v>
      </c>
    </row>
    <row r="572" spans="1:8" x14ac:dyDescent="0.2">
      <c r="A572" s="23">
        <v>58</v>
      </c>
      <c r="B572" s="23" t="s">
        <v>74</v>
      </c>
      <c r="C572" s="23" t="s">
        <v>59</v>
      </c>
      <c r="D572" s="53">
        <v>20</v>
      </c>
      <c r="E572">
        <v>1</v>
      </c>
      <c r="F572" s="55">
        <v>44158</v>
      </c>
      <c r="G572">
        <v>1</v>
      </c>
      <c r="H572" s="5">
        <v>44194</v>
      </c>
    </row>
    <row r="573" spans="1:8" x14ac:dyDescent="0.2">
      <c r="A573" s="24">
        <v>58</v>
      </c>
      <c r="B573" s="24" t="s">
        <v>74</v>
      </c>
      <c r="C573" s="24" t="s">
        <v>59</v>
      </c>
      <c r="D573" s="54">
        <v>20</v>
      </c>
      <c r="E573">
        <v>1</v>
      </c>
      <c r="F573" s="56">
        <v>44158</v>
      </c>
      <c r="G573">
        <v>1</v>
      </c>
      <c r="H573" s="5">
        <v>44194</v>
      </c>
    </row>
    <row r="574" spans="1:8" x14ac:dyDescent="0.2">
      <c r="A574" s="23">
        <v>58</v>
      </c>
      <c r="B574" s="23" t="s">
        <v>74</v>
      </c>
      <c r="C574" s="23" t="s">
        <v>59</v>
      </c>
      <c r="D574" s="53">
        <v>20</v>
      </c>
      <c r="E574">
        <v>1</v>
      </c>
      <c r="F574" s="55">
        <v>44158</v>
      </c>
      <c r="G574">
        <v>1</v>
      </c>
      <c r="H574" s="5">
        <v>44194</v>
      </c>
    </row>
    <row r="575" spans="1:8" x14ac:dyDescent="0.2">
      <c r="A575" s="24">
        <v>58</v>
      </c>
      <c r="B575" s="24" t="s">
        <v>74</v>
      </c>
      <c r="C575" s="24" t="s">
        <v>59</v>
      </c>
      <c r="D575" s="54">
        <v>20</v>
      </c>
      <c r="E575">
        <v>1</v>
      </c>
      <c r="F575" s="56">
        <v>44158</v>
      </c>
      <c r="G575">
        <v>1</v>
      </c>
      <c r="H575" s="5">
        <v>44194</v>
      </c>
    </row>
    <row r="576" spans="1:8" x14ac:dyDescent="0.2">
      <c r="A576" s="23">
        <v>58</v>
      </c>
      <c r="B576" s="23" t="s">
        <v>74</v>
      </c>
      <c r="C576" s="23" t="s">
        <v>59</v>
      </c>
      <c r="D576" s="53">
        <v>20</v>
      </c>
      <c r="E576">
        <v>1</v>
      </c>
      <c r="F576" s="55">
        <v>44158</v>
      </c>
      <c r="G576">
        <v>0</v>
      </c>
      <c r="H576" s="5">
        <v>44194</v>
      </c>
    </row>
    <row r="577" spans="1:8" x14ac:dyDescent="0.2">
      <c r="A577" s="24">
        <v>58</v>
      </c>
      <c r="B577" s="24" t="s">
        <v>74</v>
      </c>
      <c r="C577" s="24" t="s">
        <v>59</v>
      </c>
      <c r="D577" s="54">
        <v>20</v>
      </c>
      <c r="E577">
        <v>1</v>
      </c>
      <c r="F577" s="56">
        <v>44158</v>
      </c>
      <c r="G577">
        <v>0</v>
      </c>
      <c r="H577" s="5">
        <v>44194</v>
      </c>
    </row>
    <row r="578" spans="1:8" x14ac:dyDescent="0.2">
      <c r="A578" s="23">
        <v>58</v>
      </c>
      <c r="B578" s="23" t="s">
        <v>74</v>
      </c>
      <c r="C578" s="23" t="s">
        <v>59</v>
      </c>
      <c r="D578" s="53">
        <v>20</v>
      </c>
      <c r="E578">
        <v>1</v>
      </c>
      <c r="F578" s="55">
        <v>44158</v>
      </c>
      <c r="G578">
        <v>0</v>
      </c>
      <c r="H578" s="5">
        <v>44194</v>
      </c>
    </row>
    <row r="579" spans="1:8" x14ac:dyDescent="0.2">
      <c r="A579" s="24">
        <v>58</v>
      </c>
      <c r="B579" s="24" t="s">
        <v>74</v>
      </c>
      <c r="C579" s="24" t="s">
        <v>59</v>
      </c>
      <c r="D579" s="54">
        <v>20</v>
      </c>
      <c r="E579">
        <v>1</v>
      </c>
      <c r="F579" s="56">
        <v>44158</v>
      </c>
      <c r="G579">
        <v>0</v>
      </c>
      <c r="H579" s="5">
        <v>44194</v>
      </c>
    </row>
    <row r="580" spans="1:8" x14ac:dyDescent="0.2">
      <c r="A580" s="23">
        <v>58</v>
      </c>
      <c r="B580" s="23" t="s">
        <v>74</v>
      </c>
      <c r="C580" s="23" t="s">
        <v>59</v>
      </c>
      <c r="D580" s="53">
        <v>20</v>
      </c>
      <c r="E580">
        <v>1</v>
      </c>
      <c r="F580" s="55">
        <v>44158</v>
      </c>
      <c r="G580">
        <v>0</v>
      </c>
      <c r="H580" s="5">
        <v>44194</v>
      </c>
    </row>
    <row r="581" spans="1:8" x14ac:dyDescent="0.2">
      <c r="A581" s="24">
        <v>58</v>
      </c>
      <c r="B581" s="24" t="s">
        <v>74</v>
      </c>
      <c r="C581" s="24" t="s">
        <v>59</v>
      </c>
      <c r="D581" s="54">
        <v>20</v>
      </c>
      <c r="E581">
        <v>1</v>
      </c>
      <c r="F581" s="56">
        <v>44158</v>
      </c>
      <c r="G581">
        <v>0</v>
      </c>
      <c r="H581" s="5">
        <v>44194</v>
      </c>
    </row>
    <row r="582" spans="1:8" x14ac:dyDescent="0.2">
      <c r="A582" s="23">
        <v>59</v>
      </c>
      <c r="B582" s="23" t="s">
        <v>74</v>
      </c>
      <c r="C582" s="23" t="s">
        <v>59</v>
      </c>
      <c r="D582" s="53">
        <v>20</v>
      </c>
      <c r="E582">
        <v>1</v>
      </c>
      <c r="F582" s="55">
        <v>44158</v>
      </c>
      <c r="G582">
        <v>1</v>
      </c>
      <c r="H582" s="5">
        <v>44194</v>
      </c>
    </row>
    <row r="583" spans="1:8" x14ac:dyDescent="0.2">
      <c r="A583" s="24">
        <v>59</v>
      </c>
      <c r="B583" s="24" t="s">
        <v>74</v>
      </c>
      <c r="C583" s="24" t="s">
        <v>59</v>
      </c>
      <c r="D583" s="54">
        <v>20</v>
      </c>
      <c r="E583">
        <v>1</v>
      </c>
      <c r="F583" s="56">
        <v>44158</v>
      </c>
      <c r="G583">
        <v>1</v>
      </c>
      <c r="H583" s="5">
        <v>44194</v>
      </c>
    </row>
    <row r="584" spans="1:8" x14ac:dyDescent="0.2">
      <c r="A584" s="23">
        <v>59</v>
      </c>
      <c r="B584" s="23" t="s">
        <v>74</v>
      </c>
      <c r="C584" s="23" t="s">
        <v>59</v>
      </c>
      <c r="D584" s="53">
        <v>20</v>
      </c>
      <c r="E584">
        <v>1</v>
      </c>
      <c r="F584" s="55">
        <v>44158</v>
      </c>
      <c r="G584">
        <v>0</v>
      </c>
      <c r="H584" s="5">
        <v>44194</v>
      </c>
    </row>
    <row r="585" spans="1:8" x14ac:dyDescent="0.2">
      <c r="A585" s="24">
        <v>59</v>
      </c>
      <c r="B585" s="24" t="s">
        <v>74</v>
      </c>
      <c r="C585" s="24" t="s">
        <v>59</v>
      </c>
      <c r="D585" s="54">
        <v>20</v>
      </c>
      <c r="E585">
        <v>1</v>
      </c>
      <c r="F585" s="56">
        <v>44158</v>
      </c>
      <c r="G585">
        <v>0</v>
      </c>
      <c r="H585" s="5">
        <v>44194</v>
      </c>
    </row>
    <row r="586" spans="1:8" x14ac:dyDescent="0.2">
      <c r="A586" s="23">
        <v>59</v>
      </c>
      <c r="B586" s="23" t="s">
        <v>74</v>
      </c>
      <c r="C586" s="23" t="s">
        <v>59</v>
      </c>
      <c r="D586" s="53">
        <v>20</v>
      </c>
      <c r="E586">
        <v>1</v>
      </c>
      <c r="F586" s="55">
        <v>44158</v>
      </c>
      <c r="G586">
        <v>0</v>
      </c>
      <c r="H586" s="5">
        <v>44194</v>
      </c>
    </row>
    <row r="587" spans="1:8" x14ac:dyDescent="0.2">
      <c r="A587" s="24">
        <v>59</v>
      </c>
      <c r="B587" s="24" t="s">
        <v>74</v>
      </c>
      <c r="C587" s="24" t="s">
        <v>59</v>
      </c>
      <c r="D587" s="54">
        <v>20</v>
      </c>
      <c r="E587">
        <v>1</v>
      </c>
      <c r="F587" s="56">
        <v>44158</v>
      </c>
      <c r="G587">
        <v>0</v>
      </c>
      <c r="H587" s="5">
        <v>44194</v>
      </c>
    </row>
    <row r="588" spans="1:8" x14ac:dyDescent="0.2">
      <c r="A588" s="23">
        <v>59</v>
      </c>
      <c r="B588" s="23" t="s">
        <v>74</v>
      </c>
      <c r="C588" s="23" t="s">
        <v>59</v>
      </c>
      <c r="D588" s="53">
        <v>20</v>
      </c>
      <c r="E588">
        <v>1</v>
      </c>
      <c r="F588" s="55">
        <v>44158</v>
      </c>
      <c r="G588">
        <v>0</v>
      </c>
      <c r="H588" s="5">
        <v>44194</v>
      </c>
    </row>
    <row r="589" spans="1:8" x14ac:dyDescent="0.2">
      <c r="A589" s="24">
        <v>59</v>
      </c>
      <c r="B589" s="24" t="s">
        <v>74</v>
      </c>
      <c r="C589" s="24" t="s">
        <v>59</v>
      </c>
      <c r="D589" s="54">
        <v>20</v>
      </c>
      <c r="E589">
        <v>1</v>
      </c>
      <c r="F589" s="56">
        <v>44158</v>
      </c>
      <c r="G589">
        <v>0</v>
      </c>
      <c r="H589" s="5">
        <v>44194</v>
      </c>
    </row>
    <row r="590" spans="1:8" x14ac:dyDescent="0.2">
      <c r="A590" s="23">
        <v>59</v>
      </c>
      <c r="B590" s="23" t="s">
        <v>74</v>
      </c>
      <c r="C590" s="23" t="s">
        <v>59</v>
      </c>
      <c r="D590" s="53">
        <v>20</v>
      </c>
      <c r="E590">
        <v>1</v>
      </c>
      <c r="F590" s="55">
        <v>44158</v>
      </c>
      <c r="G590">
        <v>0</v>
      </c>
      <c r="H590" s="5">
        <v>44194</v>
      </c>
    </row>
    <row r="591" spans="1:8" x14ac:dyDescent="0.2">
      <c r="A591" s="24">
        <v>59</v>
      </c>
      <c r="B591" s="24" t="s">
        <v>74</v>
      </c>
      <c r="C591" s="24" t="s">
        <v>59</v>
      </c>
      <c r="D591" s="54">
        <v>20</v>
      </c>
      <c r="E591">
        <v>1</v>
      </c>
      <c r="F591" s="56">
        <v>44158</v>
      </c>
      <c r="G591">
        <v>0</v>
      </c>
      <c r="H591" s="5">
        <v>44194</v>
      </c>
    </row>
    <row r="592" spans="1:8" x14ac:dyDescent="0.2">
      <c r="A592" s="23">
        <v>60</v>
      </c>
      <c r="B592" s="23" t="s">
        <v>74</v>
      </c>
      <c r="C592" s="23" t="s">
        <v>59</v>
      </c>
      <c r="D592" s="53">
        <v>20</v>
      </c>
      <c r="E592">
        <v>1</v>
      </c>
      <c r="F592" s="55">
        <v>44158</v>
      </c>
      <c r="G592">
        <v>1</v>
      </c>
      <c r="H592" s="5">
        <v>44194</v>
      </c>
    </row>
    <row r="593" spans="1:8" x14ac:dyDescent="0.2">
      <c r="A593" s="24">
        <v>60</v>
      </c>
      <c r="B593" s="24" t="s">
        <v>74</v>
      </c>
      <c r="C593" s="24" t="s">
        <v>59</v>
      </c>
      <c r="D593" s="54">
        <v>20</v>
      </c>
      <c r="E593">
        <v>1</v>
      </c>
      <c r="F593" s="56">
        <v>44158</v>
      </c>
      <c r="G593">
        <v>1</v>
      </c>
      <c r="H593" s="5">
        <v>44194</v>
      </c>
    </row>
    <row r="594" spans="1:8" x14ac:dyDescent="0.2">
      <c r="A594" s="23">
        <v>60</v>
      </c>
      <c r="B594" s="23" t="s">
        <v>74</v>
      </c>
      <c r="C594" s="23" t="s">
        <v>59</v>
      </c>
      <c r="D594" s="53">
        <v>20</v>
      </c>
      <c r="E594">
        <v>1</v>
      </c>
      <c r="F594" s="55">
        <v>44158</v>
      </c>
      <c r="G594">
        <v>1</v>
      </c>
      <c r="H594" s="5">
        <v>44194</v>
      </c>
    </row>
    <row r="595" spans="1:8" x14ac:dyDescent="0.2">
      <c r="A595" s="24">
        <v>60</v>
      </c>
      <c r="B595" s="24" t="s">
        <v>74</v>
      </c>
      <c r="C595" s="24" t="s">
        <v>59</v>
      </c>
      <c r="D595" s="54">
        <v>20</v>
      </c>
      <c r="E595">
        <v>1</v>
      </c>
      <c r="F595" s="56">
        <v>44158</v>
      </c>
      <c r="G595">
        <v>0</v>
      </c>
      <c r="H595" s="5">
        <v>44194</v>
      </c>
    </row>
    <row r="596" spans="1:8" x14ac:dyDescent="0.2">
      <c r="A596" s="23">
        <v>60</v>
      </c>
      <c r="B596" s="23" t="s">
        <v>74</v>
      </c>
      <c r="C596" s="23" t="s">
        <v>59</v>
      </c>
      <c r="D596" s="53">
        <v>20</v>
      </c>
      <c r="E596">
        <v>1</v>
      </c>
      <c r="F596" s="55">
        <v>44158</v>
      </c>
      <c r="G596">
        <v>0</v>
      </c>
      <c r="H596" s="5">
        <v>44194</v>
      </c>
    </row>
    <row r="597" spans="1:8" x14ac:dyDescent="0.2">
      <c r="A597" s="24">
        <v>60</v>
      </c>
      <c r="B597" s="24" t="s">
        <v>74</v>
      </c>
      <c r="C597" s="24" t="s">
        <v>59</v>
      </c>
      <c r="D597" s="54">
        <v>20</v>
      </c>
      <c r="E597">
        <v>1</v>
      </c>
      <c r="F597" s="56">
        <v>44158</v>
      </c>
      <c r="G597">
        <v>0</v>
      </c>
      <c r="H597" s="5">
        <v>44194</v>
      </c>
    </row>
    <row r="598" spans="1:8" x14ac:dyDescent="0.2">
      <c r="A598" s="23">
        <v>60</v>
      </c>
      <c r="B598" s="23" t="s">
        <v>74</v>
      </c>
      <c r="C598" s="23" t="s">
        <v>59</v>
      </c>
      <c r="D598" s="53">
        <v>20</v>
      </c>
      <c r="E598">
        <v>1</v>
      </c>
      <c r="F598" s="55">
        <v>44158</v>
      </c>
      <c r="G598">
        <v>0</v>
      </c>
      <c r="H598" s="5">
        <v>44194</v>
      </c>
    </row>
    <row r="599" spans="1:8" x14ac:dyDescent="0.2">
      <c r="A599" s="24">
        <v>60</v>
      </c>
      <c r="B599" s="24" t="s">
        <v>74</v>
      </c>
      <c r="C599" s="24" t="s">
        <v>59</v>
      </c>
      <c r="D599" s="54">
        <v>20</v>
      </c>
      <c r="E599">
        <v>1</v>
      </c>
      <c r="F599" s="56">
        <v>44158</v>
      </c>
      <c r="G599">
        <v>0</v>
      </c>
      <c r="H599" s="5">
        <v>44194</v>
      </c>
    </row>
    <row r="600" spans="1:8" x14ac:dyDescent="0.2">
      <c r="A600" s="23">
        <v>60</v>
      </c>
      <c r="B600" s="23" t="s">
        <v>74</v>
      </c>
      <c r="C600" s="23" t="s">
        <v>59</v>
      </c>
      <c r="D600" s="53">
        <v>20</v>
      </c>
      <c r="E600">
        <v>1</v>
      </c>
      <c r="F600" s="55">
        <v>44158</v>
      </c>
      <c r="G600">
        <v>0</v>
      </c>
      <c r="H600" s="5">
        <v>44194</v>
      </c>
    </row>
    <row r="601" spans="1:8" x14ac:dyDescent="0.2">
      <c r="A601" s="24">
        <v>60</v>
      </c>
      <c r="B601" s="24" t="s">
        <v>74</v>
      </c>
      <c r="C601" s="24" t="s">
        <v>59</v>
      </c>
      <c r="D601" s="54">
        <v>20</v>
      </c>
      <c r="E601">
        <v>1</v>
      </c>
      <c r="F601" s="56">
        <v>44158</v>
      </c>
      <c r="G601">
        <v>0</v>
      </c>
      <c r="H601" s="5">
        <v>44194</v>
      </c>
    </row>
    <row r="602" spans="1:8" x14ac:dyDescent="0.2">
      <c r="A602" s="23">
        <v>61</v>
      </c>
      <c r="B602" s="23" t="s">
        <v>74</v>
      </c>
      <c r="C602" s="23" t="s">
        <v>59</v>
      </c>
      <c r="D602" s="53">
        <v>20</v>
      </c>
      <c r="E602">
        <v>1</v>
      </c>
      <c r="F602" s="55">
        <v>44158</v>
      </c>
      <c r="G602">
        <v>1</v>
      </c>
      <c r="H602" s="5">
        <v>44194</v>
      </c>
    </row>
    <row r="603" spans="1:8" x14ac:dyDescent="0.2">
      <c r="A603" s="24">
        <v>61</v>
      </c>
      <c r="B603" s="24" t="s">
        <v>74</v>
      </c>
      <c r="C603" s="24" t="s">
        <v>59</v>
      </c>
      <c r="D603" s="54">
        <v>20</v>
      </c>
      <c r="E603">
        <v>1</v>
      </c>
      <c r="F603" s="56">
        <v>44158</v>
      </c>
      <c r="G603">
        <v>1</v>
      </c>
      <c r="H603" s="5">
        <v>44194</v>
      </c>
    </row>
    <row r="604" spans="1:8" x14ac:dyDescent="0.2">
      <c r="A604" s="23">
        <v>61</v>
      </c>
      <c r="B604" s="23" t="s">
        <v>74</v>
      </c>
      <c r="C604" s="23" t="s">
        <v>59</v>
      </c>
      <c r="D604" s="53">
        <v>20</v>
      </c>
      <c r="E604">
        <v>1</v>
      </c>
      <c r="F604" s="55">
        <v>44158</v>
      </c>
      <c r="G604">
        <v>1</v>
      </c>
      <c r="H604" s="5">
        <v>44194</v>
      </c>
    </row>
    <row r="605" spans="1:8" x14ac:dyDescent="0.2">
      <c r="A605" s="24">
        <v>61</v>
      </c>
      <c r="B605" s="24" t="s">
        <v>74</v>
      </c>
      <c r="C605" s="24" t="s">
        <v>59</v>
      </c>
      <c r="D605" s="54">
        <v>20</v>
      </c>
      <c r="E605">
        <v>1</v>
      </c>
      <c r="F605" s="56">
        <v>44158</v>
      </c>
      <c r="G605">
        <v>0</v>
      </c>
      <c r="H605" s="5">
        <v>44194</v>
      </c>
    </row>
    <row r="606" spans="1:8" x14ac:dyDescent="0.2">
      <c r="A606" s="23">
        <v>61</v>
      </c>
      <c r="B606" s="23" t="s">
        <v>74</v>
      </c>
      <c r="C606" s="23" t="s">
        <v>59</v>
      </c>
      <c r="D606" s="53">
        <v>20</v>
      </c>
      <c r="E606">
        <v>1</v>
      </c>
      <c r="F606" s="55">
        <v>44158</v>
      </c>
      <c r="G606">
        <v>0</v>
      </c>
      <c r="H606" s="5">
        <v>44194</v>
      </c>
    </row>
    <row r="607" spans="1:8" x14ac:dyDescent="0.2">
      <c r="A607" s="24">
        <v>61</v>
      </c>
      <c r="B607" s="24" t="s">
        <v>74</v>
      </c>
      <c r="C607" s="24" t="s">
        <v>59</v>
      </c>
      <c r="D607" s="54">
        <v>20</v>
      </c>
      <c r="E607">
        <v>1</v>
      </c>
      <c r="F607" s="56">
        <v>44158</v>
      </c>
      <c r="G607">
        <v>0</v>
      </c>
      <c r="H607" s="5">
        <v>44194</v>
      </c>
    </row>
    <row r="608" spans="1:8" x14ac:dyDescent="0.2">
      <c r="A608" s="23">
        <v>61</v>
      </c>
      <c r="B608" s="23" t="s">
        <v>74</v>
      </c>
      <c r="C608" s="23" t="s">
        <v>59</v>
      </c>
      <c r="D608" s="53">
        <v>20</v>
      </c>
      <c r="E608">
        <v>1</v>
      </c>
      <c r="F608" s="55">
        <v>44158</v>
      </c>
      <c r="G608">
        <v>0</v>
      </c>
      <c r="H608" s="5">
        <v>44194</v>
      </c>
    </row>
    <row r="609" spans="1:8" x14ac:dyDescent="0.2">
      <c r="A609" s="24">
        <v>61</v>
      </c>
      <c r="B609" s="24" t="s">
        <v>74</v>
      </c>
      <c r="C609" s="24" t="s">
        <v>59</v>
      </c>
      <c r="D609" s="54">
        <v>20</v>
      </c>
      <c r="E609">
        <v>1</v>
      </c>
      <c r="F609" s="56">
        <v>44158</v>
      </c>
      <c r="G609">
        <v>0</v>
      </c>
      <c r="H609" s="5">
        <v>44194</v>
      </c>
    </row>
    <row r="610" spans="1:8" x14ac:dyDescent="0.2">
      <c r="A610" s="23">
        <v>61</v>
      </c>
      <c r="B610" s="23" t="s">
        <v>74</v>
      </c>
      <c r="C610" s="23" t="s">
        <v>59</v>
      </c>
      <c r="D610" s="53">
        <v>20</v>
      </c>
      <c r="E610">
        <v>1</v>
      </c>
      <c r="F610" s="55">
        <v>44158</v>
      </c>
      <c r="G610">
        <v>0</v>
      </c>
      <c r="H610" s="5">
        <v>44194</v>
      </c>
    </row>
    <row r="611" spans="1:8" x14ac:dyDescent="0.2">
      <c r="A611" s="24">
        <v>61</v>
      </c>
      <c r="B611" s="24" t="s">
        <v>74</v>
      </c>
      <c r="C611" s="24" t="s">
        <v>59</v>
      </c>
      <c r="D611" s="54">
        <v>20</v>
      </c>
      <c r="E611">
        <v>1</v>
      </c>
      <c r="F611" s="56">
        <v>44158</v>
      </c>
      <c r="G611">
        <v>0</v>
      </c>
      <c r="H611" s="5">
        <v>44194</v>
      </c>
    </row>
    <row r="612" spans="1:8" x14ac:dyDescent="0.2">
      <c r="A612" s="23">
        <v>62</v>
      </c>
      <c r="B612" s="23" t="s">
        <v>74</v>
      </c>
      <c r="C612" s="23" t="s">
        <v>59</v>
      </c>
      <c r="D612" s="53">
        <v>20</v>
      </c>
      <c r="E612">
        <v>1</v>
      </c>
      <c r="F612" s="55">
        <v>44158</v>
      </c>
      <c r="G612">
        <v>1</v>
      </c>
      <c r="H612" s="5">
        <v>44194</v>
      </c>
    </row>
    <row r="613" spans="1:8" x14ac:dyDescent="0.2">
      <c r="A613" s="24">
        <v>62</v>
      </c>
      <c r="B613" s="24" t="s">
        <v>74</v>
      </c>
      <c r="C613" s="24" t="s">
        <v>59</v>
      </c>
      <c r="D613" s="54">
        <v>20</v>
      </c>
      <c r="E613">
        <v>1</v>
      </c>
      <c r="F613" s="56">
        <v>44158</v>
      </c>
      <c r="G613">
        <v>1</v>
      </c>
      <c r="H613" s="5">
        <v>44194</v>
      </c>
    </row>
    <row r="614" spans="1:8" x14ac:dyDescent="0.2">
      <c r="A614" s="23">
        <v>62</v>
      </c>
      <c r="B614" s="23" t="s">
        <v>74</v>
      </c>
      <c r="C614" s="23" t="s">
        <v>59</v>
      </c>
      <c r="D614" s="53">
        <v>20</v>
      </c>
      <c r="E614">
        <v>1</v>
      </c>
      <c r="F614" s="55">
        <v>44158</v>
      </c>
      <c r="G614">
        <v>1</v>
      </c>
      <c r="H614" s="5">
        <v>44194</v>
      </c>
    </row>
    <row r="615" spans="1:8" x14ac:dyDescent="0.2">
      <c r="A615" s="24">
        <v>62</v>
      </c>
      <c r="B615" s="24" t="s">
        <v>74</v>
      </c>
      <c r="C615" s="24" t="s">
        <v>59</v>
      </c>
      <c r="D615" s="54">
        <v>20</v>
      </c>
      <c r="E615">
        <v>1</v>
      </c>
      <c r="F615" s="56">
        <v>44158</v>
      </c>
      <c r="G615">
        <v>1</v>
      </c>
      <c r="H615" s="5">
        <v>44194</v>
      </c>
    </row>
    <row r="616" spans="1:8" x14ac:dyDescent="0.2">
      <c r="A616" s="23">
        <v>62</v>
      </c>
      <c r="B616" s="23" t="s">
        <v>74</v>
      </c>
      <c r="C616" s="23" t="s">
        <v>59</v>
      </c>
      <c r="D616" s="53">
        <v>20</v>
      </c>
      <c r="E616">
        <v>1</v>
      </c>
      <c r="F616" s="55">
        <v>44158</v>
      </c>
      <c r="G616">
        <v>1</v>
      </c>
      <c r="H616" s="5">
        <v>44194</v>
      </c>
    </row>
    <row r="617" spans="1:8" x14ac:dyDescent="0.2">
      <c r="A617" s="24">
        <v>62</v>
      </c>
      <c r="B617" s="24" t="s">
        <v>74</v>
      </c>
      <c r="C617" s="24" t="s">
        <v>59</v>
      </c>
      <c r="D617" s="54">
        <v>20</v>
      </c>
      <c r="E617">
        <v>1</v>
      </c>
      <c r="F617" s="56">
        <v>44158</v>
      </c>
      <c r="G617">
        <v>0</v>
      </c>
      <c r="H617" s="5">
        <v>44194</v>
      </c>
    </row>
    <row r="618" spans="1:8" x14ac:dyDescent="0.2">
      <c r="A618" s="23">
        <v>62</v>
      </c>
      <c r="B618" s="23" t="s">
        <v>74</v>
      </c>
      <c r="C618" s="23" t="s">
        <v>59</v>
      </c>
      <c r="D618" s="53">
        <v>20</v>
      </c>
      <c r="E618">
        <v>1</v>
      </c>
      <c r="F618" s="55">
        <v>44158</v>
      </c>
      <c r="G618">
        <v>0</v>
      </c>
      <c r="H618" s="5">
        <v>44194</v>
      </c>
    </row>
    <row r="619" spans="1:8" x14ac:dyDescent="0.2">
      <c r="A619" s="24">
        <v>62</v>
      </c>
      <c r="B619" s="24" t="s">
        <v>74</v>
      </c>
      <c r="C619" s="24" t="s">
        <v>59</v>
      </c>
      <c r="D619" s="54">
        <v>20</v>
      </c>
      <c r="E619">
        <v>1</v>
      </c>
      <c r="F619" s="56">
        <v>44158</v>
      </c>
      <c r="G619">
        <v>0</v>
      </c>
      <c r="H619" s="5">
        <v>44194</v>
      </c>
    </row>
    <row r="620" spans="1:8" x14ac:dyDescent="0.2">
      <c r="A620" s="23">
        <v>62</v>
      </c>
      <c r="B620" s="23" t="s">
        <v>74</v>
      </c>
      <c r="C620" s="23" t="s">
        <v>59</v>
      </c>
      <c r="D620" s="53">
        <v>20</v>
      </c>
      <c r="E620">
        <v>1</v>
      </c>
      <c r="F620" s="55">
        <v>44158</v>
      </c>
      <c r="G620">
        <v>0</v>
      </c>
      <c r="H620" s="5">
        <v>44194</v>
      </c>
    </row>
    <row r="621" spans="1:8" x14ac:dyDescent="0.2">
      <c r="A621" s="24">
        <v>62</v>
      </c>
      <c r="B621" s="24" t="s">
        <v>74</v>
      </c>
      <c r="C621" s="24" t="s">
        <v>59</v>
      </c>
      <c r="D621" s="54">
        <v>20</v>
      </c>
      <c r="E621">
        <v>1</v>
      </c>
      <c r="F621" s="56">
        <v>44158</v>
      </c>
      <c r="G621">
        <v>0</v>
      </c>
      <c r="H621" s="5">
        <v>44194</v>
      </c>
    </row>
    <row r="622" spans="1:8" x14ac:dyDescent="0.2">
      <c r="A622" s="23">
        <v>63</v>
      </c>
      <c r="B622" s="23" t="s">
        <v>74</v>
      </c>
      <c r="C622" s="23" t="s">
        <v>59</v>
      </c>
      <c r="D622" s="53">
        <v>23</v>
      </c>
      <c r="E622">
        <v>1</v>
      </c>
      <c r="F622" s="55">
        <v>44158</v>
      </c>
      <c r="G622">
        <v>1</v>
      </c>
      <c r="H622" s="5">
        <v>44194</v>
      </c>
    </row>
    <row r="623" spans="1:8" x14ac:dyDescent="0.2">
      <c r="A623" s="24">
        <v>63</v>
      </c>
      <c r="B623" s="24" t="s">
        <v>74</v>
      </c>
      <c r="C623" s="24" t="s">
        <v>59</v>
      </c>
      <c r="D623" s="54">
        <v>23</v>
      </c>
      <c r="E623">
        <v>1</v>
      </c>
      <c r="F623" s="56">
        <v>44158</v>
      </c>
      <c r="G623">
        <v>1</v>
      </c>
      <c r="H623" s="5">
        <v>44194</v>
      </c>
    </row>
    <row r="624" spans="1:8" x14ac:dyDescent="0.2">
      <c r="A624" s="23">
        <v>63</v>
      </c>
      <c r="B624" s="23" t="s">
        <v>74</v>
      </c>
      <c r="C624" s="23" t="s">
        <v>59</v>
      </c>
      <c r="D624" s="53">
        <v>23</v>
      </c>
      <c r="E624">
        <v>1</v>
      </c>
      <c r="F624" s="55">
        <v>44158</v>
      </c>
      <c r="G624">
        <v>1</v>
      </c>
      <c r="H624" s="5">
        <v>44194</v>
      </c>
    </row>
    <row r="625" spans="1:8" x14ac:dyDescent="0.2">
      <c r="A625" s="24">
        <v>63</v>
      </c>
      <c r="B625" s="24" t="s">
        <v>74</v>
      </c>
      <c r="C625" s="24" t="s">
        <v>59</v>
      </c>
      <c r="D625" s="54">
        <v>23</v>
      </c>
      <c r="E625">
        <v>1</v>
      </c>
      <c r="F625" s="56">
        <v>44158</v>
      </c>
      <c r="G625">
        <v>1</v>
      </c>
      <c r="H625" s="5">
        <v>44194</v>
      </c>
    </row>
    <row r="626" spans="1:8" x14ac:dyDescent="0.2">
      <c r="A626" s="23">
        <v>63</v>
      </c>
      <c r="B626" s="23" t="s">
        <v>74</v>
      </c>
      <c r="C626" s="23" t="s">
        <v>59</v>
      </c>
      <c r="D626" s="53">
        <v>23</v>
      </c>
      <c r="E626">
        <v>1</v>
      </c>
      <c r="F626" s="55">
        <v>44158</v>
      </c>
      <c r="G626">
        <v>1</v>
      </c>
      <c r="H626" s="5">
        <v>44194</v>
      </c>
    </row>
    <row r="627" spans="1:8" x14ac:dyDescent="0.2">
      <c r="A627" s="24">
        <v>63</v>
      </c>
      <c r="B627" s="24" t="s">
        <v>74</v>
      </c>
      <c r="C627" s="24" t="s">
        <v>59</v>
      </c>
      <c r="D627" s="54">
        <v>23</v>
      </c>
      <c r="E627">
        <v>1</v>
      </c>
      <c r="F627" s="56">
        <v>44158</v>
      </c>
      <c r="G627">
        <v>1</v>
      </c>
      <c r="H627" s="5">
        <v>44194</v>
      </c>
    </row>
    <row r="628" spans="1:8" x14ac:dyDescent="0.2">
      <c r="A628" s="23">
        <v>63</v>
      </c>
      <c r="B628" s="23" t="s">
        <v>74</v>
      </c>
      <c r="C628" s="23" t="s">
        <v>59</v>
      </c>
      <c r="D628" s="53">
        <v>23</v>
      </c>
      <c r="E628">
        <v>1</v>
      </c>
      <c r="F628" s="55">
        <v>44158</v>
      </c>
      <c r="G628">
        <v>1</v>
      </c>
      <c r="H628" s="5">
        <v>44194</v>
      </c>
    </row>
    <row r="629" spans="1:8" x14ac:dyDescent="0.2">
      <c r="A629" s="24">
        <v>63</v>
      </c>
      <c r="B629" s="24" t="s">
        <v>74</v>
      </c>
      <c r="C629" s="24" t="s">
        <v>59</v>
      </c>
      <c r="D629" s="54">
        <v>23</v>
      </c>
      <c r="E629">
        <v>1</v>
      </c>
      <c r="F629" s="56">
        <v>44158</v>
      </c>
      <c r="G629">
        <v>0</v>
      </c>
      <c r="H629" s="5">
        <v>44194</v>
      </c>
    </row>
    <row r="630" spans="1:8" x14ac:dyDescent="0.2">
      <c r="A630" s="23">
        <v>63</v>
      </c>
      <c r="B630" s="23" t="s">
        <v>74</v>
      </c>
      <c r="C630" s="23" t="s">
        <v>59</v>
      </c>
      <c r="D630" s="53">
        <v>23</v>
      </c>
      <c r="E630">
        <v>1</v>
      </c>
      <c r="F630" s="55">
        <v>44158</v>
      </c>
      <c r="G630">
        <v>0</v>
      </c>
      <c r="H630" s="5">
        <v>44194</v>
      </c>
    </row>
    <row r="631" spans="1:8" x14ac:dyDescent="0.2">
      <c r="A631" s="24">
        <v>63</v>
      </c>
      <c r="B631" s="24" t="s">
        <v>74</v>
      </c>
      <c r="C631" s="24" t="s">
        <v>59</v>
      </c>
      <c r="D631" s="54">
        <v>23</v>
      </c>
      <c r="E631">
        <v>1</v>
      </c>
      <c r="F631" s="56">
        <v>44158</v>
      </c>
      <c r="G631">
        <v>0</v>
      </c>
      <c r="H631" s="5">
        <v>44194</v>
      </c>
    </row>
    <row r="632" spans="1:8" x14ac:dyDescent="0.2">
      <c r="A632" s="23">
        <v>64</v>
      </c>
      <c r="B632" s="23" t="s">
        <v>74</v>
      </c>
      <c r="C632" s="23" t="s">
        <v>59</v>
      </c>
      <c r="D632" s="53">
        <v>23</v>
      </c>
      <c r="E632">
        <v>1</v>
      </c>
      <c r="F632" s="55">
        <v>44158</v>
      </c>
      <c r="G632">
        <v>1</v>
      </c>
      <c r="H632" s="5">
        <v>44194</v>
      </c>
    </row>
    <row r="633" spans="1:8" x14ac:dyDescent="0.2">
      <c r="A633" s="24">
        <v>64</v>
      </c>
      <c r="B633" s="24" t="s">
        <v>74</v>
      </c>
      <c r="C633" s="24" t="s">
        <v>59</v>
      </c>
      <c r="D633" s="54">
        <v>23</v>
      </c>
      <c r="E633">
        <v>1</v>
      </c>
      <c r="F633" s="56">
        <v>44158</v>
      </c>
      <c r="G633">
        <v>0</v>
      </c>
      <c r="H633" s="5">
        <v>44194</v>
      </c>
    </row>
    <row r="634" spans="1:8" x14ac:dyDescent="0.2">
      <c r="A634" s="23">
        <v>64</v>
      </c>
      <c r="B634" s="23" t="s">
        <v>74</v>
      </c>
      <c r="C634" s="23" t="s">
        <v>59</v>
      </c>
      <c r="D634" s="53">
        <v>23</v>
      </c>
      <c r="E634">
        <v>1</v>
      </c>
      <c r="F634" s="55">
        <v>44158</v>
      </c>
      <c r="G634">
        <v>0</v>
      </c>
      <c r="H634" s="5">
        <v>44194</v>
      </c>
    </row>
    <row r="635" spans="1:8" x14ac:dyDescent="0.2">
      <c r="A635" s="24">
        <v>64</v>
      </c>
      <c r="B635" s="24" t="s">
        <v>74</v>
      </c>
      <c r="C635" s="24" t="s">
        <v>59</v>
      </c>
      <c r="D635" s="54">
        <v>23</v>
      </c>
      <c r="E635">
        <v>1</v>
      </c>
      <c r="F635" s="56">
        <v>44158</v>
      </c>
      <c r="G635">
        <v>0</v>
      </c>
      <c r="H635" s="5">
        <v>44194</v>
      </c>
    </row>
    <row r="636" spans="1:8" x14ac:dyDescent="0.2">
      <c r="A636" s="23">
        <v>64</v>
      </c>
      <c r="B636" s="23" t="s">
        <v>74</v>
      </c>
      <c r="C636" s="23" t="s">
        <v>59</v>
      </c>
      <c r="D636" s="53">
        <v>23</v>
      </c>
      <c r="E636">
        <v>1</v>
      </c>
      <c r="F636" s="55">
        <v>44158</v>
      </c>
      <c r="G636">
        <v>0</v>
      </c>
      <c r="H636" s="5">
        <v>44194</v>
      </c>
    </row>
    <row r="637" spans="1:8" x14ac:dyDescent="0.2">
      <c r="A637" s="24">
        <v>64</v>
      </c>
      <c r="B637" s="24" t="s">
        <v>74</v>
      </c>
      <c r="C637" s="24" t="s">
        <v>59</v>
      </c>
      <c r="D637" s="54">
        <v>23</v>
      </c>
      <c r="E637">
        <v>1</v>
      </c>
      <c r="F637" s="56">
        <v>44158</v>
      </c>
      <c r="G637">
        <v>0</v>
      </c>
      <c r="H637" s="5">
        <v>44194</v>
      </c>
    </row>
    <row r="638" spans="1:8" x14ac:dyDescent="0.2">
      <c r="A638" s="23">
        <v>64</v>
      </c>
      <c r="B638" s="23" t="s">
        <v>74</v>
      </c>
      <c r="C638" s="23" t="s">
        <v>59</v>
      </c>
      <c r="D638" s="53">
        <v>23</v>
      </c>
      <c r="E638">
        <v>1</v>
      </c>
      <c r="F638" s="55">
        <v>44158</v>
      </c>
      <c r="G638">
        <v>0</v>
      </c>
      <c r="H638" s="5">
        <v>44194</v>
      </c>
    </row>
    <row r="639" spans="1:8" x14ac:dyDescent="0.2">
      <c r="A639" s="24">
        <v>64</v>
      </c>
      <c r="B639" s="24" t="s">
        <v>74</v>
      </c>
      <c r="C639" s="24" t="s">
        <v>59</v>
      </c>
      <c r="D639" s="54">
        <v>23</v>
      </c>
      <c r="E639">
        <v>1</v>
      </c>
      <c r="F639" s="56">
        <v>44158</v>
      </c>
      <c r="G639">
        <v>0</v>
      </c>
      <c r="H639" s="5">
        <v>44194</v>
      </c>
    </row>
    <row r="640" spans="1:8" x14ac:dyDescent="0.2">
      <c r="A640" s="23">
        <v>64</v>
      </c>
      <c r="B640" s="23" t="s">
        <v>74</v>
      </c>
      <c r="C640" s="23" t="s">
        <v>59</v>
      </c>
      <c r="D640" s="53">
        <v>23</v>
      </c>
      <c r="E640">
        <v>1</v>
      </c>
      <c r="F640" s="55">
        <v>44158</v>
      </c>
      <c r="G640">
        <v>0</v>
      </c>
      <c r="H640" s="5">
        <v>44194</v>
      </c>
    </row>
    <row r="641" spans="1:8" x14ac:dyDescent="0.2">
      <c r="A641" s="24">
        <v>64</v>
      </c>
      <c r="B641" s="24" t="s">
        <v>74</v>
      </c>
      <c r="C641" s="24" t="s">
        <v>59</v>
      </c>
      <c r="D641" s="54">
        <v>23</v>
      </c>
      <c r="E641">
        <v>1</v>
      </c>
      <c r="F641" s="56">
        <v>44158</v>
      </c>
      <c r="G641">
        <v>0</v>
      </c>
      <c r="H641" s="5">
        <v>44194</v>
      </c>
    </row>
    <row r="642" spans="1:8" x14ac:dyDescent="0.2">
      <c r="A642" s="23">
        <v>65</v>
      </c>
      <c r="B642" s="23" t="s">
        <v>74</v>
      </c>
      <c r="C642" s="23" t="s">
        <v>59</v>
      </c>
      <c r="D642" s="53">
        <v>23</v>
      </c>
      <c r="E642">
        <v>1</v>
      </c>
      <c r="F642" s="55">
        <v>44158</v>
      </c>
      <c r="G642">
        <v>1</v>
      </c>
      <c r="H642" s="5">
        <v>44194</v>
      </c>
    </row>
    <row r="643" spans="1:8" x14ac:dyDescent="0.2">
      <c r="A643" s="24">
        <v>65</v>
      </c>
      <c r="B643" s="24" t="s">
        <v>74</v>
      </c>
      <c r="C643" s="24" t="s">
        <v>59</v>
      </c>
      <c r="D643" s="54">
        <v>23</v>
      </c>
      <c r="E643">
        <v>1</v>
      </c>
      <c r="F643" s="56">
        <v>44158</v>
      </c>
      <c r="G643">
        <v>0</v>
      </c>
      <c r="H643" s="5">
        <v>44194</v>
      </c>
    </row>
    <row r="644" spans="1:8" x14ac:dyDescent="0.2">
      <c r="A644" s="23">
        <v>65</v>
      </c>
      <c r="B644" s="23" t="s">
        <v>74</v>
      </c>
      <c r="C644" s="23" t="s">
        <v>59</v>
      </c>
      <c r="D644" s="53">
        <v>23</v>
      </c>
      <c r="E644">
        <v>1</v>
      </c>
      <c r="F644" s="55">
        <v>44158</v>
      </c>
      <c r="G644">
        <v>0</v>
      </c>
      <c r="H644" s="5">
        <v>44194</v>
      </c>
    </row>
    <row r="645" spans="1:8" x14ac:dyDescent="0.2">
      <c r="A645" s="24">
        <v>65</v>
      </c>
      <c r="B645" s="24" t="s">
        <v>74</v>
      </c>
      <c r="C645" s="24" t="s">
        <v>59</v>
      </c>
      <c r="D645" s="54">
        <v>23</v>
      </c>
      <c r="E645">
        <v>1</v>
      </c>
      <c r="F645" s="56">
        <v>44158</v>
      </c>
      <c r="G645">
        <v>0</v>
      </c>
      <c r="H645" s="5">
        <v>44194</v>
      </c>
    </row>
    <row r="646" spans="1:8" x14ac:dyDescent="0.2">
      <c r="A646" s="23">
        <v>65</v>
      </c>
      <c r="B646" s="23" t="s">
        <v>74</v>
      </c>
      <c r="C646" s="23" t="s">
        <v>59</v>
      </c>
      <c r="D646" s="53">
        <v>23</v>
      </c>
      <c r="E646">
        <v>1</v>
      </c>
      <c r="F646" s="55">
        <v>44158</v>
      </c>
      <c r="G646">
        <v>0</v>
      </c>
      <c r="H646" s="5">
        <v>44194</v>
      </c>
    </row>
    <row r="647" spans="1:8" x14ac:dyDescent="0.2">
      <c r="A647" s="24">
        <v>65</v>
      </c>
      <c r="B647" s="24" t="s">
        <v>74</v>
      </c>
      <c r="C647" s="24" t="s">
        <v>59</v>
      </c>
      <c r="D647" s="54">
        <v>23</v>
      </c>
      <c r="E647">
        <v>1</v>
      </c>
      <c r="F647" s="56">
        <v>44158</v>
      </c>
      <c r="G647">
        <v>0</v>
      </c>
      <c r="H647" s="5">
        <v>44194</v>
      </c>
    </row>
    <row r="648" spans="1:8" x14ac:dyDescent="0.2">
      <c r="A648" s="23">
        <v>65</v>
      </c>
      <c r="B648" s="23" t="s">
        <v>74</v>
      </c>
      <c r="C648" s="23" t="s">
        <v>59</v>
      </c>
      <c r="D648" s="53">
        <v>23</v>
      </c>
      <c r="E648">
        <v>1</v>
      </c>
      <c r="F648" s="55">
        <v>44158</v>
      </c>
      <c r="G648">
        <v>0</v>
      </c>
      <c r="H648" s="5">
        <v>44194</v>
      </c>
    </row>
    <row r="649" spans="1:8" x14ac:dyDescent="0.2">
      <c r="A649" s="24">
        <v>65</v>
      </c>
      <c r="B649" s="24" t="s">
        <v>74</v>
      </c>
      <c r="C649" s="24" t="s">
        <v>59</v>
      </c>
      <c r="D649" s="54">
        <v>23</v>
      </c>
      <c r="E649">
        <v>1</v>
      </c>
      <c r="F649" s="56">
        <v>44158</v>
      </c>
      <c r="G649">
        <v>0</v>
      </c>
      <c r="H649" s="5">
        <v>44194</v>
      </c>
    </row>
    <row r="650" spans="1:8" x14ac:dyDescent="0.2">
      <c r="A650" s="23">
        <v>65</v>
      </c>
      <c r="B650" s="23" t="s">
        <v>74</v>
      </c>
      <c r="C650" s="23" t="s">
        <v>59</v>
      </c>
      <c r="D650" s="53">
        <v>23</v>
      </c>
      <c r="E650">
        <v>1</v>
      </c>
      <c r="F650" s="55">
        <v>44158</v>
      </c>
      <c r="G650">
        <v>0</v>
      </c>
      <c r="H650" s="5">
        <v>44194</v>
      </c>
    </row>
    <row r="651" spans="1:8" x14ac:dyDescent="0.2">
      <c r="A651" s="24">
        <v>65</v>
      </c>
      <c r="B651" s="24" t="s">
        <v>74</v>
      </c>
      <c r="C651" s="24" t="s">
        <v>59</v>
      </c>
      <c r="D651" s="54">
        <v>23</v>
      </c>
      <c r="E651">
        <v>1</v>
      </c>
      <c r="F651" s="56">
        <v>44158</v>
      </c>
      <c r="G651">
        <v>0</v>
      </c>
      <c r="H651" s="5">
        <v>44194</v>
      </c>
    </row>
    <row r="652" spans="1:8" x14ac:dyDescent="0.2">
      <c r="A652" s="23">
        <v>66</v>
      </c>
      <c r="B652" s="23" t="s">
        <v>74</v>
      </c>
      <c r="C652" s="23" t="s">
        <v>59</v>
      </c>
      <c r="D652" s="53">
        <v>23</v>
      </c>
      <c r="E652">
        <v>1</v>
      </c>
      <c r="F652" s="55">
        <v>44158</v>
      </c>
      <c r="G652">
        <v>1</v>
      </c>
      <c r="H652" s="5">
        <v>44194</v>
      </c>
    </row>
    <row r="653" spans="1:8" x14ac:dyDescent="0.2">
      <c r="A653" s="24">
        <v>66</v>
      </c>
      <c r="B653" s="24" t="s">
        <v>74</v>
      </c>
      <c r="C653" s="24" t="s">
        <v>59</v>
      </c>
      <c r="D653" s="54">
        <v>23</v>
      </c>
      <c r="E653">
        <v>1</v>
      </c>
      <c r="F653" s="56">
        <v>44158</v>
      </c>
      <c r="G653">
        <v>1</v>
      </c>
      <c r="H653" s="5">
        <v>44194</v>
      </c>
    </row>
    <row r="654" spans="1:8" x14ac:dyDescent="0.2">
      <c r="A654" s="23">
        <v>66</v>
      </c>
      <c r="B654" s="23" t="s">
        <v>74</v>
      </c>
      <c r="C654" s="23" t="s">
        <v>59</v>
      </c>
      <c r="D654" s="53">
        <v>23</v>
      </c>
      <c r="E654">
        <v>1</v>
      </c>
      <c r="F654" s="55">
        <v>44158</v>
      </c>
      <c r="G654">
        <v>1</v>
      </c>
      <c r="H654" s="5">
        <v>44194</v>
      </c>
    </row>
    <row r="655" spans="1:8" x14ac:dyDescent="0.2">
      <c r="A655" s="24">
        <v>66</v>
      </c>
      <c r="B655" s="24" t="s">
        <v>74</v>
      </c>
      <c r="C655" s="24" t="s">
        <v>59</v>
      </c>
      <c r="D655" s="54">
        <v>23</v>
      </c>
      <c r="E655">
        <v>1</v>
      </c>
      <c r="F655" s="56">
        <v>44158</v>
      </c>
      <c r="G655">
        <v>0</v>
      </c>
      <c r="H655" s="5">
        <v>44194</v>
      </c>
    </row>
    <row r="656" spans="1:8" x14ac:dyDescent="0.2">
      <c r="A656" s="23">
        <v>66</v>
      </c>
      <c r="B656" s="23" t="s">
        <v>74</v>
      </c>
      <c r="C656" s="23" t="s">
        <v>59</v>
      </c>
      <c r="D656" s="53">
        <v>23</v>
      </c>
      <c r="E656">
        <v>1</v>
      </c>
      <c r="F656" s="55">
        <v>44158</v>
      </c>
      <c r="G656">
        <v>0</v>
      </c>
      <c r="H656" s="5">
        <v>44194</v>
      </c>
    </row>
    <row r="657" spans="1:8" x14ac:dyDescent="0.2">
      <c r="A657" s="24">
        <v>66</v>
      </c>
      <c r="B657" s="24" t="s">
        <v>74</v>
      </c>
      <c r="C657" s="24" t="s">
        <v>59</v>
      </c>
      <c r="D657" s="54">
        <v>23</v>
      </c>
      <c r="E657">
        <v>1</v>
      </c>
      <c r="F657" s="56">
        <v>44158</v>
      </c>
      <c r="G657">
        <v>0</v>
      </c>
      <c r="H657" s="5">
        <v>44194</v>
      </c>
    </row>
    <row r="658" spans="1:8" x14ac:dyDescent="0.2">
      <c r="A658" s="23">
        <v>66</v>
      </c>
      <c r="B658" s="23" t="s">
        <v>74</v>
      </c>
      <c r="C658" s="23" t="s">
        <v>59</v>
      </c>
      <c r="D658" s="53">
        <v>23</v>
      </c>
      <c r="E658">
        <v>1</v>
      </c>
      <c r="F658" s="55">
        <v>44158</v>
      </c>
      <c r="G658">
        <v>0</v>
      </c>
      <c r="H658" s="5">
        <v>44194</v>
      </c>
    </row>
    <row r="659" spans="1:8" x14ac:dyDescent="0.2">
      <c r="A659" s="24">
        <v>66</v>
      </c>
      <c r="B659" s="24" t="s">
        <v>74</v>
      </c>
      <c r="C659" s="24" t="s">
        <v>59</v>
      </c>
      <c r="D659" s="54">
        <v>23</v>
      </c>
      <c r="E659">
        <v>1</v>
      </c>
      <c r="F659" s="56">
        <v>44158</v>
      </c>
      <c r="G659">
        <v>0</v>
      </c>
      <c r="H659" s="5">
        <v>44194</v>
      </c>
    </row>
    <row r="660" spans="1:8" x14ac:dyDescent="0.2">
      <c r="A660" s="23">
        <v>66</v>
      </c>
      <c r="B660" s="23" t="s">
        <v>74</v>
      </c>
      <c r="C660" s="23" t="s">
        <v>59</v>
      </c>
      <c r="D660" s="53">
        <v>23</v>
      </c>
      <c r="E660">
        <v>1</v>
      </c>
      <c r="F660" s="55">
        <v>44158</v>
      </c>
      <c r="G660">
        <v>0</v>
      </c>
      <c r="H660" s="5">
        <v>44194</v>
      </c>
    </row>
    <row r="661" spans="1:8" x14ac:dyDescent="0.2">
      <c r="A661" s="24">
        <v>66</v>
      </c>
      <c r="B661" s="24" t="s">
        <v>74</v>
      </c>
      <c r="C661" s="24" t="s">
        <v>59</v>
      </c>
      <c r="D661" s="54">
        <v>23</v>
      </c>
      <c r="E661">
        <v>1</v>
      </c>
      <c r="F661" s="56">
        <v>44158</v>
      </c>
      <c r="G661">
        <v>0</v>
      </c>
      <c r="H661" s="5">
        <v>44194</v>
      </c>
    </row>
    <row r="662" spans="1:8" x14ac:dyDescent="0.2">
      <c r="A662" s="23">
        <v>67</v>
      </c>
      <c r="B662" s="23" t="s">
        <v>74</v>
      </c>
      <c r="C662" s="23" t="s">
        <v>59</v>
      </c>
      <c r="D662" s="53">
        <v>23</v>
      </c>
      <c r="E662">
        <v>1</v>
      </c>
      <c r="F662" s="55">
        <v>44158</v>
      </c>
      <c r="G662">
        <v>1</v>
      </c>
      <c r="H662" s="5">
        <v>44194</v>
      </c>
    </row>
    <row r="663" spans="1:8" x14ac:dyDescent="0.2">
      <c r="A663" s="24">
        <v>67</v>
      </c>
      <c r="B663" s="24" t="s">
        <v>74</v>
      </c>
      <c r="C663" s="24" t="s">
        <v>59</v>
      </c>
      <c r="D663" s="54">
        <v>23</v>
      </c>
      <c r="E663">
        <v>1</v>
      </c>
      <c r="F663" s="56">
        <v>44158</v>
      </c>
      <c r="G663">
        <v>0</v>
      </c>
      <c r="H663" s="5">
        <v>44194</v>
      </c>
    </row>
    <row r="664" spans="1:8" x14ac:dyDescent="0.2">
      <c r="A664" s="23">
        <v>67</v>
      </c>
      <c r="B664" s="23" t="s">
        <v>74</v>
      </c>
      <c r="C664" s="23" t="s">
        <v>59</v>
      </c>
      <c r="D664" s="53">
        <v>23</v>
      </c>
      <c r="E664">
        <v>1</v>
      </c>
      <c r="F664" s="55">
        <v>44158</v>
      </c>
      <c r="G664">
        <v>0</v>
      </c>
      <c r="H664" s="5">
        <v>44194</v>
      </c>
    </row>
    <row r="665" spans="1:8" x14ac:dyDescent="0.2">
      <c r="A665" s="24">
        <v>67</v>
      </c>
      <c r="B665" s="24" t="s">
        <v>74</v>
      </c>
      <c r="C665" s="24" t="s">
        <v>59</v>
      </c>
      <c r="D665" s="54">
        <v>23</v>
      </c>
      <c r="E665">
        <v>1</v>
      </c>
      <c r="F665" s="56">
        <v>44158</v>
      </c>
      <c r="G665">
        <v>0</v>
      </c>
      <c r="H665" s="5">
        <v>44194</v>
      </c>
    </row>
    <row r="666" spans="1:8" x14ac:dyDescent="0.2">
      <c r="A666" s="23">
        <v>67</v>
      </c>
      <c r="B666" s="23" t="s">
        <v>74</v>
      </c>
      <c r="C666" s="23" t="s">
        <v>59</v>
      </c>
      <c r="D666" s="53">
        <v>23</v>
      </c>
      <c r="E666">
        <v>1</v>
      </c>
      <c r="F666" s="55">
        <v>44158</v>
      </c>
      <c r="G666">
        <v>0</v>
      </c>
      <c r="H666" s="5">
        <v>44194</v>
      </c>
    </row>
    <row r="667" spans="1:8" x14ac:dyDescent="0.2">
      <c r="A667" s="24">
        <v>67</v>
      </c>
      <c r="B667" s="24" t="s">
        <v>74</v>
      </c>
      <c r="C667" s="24" t="s">
        <v>59</v>
      </c>
      <c r="D667" s="54">
        <v>23</v>
      </c>
      <c r="E667">
        <v>1</v>
      </c>
      <c r="F667" s="56">
        <v>44158</v>
      </c>
      <c r="G667">
        <v>0</v>
      </c>
      <c r="H667" s="5">
        <v>44194</v>
      </c>
    </row>
    <row r="668" spans="1:8" x14ac:dyDescent="0.2">
      <c r="A668" s="23">
        <v>67</v>
      </c>
      <c r="B668" s="23" t="s">
        <v>74</v>
      </c>
      <c r="C668" s="23" t="s">
        <v>59</v>
      </c>
      <c r="D668" s="53">
        <v>23</v>
      </c>
      <c r="E668">
        <v>1</v>
      </c>
      <c r="F668" s="55">
        <v>44158</v>
      </c>
      <c r="G668">
        <v>0</v>
      </c>
      <c r="H668" s="5">
        <v>44194</v>
      </c>
    </row>
    <row r="669" spans="1:8" x14ac:dyDescent="0.2">
      <c r="A669" s="24">
        <v>67</v>
      </c>
      <c r="B669" s="24" t="s">
        <v>74</v>
      </c>
      <c r="C669" s="24" t="s">
        <v>59</v>
      </c>
      <c r="D669" s="54">
        <v>23</v>
      </c>
      <c r="E669">
        <v>1</v>
      </c>
      <c r="F669" s="56">
        <v>44158</v>
      </c>
      <c r="G669">
        <v>0</v>
      </c>
      <c r="H669" s="5">
        <v>44194</v>
      </c>
    </row>
    <row r="670" spans="1:8" x14ac:dyDescent="0.2">
      <c r="A670" s="23">
        <v>67</v>
      </c>
      <c r="B670" s="23" t="s">
        <v>74</v>
      </c>
      <c r="C670" s="23" t="s">
        <v>59</v>
      </c>
      <c r="D670" s="53">
        <v>23</v>
      </c>
      <c r="E670">
        <v>1</v>
      </c>
      <c r="F670" s="55">
        <v>44158</v>
      </c>
      <c r="G670">
        <v>0</v>
      </c>
      <c r="H670" s="5">
        <v>44194</v>
      </c>
    </row>
    <row r="671" spans="1:8" x14ac:dyDescent="0.2">
      <c r="A671" s="24">
        <v>67</v>
      </c>
      <c r="B671" s="24" t="s">
        <v>74</v>
      </c>
      <c r="C671" s="24" t="s">
        <v>59</v>
      </c>
      <c r="D671" s="54">
        <v>23</v>
      </c>
      <c r="E671">
        <v>1</v>
      </c>
      <c r="F671" s="56">
        <v>44158</v>
      </c>
      <c r="G671">
        <v>0</v>
      </c>
      <c r="H671" s="5">
        <v>44194</v>
      </c>
    </row>
    <row r="672" spans="1:8" x14ac:dyDescent="0.2">
      <c r="A672" s="23">
        <v>68</v>
      </c>
      <c r="B672" s="23" t="s">
        <v>74</v>
      </c>
      <c r="C672" s="23" t="s">
        <v>59</v>
      </c>
      <c r="D672" s="53">
        <v>23</v>
      </c>
      <c r="E672">
        <v>1</v>
      </c>
      <c r="F672" s="55">
        <v>44158</v>
      </c>
      <c r="G672">
        <v>1</v>
      </c>
      <c r="H672" s="5">
        <v>44194</v>
      </c>
    </row>
    <row r="673" spans="1:9" x14ac:dyDescent="0.2">
      <c r="A673" s="24">
        <v>68</v>
      </c>
      <c r="B673" s="24" t="s">
        <v>74</v>
      </c>
      <c r="C673" s="24" t="s">
        <v>59</v>
      </c>
      <c r="D673" s="54">
        <v>23</v>
      </c>
      <c r="E673">
        <v>1</v>
      </c>
      <c r="F673" s="56">
        <v>44158</v>
      </c>
      <c r="G673">
        <v>0</v>
      </c>
      <c r="H673" s="5">
        <v>44194</v>
      </c>
    </row>
    <row r="674" spans="1:9" x14ac:dyDescent="0.2">
      <c r="A674" s="23">
        <v>68</v>
      </c>
      <c r="B674" s="23" t="s">
        <v>74</v>
      </c>
      <c r="C674" s="23" t="s">
        <v>59</v>
      </c>
      <c r="D674" s="53">
        <v>23</v>
      </c>
      <c r="E674">
        <v>1</v>
      </c>
      <c r="F674" s="55">
        <v>44158</v>
      </c>
      <c r="G674">
        <v>0</v>
      </c>
      <c r="H674" s="5">
        <v>44194</v>
      </c>
    </row>
    <row r="675" spans="1:9" x14ac:dyDescent="0.2">
      <c r="A675" s="24">
        <v>68</v>
      </c>
      <c r="B675" s="24" t="s">
        <v>74</v>
      </c>
      <c r="C675" s="24" t="s">
        <v>59</v>
      </c>
      <c r="D675" s="54">
        <v>23</v>
      </c>
      <c r="E675">
        <v>1</v>
      </c>
      <c r="F675" s="56">
        <v>44158</v>
      </c>
      <c r="G675">
        <v>0</v>
      </c>
      <c r="H675" s="5">
        <v>44194</v>
      </c>
    </row>
    <row r="676" spans="1:9" x14ac:dyDescent="0.2">
      <c r="A676" s="23">
        <v>68</v>
      </c>
      <c r="B676" s="23" t="s">
        <v>74</v>
      </c>
      <c r="C676" s="23" t="s">
        <v>59</v>
      </c>
      <c r="D676" s="53">
        <v>23</v>
      </c>
      <c r="E676">
        <v>1</v>
      </c>
      <c r="F676" s="55">
        <v>44158</v>
      </c>
      <c r="G676">
        <v>0</v>
      </c>
      <c r="H676" s="5">
        <v>44194</v>
      </c>
    </row>
    <row r="677" spans="1:9" x14ac:dyDescent="0.2">
      <c r="A677" s="24">
        <v>68</v>
      </c>
      <c r="B677" s="24" t="s">
        <v>74</v>
      </c>
      <c r="C677" s="24" t="s">
        <v>59</v>
      </c>
      <c r="D677" s="54">
        <v>23</v>
      </c>
      <c r="E677">
        <v>1</v>
      </c>
      <c r="F677" s="56">
        <v>44158</v>
      </c>
      <c r="G677">
        <v>0</v>
      </c>
      <c r="H677" s="5">
        <v>44194</v>
      </c>
    </row>
    <row r="678" spans="1:9" x14ac:dyDescent="0.2">
      <c r="A678" s="23">
        <v>68</v>
      </c>
      <c r="B678" s="23" t="s">
        <v>74</v>
      </c>
      <c r="C678" s="23" t="s">
        <v>59</v>
      </c>
      <c r="D678" s="53">
        <v>23</v>
      </c>
      <c r="E678">
        <v>1</v>
      </c>
      <c r="F678" s="55">
        <v>44158</v>
      </c>
      <c r="G678">
        <v>0</v>
      </c>
      <c r="H678" s="5">
        <v>44194</v>
      </c>
    </row>
    <row r="679" spans="1:9" x14ac:dyDescent="0.2">
      <c r="A679" s="24">
        <v>68</v>
      </c>
      <c r="B679" s="24" t="s">
        <v>74</v>
      </c>
      <c r="C679" s="24" t="s">
        <v>59</v>
      </c>
      <c r="D679" s="54">
        <v>23</v>
      </c>
      <c r="E679">
        <v>1</v>
      </c>
      <c r="F679" s="56">
        <v>44158</v>
      </c>
      <c r="G679">
        <v>0</v>
      </c>
      <c r="H679" s="5">
        <v>44194</v>
      </c>
    </row>
    <row r="680" spans="1:9" x14ac:dyDescent="0.2">
      <c r="A680" s="23">
        <v>68</v>
      </c>
      <c r="B680" s="23" t="s">
        <v>74</v>
      </c>
      <c r="C680" s="23" t="s">
        <v>59</v>
      </c>
      <c r="D680" s="53">
        <v>23</v>
      </c>
      <c r="E680">
        <v>1</v>
      </c>
      <c r="F680" s="55">
        <v>44158</v>
      </c>
      <c r="G680">
        <v>0</v>
      </c>
      <c r="H680" s="5">
        <v>44194</v>
      </c>
    </row>
    <row r="681" spans="1:9" x14ac:dyDescent="0.2">
      <c r="A681" s="24">
        <v>68</v>
      </c>
      <c r="B681" s="24" t="s">
        <v>74</v>
      </c>
      <c r="C681" s="24" t="s">
        <v>59</v>
      </c>
      <c r="D681" s="54">
        <v>23</v>
      </c>
      <c r="E681">
        <v>1</v>
      </c>
      <c r="F681" s="56">
        <v>44158</v>
      </c>
      <c r="G681">
        <v>0</v>
      </c>
      <c r="H681" s="5">
        <v>44194</v>
      </c>
    </row>
    <row r="682" spans="1:9" x14ac:dyDescent="0.2">
      <c r="A682" s="23">
        <v>69</v>
      </c>
      <c r="B682" s="23" t="s">
        <v>74</v>
      </c>
      <c r="C682" s="23" t="s">
        <v>59</v>
      </c>
      <c r="D682" s="53">
        <v>23</v>
      </c>
      <c r="E682">
        <v>1</v>
      </c>
      <c r="F682" s="55">
        <v>44158</v>
      </c>
      <c r="G682">
        <v>1</v>
      </c>
      <c r="H682" s="5">
        <v>44194</v>
      </c>
    </row>
    <row r="683" spans="1:9" x14ac:dyDescent="0.2">
      <c r="A683" s="24">
        <v>69</v>
      </c>
      <c r="B683" s="24" t="s">
        <v>74</v>
      </c>
      <c r="C683" s="24" t="s">
        <v>59</v>
      </c>
      <c r="D683" s="54">
        <v>23</v>
      </c>
      <c r="E683">
        <v>1</v>
      </c>
      <c r="F683" s="56">
        <v>44158</v>
      </c>
      <c r="G683">
        <v>1</v>
      </c>
      <c r="H683" s="5">
        <v>44194</v>
      </c>
    </row>
    <row r="684" spans="1:9" x14ac:dyDescent="0.2">
      <c r="A684" s="23">
        <v>69</v>
      </c>
      <c r="B684" s="23" t="s">
        <v>74</v>
      </c>
      <c r="C684" s="23" t="s">
        <v>59</v>
      </c>
      <c r="D684" s="53">
        <v>23</v>
      </c>
      <c r="E684">
        <v>1</v>
      </c>
      <c r="F684" s="55">
        <v>44158</v>
      </c>
      <c r="G684">
        <v>0</v>
      </c>
      <c r="H684" s="5">
        <v>44194</v>
      </c>
    </row>
    <row r="685" spans="1:9" x14ac:dyDescent="0.2">
      <c r="A685" s="24">
        <v>69</v>
      </c>
      <c r="B685" s="24" t="s">
        <v>74</v>
      </c>
      <c r="C685" s="24" t="s">
        <v>59</v>
      </c>
      <c r="D685" s="54">
        <v>23</v>
      </c>
      <c r="E685">
        <v>1</v>
      </c>
      <c r="F685" s="56">
        <v>44158</v>
      </c>
      <c r="G685">
        <v>0</v>
      </c>
      <c r="H685" s="5">
        <v>44194</v>
      </c>
    </row>
    <row r="686" spans="1:9" x14ac:dyDescent="0.2">
      <c r="A686" s="23">
        <v>69</v>
      </c>
      <c r="B686" s="23" t="s">
        <v>74</v>
      </c>
      <c r="C686" s="23" t="s">
        <v>59</v>
      </c>
      <c r="D686" s="53">
        <v>23</v>
      </c>
      <c r="E686">
        <v>1</v>
      </c>
      <c r="F686" s="55">
        <v>44158</v>
      </c>
      <c r="G686">
        <v>0</v>
      </c>
      <c r="H686" s="5">
        <v>44194</v>
      </c>
      <c r="I686" s="20"/>
    </row>
    <row r="687" spans="1:9" x14ac:dyDescent="0.2">
      <c r="A687" s="24">
        <v>69</v>
      </c>
      <c r="B687" s="24" t="s">
        <v>74</v>
      </c>
      <c r="C687" s="24" t="s">
        <v>59</v>
      </c>
      <c r="D687" s="54">
        <v>23</v>
      </c>
      <c r="E687">
        <v>1</v>
      </c>
      <c r="F687" s="56">
        <v>44158</v>
      </c>
      <c r="G687">
        <v>0</v>
      </c>
      <c r="H687" s="5">
        <v>44194</v>
      </c>
      <c r="I687" s="20"/>
    </row>
    <row r="688" spans="1:9" x14ac:dyDescent="0.2">
      <c r="A688" s="23">
        <v>69</v>
      </c>
      <c r="B688" s="23" t="s">
        <v>74</v>
      </c>
      <c r="C688" s="23" t="s">
        <v>59</v>
      </c>
      <c r="D688" s="53">
        <v>23</v>
      </c>
      <c r="E688">
        <v>1</v>
      </c>
      <c r="F688" s="55">
        <v>44158</v>
      </c>
      <c r="G688">
        <v>0</v>
      </c>
      <c r="H688" s="5">
        <v>44194</v>
      </c>
    </row>
    <row r="689" spans="1:8" x14ac:dyDescent="0.2">
      <c r="A689" s="24">
        <v>69</v>
      </c>
      <c r="B689" s="24" t="s">
        <v>74</v>
      </c>
      <c r="C689" s="24" t="s">
        <v>59</v>
      </c>
      <c r="D689" s="54">
        <v>23</v>
      </c>
      <c r="E689">
        <v>1</v>
      </c>
      <c r="F689" s="56">
        <v>44158</v>
      </c>
      <c r="G689">
        <v>0</v>
      </c>
      <c r="H689" s="5">
        <v>44194</v>
      </c>
    </row>
    <row r="690" spans="1:8" x14ac:dyDescent="0.2">
      <c r="A690" s="23">
        <v>69</v>
      </c>
      <c r="B690" s="23" t="s">
        <v>74</v>
      </c>
      <c r="C690" s="23" t="s">
        <v>59</v>
      </c>
      <c r="D690" s="53">
        <v>23</v>
      </c>
      <c r="E690">
        <v>1</v>
      </c>
      <c r="F690" s="55">
        <v>44158</v>
      </c>
      <c r="G690">
        <v>0</v>
      </c>
      <c r="H690" s="5">
        <v>44194</v>
      </c>
    </row>
    <row r="691" spans="1:8" x14ac:dyDescent="0.2">
      <c r="A691" s="24">
        <v>69</v>
      </c>
      <c r="B691" s="24" t="s">
        <v>74</v>
      </c>
      <c r="C691" s="24" t="s">
        <v>59</v>
      </c>
      <c r="D691" s="54">
        <v>23</v>
      </c>
      <c r="E691">
        <v>1</v>
      </c>
      <c r="F691" s="56">
        <v>44158</v>
      </c>
      <c r="G691">
        <v>0</v>
      </c>
      <c r="H691" s="5">
        <v>44194</v>
      </c>
    </row>
    <row r="692" spans="1:8" x14ac:dyDescent="0.2">
      <c r="A692" s="23">
        <v>70</v>
      </c>
      <c r="B692" s="23" t="s">
        <v>74</v>
      </c>
      <c r="C692" s="23" t="s">
        <v>59</v>
      </c>
      <c r="D692" s="53">
        <v>23</v>
      </c>
      <c r="E692">
        <v>1</v>
      </c>
      <c r="F692" s="55">
        <v>44158</v>
      </c>
      <c r="G692">
        <v>1</v>
      </c>
      <c r="H692" s="5">
        <v>44194</v>
      </c>
    </row>
    <row r="693" spans="1:8" x14ac:dyDescent="0.2">
      <c r="A693" s="24">
        <v>70</v>
      </c>
      <c r="B693" s="24" t="s">
        <v>74</v>
      </c>
      <c r="C693" s="24" t="s">
        <v>59</v>
      </c>
      <c r="D693" s="54">
        <v>23</v>
      </c>
      <c r="E693">
        <v>1</v>
      </c>
      <c r="F693" s="56">
        <v>44158</v>
      </c>
      <c r="G693">
        <v>0</v>
      </c>
      <c r="H693" s="5">
        <v>44194</v>
      </c>
    </row>
    <row r="694" spans="1:8" x14ac:dyDescent="0.2">
      <c r="A694" s="23">
        <v>70</v>
      </c>
      <c r="B694" s="23" t="s">
        <v>74</v>
      </c>
      <c r="C694" s="23" t="s">
        <v>59</v>
      </c>
      <c r="D694" s="53">
        <v>23</v>
      </c>
      <c r="E694">
        <v>1</v>
      </c>
      <c r="F694" s="55">
        <v>44158</v>
      </c>
      <c r="G694">
        <v>0</v>
      </c>
      <c r="H694" s="5">
        <v>44194</v>
      </c>
    </row>
    <row r="695" spans="1:8" x14ac:dyDescent="0.2">
      <c r="A695" s="24">
        <v>70</v>
      </c>
      <c r="B695" s="24" t="s">
        <v>74</v>
      </c>
      <c r="C695" s="24" t="s">
        <v>59</v>
      </c>
      <c r="D695" s="54">
        <v>23</v>
      </c>
      <c r="E695">
        <v>1</v>
      </c>
      <c r="F695" s="56">
        <v>44158</v>
      </c>
      <c r="G695">
        <v>0</v>
      </c>
      <c r="H695" s="5">
        <v>44194</v>
      </c>
    </row>
    <row r="696" spans="1:8" x14ac:dyDescent="0.2">
      <c r="A696" s="23">
        <v>70</v>
      </c>
      <c r="B696" s="23" t="s">
        <v>74</v>
      </c>
      <c r="C696" s="23" t="s">
        <v>59</v>
      </c>
      <c r="D696" s="53">
        <v>23</v>
      </c>
      <c r="E696">
        <v>1</v>
      </c>
      <c r="F696" s="55">
        <v>44158</v>
      </c>
      <c r="G696">
        <v>0</v>
      </c>
      <c r="H696" s="5">
        <v>44194</v>
      </c>
    </row>
    <row r="697" spans="1:8" x14ac:dyDescent="0.2">
      <c r="A697" s="24">
        <v>70</v>
      </c>
      <c r="B697" s="24" t="s">
        <v>74</v>
      </c>
      <c r="C697" s="24" t="s">
        <v>59</v>
      </c>
      <c r="D697" s="54">
        <v>23</v>
      </c>
      <c r="E697">
        <v>1</v>
      </c>
      <c r="F697" s="56">
        <v>44158</v>
      </c>
      <c r="G697">
        <v>0</v>
      </c>
      <c r="H697" s="5">
        <v>44194</v>
      </c>
    </row>
    <row r="698" spans="1:8" x14ac:dyDescent="0.2">
      <c r="A698" s="23">
        <v>70</v>
      </c>
      <c r="B698" s="23" t="s">
        <v>74</v>
      </c>
      <c r="C698" s="23" t="s">
        <v>59</v>
      </c>
      <c r="D698" s="53">
        <v>23</v>
      </c>
      <c r="E698">
        <v>1</v>
      </c>
      <c r="F698" s="55">
        <v>44158</v>
      </c>
      <c r="G698">
        <v>0</v>
      </c>
      <c r="H698" s="5">
        <v>44194</v>
      </c>
    </row>
    <row r="699" spans="1:8" x14ac:dyDescent="0.2">
      <c r="A699" s="24">
        <v>70</v>
      </c>
      <c r="B699" s="24" t="s">
        <v>74</v>
      </c>
      <c r="C699" s="24" t="s">
        <v>59</v>
      </c>
      <c r="D699" s="54">
        <v>23</v>
      </c>
      <c r="E699">
        <v>1</v>
      </c>
      <c r="F699" s="56">
        <v>44158</v>
      </c>
      <c r="G699">
        <v>0</v>
      </c>
      <c r="H699" s="5">
        <v>44194</v>
      </c>
    </row>
    <row r="700" spans="1:8" x14ac:dyDescent="0.2">
      <c r="A700" s="23">
        <v>70</v>
      </c>
      <c r="B700" s="23" t="s">
        <v>74</v>
      </c>
      <c r="C700" s="23" t="s">
        <v>59</v>
      </c>
      <c r="D700" s="53">
        <v>23</v>
      </c>
      <c r="E700">
        <v>1</v>
      </c>
      <c r="F700" s="55">
        <v>44158</v>
      </c>
      <c r="G700">
        <v>0</v>
      </c>
      <c r="H700" s="5">
        <v>44194</v>
      </c>
    </row>
    <row r="701" spans="1:8" x14ac:dyDescent="0.2">
      <c r="A701" s="24">
        <v>70</v>
      </c>
      <c r="B701" s="24" t="s">
        <v>74</v>
      </c>
      <c r="C701" s="24" t="s">
        <v>59</v>
      </c>
      <c r="D701" s="54">
        <v>23</v>
      </c>
      <c r="E701">
        <v>1</v>
      </c>
      <c r="F701" s="56">
        <v>44158</v>
      </c>
      <c r="G701">
        <v>0</v>
      </c>
      <c r="H701" s="5">
        <v>44194</v>
      </c>
    </row>
    <row r="702" spans="1:8" x14ac:dyDescent="0.2">
      <c r="A702" s="23">
        <v>71</v>
      </c>
      <c r="B702" s="23" t="s">
        <v>74</v>
      </c>
      <c r="C702" s="23" t="s">
        <v>59</v>
      </c>
      <c r="D702" s="53">
        <v>23</v>
      </c>
      <c r="E702">
        <v>1</v>
      </c>
      <c r="F702" s="55">
        <v>44158</v>
      </c>
      <c r="G702">
        <v>1</v>
      </c>
      <c r="H702" s="5">
        <v>44194</v>
      </c>
    </row>
    <row r="703" spans="1:8" x14ac:dyDescent="0.2">
      <c r="A703" s="24">
        <v>71</v>
      </c>
      <c r="B703" s="24" t="s">
        <v>74</v>
      </c>
      <c r="C703" s="24" t="s">
        <v>59</v>
      </c>
      <c r="D703" s="54">
        <v>23</v>
      </c>
      <c r="E703">
        <v>1</v>
      </c>
      <c r="F703" s="56">
        <v>44158</v>
      </c>
      <c r="G703">
        <v>1</v>
      </c>
      <c r="H703" s="5">
        <v>44194</v>
      </c>
    </row>
    <row r="704" spans="1:8" x14ac:dyDescent="0.2">
      <c r="A704" s="23">
        <v>71</v>
      </c>
      <c r="B704" s="23" t="s">
        <v>74</v>
      </c>
      <c r="C704" s="23" t="s">
        <v>59</v>
      </c>
      <c r="D704" s="53">
        <v>23</v>
      </c>
      <c r="E704">
        <v>1</v>
      </c>
      <c r="F704" s="55">
        <v>44158</v>
      </c>
      <c r="G704">
        <v>1</v>
      </c>
      <c r="H704" s="5">
        <v>44194</v>
      </c>
    </row>
    <row r="705" spans="1:8" x14ac:dyDescent="0.2">
      <c r="A705" s="24">
        <v>71</v>
      </c>
      <c r="B705" s="24" t="s">
        <v>74</v>
      </c>
      <c r="C705" s="24" t="s">
        <v>59</v>
      </c>
      <c r="D705" s="54">
        <v>23</v>
      </c>
      <c r="E705">
        <v>1</v>
      </c>
      <c r="F705" s="56">
        <v>44158</v>
      </c>
      <c r="G705">
        <v>0</v>
      </c>
      <c r="H705" s="5">
        <v>44194</v>
      </c>
    </row>
    <row r="706" spans="1:8" x14ac:dyDescent="0.2">
      <c r="A706" s="23">
        <v>71</v>
      </c>
      <c r="B706" s="23" t="s">
        <v>74</v>
      </c>
      <c r="C706" s="23" t="s">
        <v>59</v>
      </c>
      <c r="D706" s="53">
        <v>23</v>
      </c>
      <c r="E706">
        <v>1</v>
      </c>
      <c r="F706" s="55">
        <v>44158</v>
      </c>
      <c r="G706">
        <v>0</v>
      </c>
      <c r="H706" s="5">
        <v>44194</v>
      </c>
    </row>
    <row r="707" spans="1:8" x14ac:dyDescent="0.2">
      <c r="A707" s="24">
        <v>71</v>
      </c>
      <c r="B707" s="24" t="s">
        <v>74</v>
      </c>
      <c r="C707" s="24" t="s">
        <v>59</v>
      </c>
      <c r="D707" s="54">
        <v>23</v>
      </c>
      <c r="E707">
        <v>1</v>
      </c>
      <c r="F707" s="56">
        <v>44158</v>
      </c>
      <c r="G707">
        <v>0</v>
      </c>
      <c r="H707" s="5">
        <v>44194</v>
      </c>
    </row>
    <row r="708" spans="1:8" x14ac:dyDescent="0.2">
      <c r="A708" s="23">
        <v>71</v>
      </c>
      <c r="B708" s="23" t="s">
        <v>74</v>
      </c>
      <c r="C708" s="23" t="s">
        <v>59</v>
      </c>
      <c r="D708" s="53">
        <v>23</v>
      </c>
      <c r="E708">
        <v>1</v>
      </c>
      <c r="F708" s="55">
        <v>44158</v>
      </c>
      <c r="G708">
        <v>0</v>
      </c>
      <c r="H708" s="5">
        <v>44194</v>
      </c>
    </row>
    <row r="709" spans="1:8" x14ac:dyDescent="0.2">
      <c r="A709" s="24">
        <v>71</v>
      </c>
      <c r="B709" s="24" t="s">
        <v>74</v>
      </c>
      <c r="C709" s="24" t="s">
        <v>59</v>
      </c>
      <c r="D709" s="54">
        <v>23</v>
      </c>
      <c r="E709">
        <v>1</v>
      </c>
      <c r="F709" s="56">
        <v>44158</v>
      </c>
      <c r="G709">
        <v>0</v>
      </c>
      <c r="H709" s="5">
        <v>44194</v>
      </c>
    </row>
    <row r="710" spans="1:8" x14ac:dyDescent="0.2">
      <c r="A710" s="23">
        <v>71</v>
      </c>
      <c r="B710" s="23" t="s">
        <v>74</v>
      </c>
      <c r="C710" s="23" t="s">
        <v>59</v>
      </c>
      <c r="D710" s="53">
        <v>23</v>
      </c>
      <c r="E710">
        <v>1</v>
      </c>
      <c r="F710" s="55">
        <v>44158</v>
      </c>
      <c r="G710">
        <v>0</v>
      </c>
      <c r="H710" s="5">
        <v>44194</v>
      </c>
    </row>
    <row r="711" spans="1:8" x14ac:dyDescent="0.2">
      <c r="A711" s="24">
        <v>71</v>
      </c>
      <c r="B711" s="24" t="s">
        <v>74</v>
      </c>
      <c r="C711" s="24" t="s">
        <v>59</v>
      </c>
      <c r="D711" s="54">
        <v>23</v>
      </c>
      <c r="E711">
        <v>1</v>
      </c>
      <c r="F711" s="56">
        <v>44158</v>
      </c>
      <c r="G711">
        <v>0</v>
      </c>
      <c r="H711" s="5">
        <v>44194</v>
      </c>
    </row>
    <row r="712" spans="1:8" x14ac:dyDescent="0.2">
      <c r="A712" s="23">
        <v>72</v>
      </c>
      <c r="B712" s="23" t="s">
        <v>74</v>
      </c>
      <c r="C712" s="23" t="s">
        <v>59</v>
      </c>
      <c r="D712" s="53">
        <v>23</v>
      </c>
      <c r="E712">
        <v>1</v>
      </c>
      <c r="F712" s="55">
        <v>44158</v>
      </c>
      <c r="G712">
        <v>1</v>
      </c>
      <c r="H712" s="5">
        <v>44194</v>
      </c>
    </row>
    <row r="713" spans="1:8" x14ac:dyDescent="0.2">
      <c r="A713" s="24">
        <v>72</v>
      </c>
      <c r="B713" s="24" t="s">
        <v>74</v>
      </c>
      <c r="C713" s="24" t="s">
        <v>59</v>
      </c>
      <c r="D713" s="54">
        <v>23</v>
      </c>
      <c r="E713">
        <v>1</v>
      </c>
      <c r="F713" s="56">
        <v>44158</v>
      </c>
      <c r="G713">
        <v>1</v>
      </c>
      <c r="H713" s="5">
        <v>44194</v>
      </c>
    </row>
    <row r="714" spans="1:8" x14ac:dyDescent="0.2">
      <c r="A714" s="23">
        <v>72</v>
      </c>
      <c r="B714" s="23" t="s">
        <v>74</v>
      </c>
      <c r="C714" s="23" t="s">
        <v>59</v>
      </c>
      <c r="D714" s="53">
        <v>23</v>
      </c>
      <c r="E714">
        <v>1</v>
      </c>
      <c r="F714" s="55">
        <v>44158</v>
      </c>
      <c r="G714">
        <v>0</v>
      </c>
      <c r="H714" s="5">
        <v>44194</v>
      </c>
    </row>
    <row r="715" spans="1:8" x14ac:dyDescent="0.2">
      <c r="A715" s="24">
        <v>72</v>
      </c>
      <c r="B715" s="24" t="s">
        <v>74</v>
      </c>
      <c r="C715" s="24" t="s">
        <v>59</v>
      </c>
      <c r="D715" s="54">
        <v>23</v>
      </c>
      <c r="E715">
        <v>1</v>
      </c>
      <c r="F715" s="56">
        <v>44158</v>
      </c>
      <c r="G715">
        <v>0</v>
      </c>
      <c r="H715" s="5">
        <v>44194</v>
      </c>
    </row>
    <row r="716" spans="1:8" x14ac:dyDescent="0.2">
      <c r="A716" s="23">
        <v>72</v>
      </c>
      <c r="B716" s="23" t="s">
        <v>74</v>
      </c>
      <c r="C716" s="23" t="s">
        <v>59</v>
      </c>
      <c r="D716" s="53">
        <v>23</v>
      </c>
      <c r="E716">
        <v>1</v>
      </c>
      <c r="F716" s="55">
        <v>44158</v>
      </c>
      <c r="G716">
        <v>0</v>
      </c>
      <c r="H716" s="5">
        <v>44194</v>
      </c>
    </row>
    <row r="717" spans="1:8" x14ac:dyDescent="0.2">
      <c r="A717" s="24">
        <v>72</v>
      </c>
      <c r="B717" s="24" t="s">
        <v>74</v>
      </c>
      <c r="C717" s="24" t="s">
        <v>59</v>
      </c>
      <c r="D717" s="54">
        <v>23</v>
      </c>
      <c r="E717">
        <v>1</v>
      </c>
      <c r="F717" s="56">
        <v>44158</v>
      </c>
      <c r="G717">
        <v>0</v>
      </c>
      <c r="H717" s="5">
        <v>44194</v>
      </c>
    </row>
    <row r="718" spans="1:8" x14ac:dyDescent="0.2">
      <c r="A718" s="23">
        <v>72</v>
      </c>
      <c r="B718" s="23" t="s">
        <v>74</v>
      </c>
      <c r="C718" s="23" t="s">
        <v>59</v>
      </c>
      <c r="D718" s="53">
        <v>23</v>
      </c>
      <c r="E718">
        <v>1</v>
      </c>
      <c r="F718" s="55">
        <v>44158</v>
      </c>
      <c r="G718">
        <v>0</v>
      </c>
      <c r="H718" s="5">
        <v>44194</v>
      </c>
    </row>
    <row r="719" spans="1:8" x14ac:dyDescent="0.2">
      <c r="A719" s="24">
        <v>72</v>
      </c>
      <c r="B719" s="24" t="s">
        <v>74</v>
      </c>
      <c r="C719" s="24" t="s">
        <v>59</v>
      </c>
      <c r="D719" s="54">
        <v>23</v>
      </c>
      <c r="E719">
        <v>1</v>
      </c>
      <c r="F719" s="56">
        <v>44158</v>
      </c>
      <c r="G719">
        <v>0</v>
      </c>
      <c r="H719" s="5">
        <v>44194</v>
      </c>
    </row>
    <row r="720" spans="1:8" x14ac:dyDescent="0.2">
      <c r="A720" s="23">
        <v>72</v>
      </c>
      <c r="B720" s="23" t="s">
        <v>74</v>
      </c>
      <c r="C720" s="23" t="s">
        <v>59</v>
      </c>
      <c r="D720" s="53">
        <v>23</v>
      </c>
      <c r="E720">
        <v>1</v>
      </c>
      <c r="F720" s="55">
        <v>44158</v>
      </c>
      <c r="G720">
        <v>0</v>
      </c>
      <c r="H720" s="5">
        <v>44194</v>
      </c>
    </row>
    <row r="721" spans="1:8" x14ac:dyDescent="0.2">
      <c r="A721" s="24">
        <v>72</v>
      </c>
      <c r="B721" s="24" t="s">
        <v>74</v>
      </c>
      <c r="C721" s="24" t="s">
        <v>59</v>
      </c>
      <c r="D721" s="54">
        <v>23</v>
      </c>
      <c r="E721">
        <v>1</v>
      </c>
      <c r="F721" s="56">
        <v>44158</v>
      </c>
      <c r="G721">
        <v>0</v>
      </c>
      <c r="H721" s="5">
        <v>44194</v>
      </c>
    </row>
    <row r="722" spans="1:8" x14ac:dyDescent="0.2">
      <c r="A722" s="23">
        <v>73</v>
      </c>
      <c r="B722" s="23" t="s">
        <v>74</v>
      </c>
      <c r="C722" s="23" t="s">
        <v>59</v>
      </c>
      <c r="D722" s="53">
        <v>23</v>
      </c>
      <c r="E722">
        <v>1</v>
      </c>
      <c r="F722" s="55">
        <v>44158</v>
      </c>
      <c r="G722">
        <v>1</v>
      </c>
      <c r="H722" s="5">
        <v>44194</v>
      </c>
    </row>
    <row r="723" spans="1:8" x14ac:dyDescent="0.2">
      <c r="A723" s="24">
        <v>73</v>
      </c>
      <c r="B723" s="24" t="s">
        <v>74</v>
      </c>
      <c r="C723" s="24" t="s">
        <v>59</v>
      </c>
      <c r="D723" s="54">
        <v>23</v>
      </c>
      <c r="E723">
        <v>1</v>
      </c>
      <c r="F723" s="56">
        <v>44158</v>
      </c>
      <c r="G723">
        <v>1</v>
      </c>
      <c r="H723" s="5">
        <v>44194</v>
      </c>
    </row>
    <row r="724" spans="1:8" x14ac:dyDescent="0.2">
      <c r="A724" s="23">
        <v>73</v>
      </c>
      <c r="B724" s="23" t="s">
        <v>74</v>
      </c>
      <c r="C724" s="23" t="s">
        <v>59</v>
      </c>
      <c r="D724" s="53">
        <v>23</v>
      </c>
      <c r="E724">
        <v>1</v>
      </c>
      <c r="F724" s="55">
        <v>44158</v>
      </c>
      <c r="G724">
        <v>1</v>
      </c>
      <c r="H724" s="5">
        <v>44194</v>
      </c>
    </row>
    <row r="725" spans="1:8" x14ac:dyDescent="0.2">
      <c r="A725" s="24">
        <v>73</v>
      </c>
      <c r="B725" s="24" t="s">
        <v>74</v>
      </c>
      <c r="C725" s="24" t="s">
        <v>59</v>
      </c>
      <c r="D725" s="54">
        <v>23</v>
      </c>
      <c r="E725">
        <v>1</v>
      </c>
      <c r="F725" s="56">
        <v>44158</v>
      </c>
      <c r="G725">
        <v>1</v>
      </c>
      <c r="H725" s="5">
        <v>44194</v>
      </c>
    </row>
    <row r="726" spans="1:8" x14ac:dyDescent="0.2">
      <c r="A726" s="23">
        <v>73</v>
      </c>
      <c r="B726" s="23" t="s">
        <v>74</v>
      </c>
      <c r="C726" s="23" t="s">
        <v>59</v>
      </c>
      <c r="D726" s="53">
        <v>23</v>
      </c>
      <c r="E726">
        <v>1</v>
      </c>
      <c r="F726" s="55">
        <v>44158</v>
      </c>
      <c r="G726">
        <v>1</v>
      </c>
      <c r="H726" s="5">
        <v>44194</v>
      </c>
    </row>
    <row r="727" spans="1:8" x14ac:dyDescent="0.2">
      <c r="A727" s="24">
        <v>73</v>
      </c>
      <c r="B727" s="24" t="s">
        <v>74</v>
      </c>
      <c r="C727" s="24" t="s">
        <v>59</v>
      </c>
      <c r="D727" s="54">
        <v>23</v>
      </c>
      <c r="E727">
        <v>1</v>
      </c>
      <c r="F727" s="56">
        <v>44158</v>
      </c>
      <c r="G727">
        <v>1</v>
      </c>
      <c r="H727" s="5">
        <v>44194</v>
      </c>
    </row>
    <row r="728" spans="1:8" x14ac:dyDescent="0.2">
      <c r="A728" s="23">
        <v>73</v>
      </c>
      <c r="B728" s="23" t="s">
        <v>74</v>
      </c>
      <c r="C728" s="23" t="s">
        <v>59</v>
      </c>
      <c r="D728" s="53">
        <v>23</v>
      </c>
      <c r="E728">
        <v>1</v>
      </c>
      <c r="F728" s="55">
        <v>44158</v>
      </c>
      <c r="G728">
        <v>0</v>
      </c>
      <c r="H728" s="5">
        <v>44194</v>
      </c>
    </row>
    <row r="729" spans="1:8" x14ac:dyDescent="0.2">
      <c r="A729" s="24">
        <v>73</v>
      </c>
      <c r="B729" s="24" t="s">
        <v>74</v>
      </c>
      <c r="C729" s="24" t="s">
        <v>59</v>
      </c>
      <c r="D729" s="54">
        <v>23</v>
      </c>
      <c r="E729">
        <v>1</v>
      </c>
      <c r="F729" s="56">
        <v>44158</v>
      </c>
      <c r="G729">
        <v>0</v>
      </c>
      <c r="H729" s="5">
        <v>44194</v>
      </c>
    </row>
    <row r="730" spans="1:8" x14ac:dyDescent="0.2">
      <c r="A730" s="23">
        <v>73</v>
      </c>
      <c r="B730" s="23" t="s">
        <v>74</v>
      </c>
      <c r="C730" s="23" t="s">
        <v>59</v>
      </c>
      <c r="D730" s="53">
        <v>23</v>
      </c>
      <c r="E730">
        <v>1</v>
      </c>
      <c r="F730" s="55">
        <v>44158</v>
      </c>
      <c r="G730">
        <v>0</v>
      </c>
      <c r="H730" s="5">
        <v>44194</v>
      </c>
    </row>
    <row r="731" spans="1:8" x14ac:dyDescent="0.2">
      <c r="A731" s="24">
        <v>73</v>
      </c>
      <c r="B731" s="24" t="s">
        <v>74</v>
      </c>
      <c r="C731" s="24" t="s">
        <v>59</v>
      </c>
      <c r="D731" s="54">
        <v>23</v>
      </c>
      <c r="E731">
        <v>1</v>
      </c>
      <c r="F731" s="56">
        <v>44158</v>
      </c>
      <c r="G731">
        <v>0</v>
      </c>
      <c r="H731" s="5">
        <v>44194</v>
      </c>
    </row>
    <row r="732" spans="1:8" x14ac:dyDescent="0.2">
      <c r="A732" s="23">
        <v>74</v>
      </c>
      <c r="B732" s="23" t="s">
        <v>74</v>
      </c>
      <c r="C732" s="23" t="s">
        <v>59</v>
      </c>
      <c r="D732" s="53">
        <v>23</v>
      </c>
      <c r="E732">
        <v>1</v>
      </c>
      <c r="F732" s="55">
        <v>44158</v>
      </c>
      <c r="G732">
        <v>1</v>
      </c>
      <c r="H732" s="5">
        <v>44194</v>
      </c>
    </row>
    <row r="733" spans="1:8" x14ac:dyDescent="0.2">
      <c r="A733" s="24">
        <v>74</v>
      </c>
      <c r="B733" s="24" t="s">
        <v>74</v>
      </c>
      <c r="C733" s="24" t="s">
        <v>59</v>
      </c>
      <c r="D733" s="54">
        <v>23</v>
      </c>
      <c r="E733">
        <v>1</v>
      </c>
      <c r="F733" s="56">
        <v>44158</v>
      </c>
      <c r="G733">
        <v>0</v>
      </c>
      <c r="H733" s="5">
        <v>44194</v>
      </c>
    </row>
    <row r="734" spans="1:8" x14ac:dyDescent="0.2">
      <c r="A734" s="23">
        <v>74</v>
      </c>
      <c r="B734" s="23" t="s">
        <v>74</v>
      </c>
      <c r="C734" s="23" t="s">
        <v>59</v>
      </c>
      <c r="D734" s="53">
        <v>23</v>
      </c>
      <c r="E734">
        <v>1</v>
      </c>
      <c r="F734" s="55">
        <v>44158</v>
      </c>
      <c r="G734">
        <v>0</v>
      </c>
      <c r="H734" s="5">
        <v>44194</v>
      </c>
    </row>
    <row r="735" spans="1:8" x14ac:dyDescent="0.2">
      <c r="A735" s="24">
        <v>74</v>
      </c>
      <c r="B735" s="24" t="s">
        <v>74</v>
      </c>
      <c r="C735" s="24" t="s">
        <v>59</v>
      </c>
      <c r="D735" s="54">
        <v>23</v>
      </c>
      <c r="E735">
        <v>1</v>
      </c>
      <c r="F735" s="56">
        <v>44158</v>
      </c>
      <c r="G735">
        <v>0</v>
      </c>
      <c r="H735" s="5">
        <v>44194</v>
      </c>
    </row>
    <row r="736" spans="1:8" x14ac:dyDescent="0.2">
      <c r="A736" s="23">
        <v>74</v>
      </c>
      <c r="B736" s="23" t="s">
        <v>74</v>
      </c>
      <c r="C736" s="23" t="s">
        <v>59</v>
      </c>
      <c r="D736" s="53">
        <v>23</v>
      </c>
      <c r="E736">
        <v>1</v>
      </c>
      <c r="F736" s="55">
        <v>44158</v>
      </c>
      <c r="G736">
        <v>0</v>
      </c>
      <c r="H736" s="5">
        <v>44194</v>
      </c>
    </row>
    <row r="737" spans="1:8" x14ac:dyDescent="0.2">
      <c r="A737" s="24">
        <v>74</v>
      </c>
      <c r="B737" s="24" t="s">
        <v>74</v>
      </c>
      <c r="C737" s="24" t="s">
        <v>59</v>
      </c>
      <c r="D737" s="54">
        <v>23</v>
      </c>
      <c r="E737">
        <v>1</v>
      </c>
      <c r="F737" s="56">
        <v>44158</v>
      </c>
      <c r="G737">
        <v>0</v>
      </c>
      <c r="H737" s="5">
        <v>44194</v>
      </c>
    </row>
    <row r="738" spans="1:8" x14ac:dyDescent="0.2">
      <c r="A738" s="23">
        <v>74</v>
      </c>
      <c r="B738" s="23" t="s">
        <v>74</v>
      </c>
      <c r="C738" s="23" t="s">
        <v>59</v>
      </c>
      <c r="D738" s="53">
        <v>23</v>
      </c>
      <c r="E738">
        <v>1</v>
      </c>
      <c r="F738" s="55">
        <v>44158</v>
      </c>
      <c r="G738">
        <v>0</v>
      </c>
      <c r="H738" s="5">
        <v>44194</v>
      </c>
    </row>
    <row r="739" spans="1:8" x14ac:dyDescent="0.2">
      <c r="A739" s="24">
        <v>74</v>
      </c>
      <c r="B739" s="24" t="s">
        <v>74</v>
      </c>
      <c r="C739" s="24" t="s">
        <v>59</v>
      </c>
      <c r="D739" s="54">
        <v>23</v>
      </c>
      <c r="E739">
        <v>1</v>
      </c>
      <c r="F739" s="56">
        <v>44158</v>
      </c>
      <c r="G739">
        <v>0</v>
      </c>
      <c r="H739" s="5">
        <v>44194</v>
      </c>
    </row>
    <row r="740" spans="1:8" x14ac:dyDescent="0.2">
      <c r="A740" s="23">
        <v>74</v>
      </c>
      <c r="B740" s="23" t="s">
        <v>74</v>
      </c>
      <c r="C740" s="23" t="s">
        <v>59</v>
      </c>
      <c r="D740" s="53">
        <v>23</v>
      </c>
      <c r="E740">
        <v>1</v>
      </c>
      <c r="F740" s="55">
        <v>44158</v>
      </c>
      <c r="G740">
        <v>0</v>
      </c>
      <c r="H740" s="5">
        <v>44194</v>
      </c>
    </row>
    <row r="741" spans="1:8" x14ac:dyDescent="0.2">
      <c r="A741" s="24">
        <v>74</v>
      </c>
      <c r="B741" s="24" t="s">
        <v>74</v>
      </c>
      <c r="C741" s="24" t="s">
        <v>59</v>
      </c>
      <c r="D741" s="54">
        <v>23</v>
      </c>
      <c r="E741">
        <v>1</v>
      </c>
      <c r="F741" s="56">
        <v>44158</v>
      </c>
      <c r="G741">
        <v>0</v>
      </c>
      <c r="H741" s="5">
        <v>44194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1787-7FA8-684E-BA85-28BA87A78FBE}">
  <dimension ref="A1:T105"/>
  <sheetViews>
    <sheetView zoomScale="104" workbookViewId="0">
      <selection activeCell="I8" sqref="I8"/>
    </sheetView>
  </sheetViews>
  <sheetFormatPr baseColWidth="10" defaultColWidth="10.6640625" defaultRowHeight="16" x14ac:dyDescent="0.2"/>
  <cols>
    <col min="4" max="4" width="13.6640625" customWidth="1"/>
    <col min="5" max="5" width="14.83203125" customWidth="1"/>
    <col min="6" max="6" width="17" customWidth="1"/>
    <col min="7" max="7" width="11.6640625" customWidth="1"/>
    <col min="9" max="9" width="12.1640625" style="5" customWidth="1"/>
    <col min="13" max="13" width="11.6640625" bestFit="1" customWidth="1"/>
    <col min="16" max="16" width="11.83203125" bestFit="1" customWidth="1"/>
    <col min="17" max="20" width="11.6640625" customWidth="1"/>
  </cols>
  <sheetData>
    <row r="1" spans="1:20" x14ac:dyDescent="0.2">
      <c r="A1" t="s">
        <v>17</v>
      </c>
      <c r="B1" t="s">
        <v>3</v>
      </c>
      <c r="C1" t="s">
        <v>13</v>
      </c>
      <c r="D1" t="s">
        <v>8</v>
      </c>
      <c r="E1" t="s">
        <v>42</v>
      </c>
      <c r="F1" t="s">
        <v>43</v>
      </c>
      <c r="G1" t="s">
        <v>38</v>
      </c>
      <c r="H1" t="s">
        <v>18</v>
      </c>
      <c r="I1" s="5" t="s">
        <v>39</v>
      </c>
      <c r="J1" t="s">
        <v>44</v>
      </c>
      <c r="K1" t="s">
        <v>45</v>
      </c>
      <c r="L1" t="s">
        <v>19</v>
      </c>
      <c r="M1" s="5" t="s">
        <v>55</v>
      </c>
      <c r="N1" t="s">
        <v>70</v>
      </c>
      <c r="O1" t="s">
        <v>71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2">
      <c r="A2">
        <v>13</v>
      </c>
      <c r="B2">
        <v>1</v>
      </c>
      <c r="C2" t="s">
        <v>14</v>
      </c>
      <c r="D2">
        <v>23</v>
      </c>
      <c r="G2" s="5">
        <v>44116</v>
      </c>
      <c r="H2" t="s">
        <v>6</v>
      </c>
      <c r="I2" s="5">
        <v>44151</v>
      </c>
      <c r="J2" t="s">
        <v>7</v>
      </c>
      <c r="M2" s="5">
        <v>44185</v>
      </c>
      <c r="N2">
        <v>10.210000000000001</v>
      </c>
      <c r="O2" s="12">
        <v>11.98</v>
      </c>
      <c r="P2" s="12"/>
      <c r="Q2" s="12"/>
      <c r="R2" s="12"/>
      <c r="S2" s="12"/>
      <c r="T2" s="12"/>
    </row>
    <row r="3" spans="1:20" x14ac:dyDescent="0.2">
      <c r="A3">
        <v>48</v>
      </c>
      <c r="B3">
        <v>2</v>
      </c>
      <c r="C3" t="s">
        <v>14</v>
      </c>
      <c r="D3">
        <v>23</v>
      </c>
      <c r="E3">
        <v>123.85</v>
      </c>
      <c r="F3">
        <v>154.58000000000001</v>
      </c>
      <c r="G3" s="5">
        <v>44116</v>
      </c>
      <c r="I3" s="5">
        <v>44151</v>
      </c>
      <c r="J3">
        <v>207.3</v>
      </c>
      <c r="L3" t="s">
        <v>46</v>
      </c>
      <c r="M3" s="5">
        <v>44185</v>
      </c>
      <c r="N3">
        <v>29.05</v>
      </c>
      <c r="O3" s="12">
        <v>30.62</v>
      </c>
      <c r="P3" s="12"/>
      <c r="Q3" s="12"/>
      <c r="R3" s="12"/>
      <c r="S3" s="12"/>
      <c r="T3" s="12"/>
    </row>
    <row r="4" spans="1:20" x14ac:dyDescent="0.2">
      <c r="A4">
        <v>25</v>
      </c>
      <c r="B4">
        <v>3</v>
      </c>
      <c r="C4" t="s">
        <v>14</v>
      </c>
      <c r="D4">
        <v>23</v>
      </c>
      <c r="E4">
        <v>94.44</v>
      </c>
      <c r="F4">
        <v>103.44</v>
      </c>
      <c r="G4" s="5">
        <v>44116</v>
      </c>
      <c r="I4" s="5">
        <v>44151</v>
      </c>
      <c r="J4">
        <v>0.98</v>
      </c>
      <c r="K4">
        <v>2.48</v>
      </c>
      <c r="M4" s="5">
        <v>44185</v>
      </c>
      <c r="N4">
        <v>18.05</v>
      </c>
      <c r="O4" s="12">
        <v>18.649999999999999</v>
      </c>
      <c r="P4" s="12" t="s">
        <v>47</v>
      </c>
      <c r="Q4" s="12"/>
      <c r="R4" s="17"/>
      <c r="S4" s="17"/>
      <c r="T4" s="17"/>
    </row>
    <row r="5" spans="1:20" hidden="1" x14ac:dyDescent="0.2">
      <c r="A5">
        <v>30</v>
      </c>
      <c r="B5">
        <v>4</v>
      </c>
      <c r="C5" t="s">
        <v>14</v>
      </c>
      <c r="D5">
        <v>23</v>
      </c>
      <c r="G5" s="5">
        <v>44116</v>
      </c>
      <c r="H5" t="s">
        <v>5</v>
      </c>
      <c r="I5" s="5">
        <v>44151</v>
      </c>
      <c r="L5" t="s">
        <v>5</v>
      </c>
      <c r="M5" s="5">
        <v>44185</v>
      </c>
      <c r="O5" s="12"/>
      <c r="P5" s="12" t="s">
        <v>5</v>
      </c>
      <c r="Q5" s="12"/>
      <c r="R5" s="17"/>
      <c r="S5" s="17"/>
      <c r="T5" s="17"/>
    </row>
    <row r="6" spans="1:20" x14ac:dyDescent="0.2">
      <c r="A6">
        <v>40</v>
      </c>
      <c r="B6">
        <v>5</v>
      </c>
      <c r="C6" t="s">
        <v>14</v>
      </c>
      <c r="D6">
        <v>23</v>
      </c>
      <c r="E6">
        <v>129.66999999999999</v>
      </c>
      <c r="F6">
        <v>243.44</v>
      </c>
      <c r="G6" s="5">
        <v>44116</v>
      </c>
      <c r="I6" s="5">
        <v>44151</v>
      </c>
      <c r="J6">
        <v>1.56</v>
      </c>
      <c r="K6">
        <v>2.0499999999999998</v>
      </c>
      <c r="M6" s="5">
        <v>44185</v>
      </c>
      <c r="N6">
        <v>1.21</v>
      </c>
      <c r="O6" s="12">
        <v>2.08</v>
      </c>
      <c r="P6" s="12" t="s">
        <v>47</v>
      </c>
      <c r="Q6" s="12"/>
      <c r="R6" s="17"/>
      <c r="S6" s="17"/>
      <c r="T6" s="17"/>
    </row>
    <row r="7" spans="1:20" x14ac:dyDescent="0.2">
      <c r="A7">
        <v>52</v>
      </c>
      <c r="B7">
        <v>6</v>
      </c>
      <c r="C7" t="s">
        <v>14</v>
      </c>
      <c r="D7">
        <v>23</v>
      </c>
      <c r="E7">
        <v>1.39</v>
      </c>
      <c r="F7">
        <v>4.28</v>
      </c>
      <c r="G7" s="5">
        <v>44116</v>
      </c>
      <c r="I7" s="5">
        <v>44151</v>
      </c>
      <c r="J7">
        <v>7.48</v>
      </c>
      <c r="K7">
        <v>16.3</v>
      </c>
      <c r="M7" s="5">
        <v>44185</v>
      </c>
      <c r="N7" t="s">
        <v>7</v>
      </c>
      <c r="O7" s="12"/>
      <c r="P7" s="12"/>
      <c r="Q7" s="12"/>
      <c r="R7" s="17"/>
      <c r="S7" s="17"/>
      <c r="T7" s="17"/>
    </row>
    <row r="8" spans="1:20" x14ac:dyDescent="0.2">
      <c r="A8">
        <v>33</v>
      </c>
      <c r="B8">
        <v>7</v>
      </c>
      <c r="C8" t="s">
        <v>14</v>
      </c>
      <c r="D8">
        <v>23</v>
      </c>
      <c r="E8">
        <v>182.37</v>
      </c>
      <c r="F8">
        <v>213.41</v>
      </c>
      <c r="G8" s="5">
        <v>44116</v>
      </c>
      <c r="I8" s="5">
        <v>44151</v>
      </c>
      <c r="J8">
        <v>91.51</v>
      </c>
      <c r="K8">
        <v>92.76</v>
      </c>
      <c r="M8" s="5">
        <v>44185</v>
      </c>
      <c r="N8">
        <v>101.91</v>
      </c>
      <c r="O8" s="12">
        <v>104.12</v>
      </c>
      <c r="P8" s="12" t="s">
        <v>47</v>
      </c>
      <c r="Q8" s="12"/>
      <c r="R8" s="12"/>
      <c r="S8" s="12"/>
      <c r="T8" s="12"/>
    </row>
    <row r="9" spans="1:20" x14ac:dyDescent="0.2">
      <c r="A9">
        <v>61</v>
      </c>
      <c r="B9">
        <v>8</v>
      </c>
      <c r="C9" t="s">
        <v>14</v>
      </c>
      <c r="D9">
        <v>23</v>
      </c>
      <c r="G9" s="5">
        <v>44116</v>
      </c>
      <c r="H9" t="s">
        <v>6</v>
      </c>
      <c r="I9" s="5">
        <v>44151</v>
      </c>
      <c r="J9">
        <v>40.49</v>
      </c>
      <c r="K9">
        <v>41.33</v>
      </c>
      <c r="M9" s="5">
        <v>44185</v>
      </c>
      <c r="N9">
        <v>0.99</v>
      </c>
      <c r="O9" s="12">
        <v>1.32</v>
      </c>
      <c r="P9" s="12" t="s">
        <v>47</v>
      </c>
      <c r="Q9" s="12"/>
      <c r="R9" s="12"/>
      <c r="S9" s="12"/>
      <c r="T9" s="12"/>
    </row>
    <row r="10" spans="1:20" x14ac:dyDescent="0.2">
      <c r="A10">
        <v>3</v>
      </c>
      <c r="B10">
        <v>9</v>
      </c>
      <c r="C10" t="s">
        <v>14</v>
      </c>
      <c r="D10">
        <v>23</v>
      </c>
      <c r="E10">
        <v>1.1399999999999999</v>
      </c>
      <c r="F10">
        <v>2.59</v>
      </c>
      <c r="G10" s="5">
        <v>44116</v>
      </c>
      <c r="I10" s="5">
        <v>44151</v>
      </c>
      <c r="J10">
        <v>4.4400000000000004</v>
      </c>
      <c r="K10">
        <v>9.67</v>
      </c>
      <c r="L10" t="s">
        <v>47</v>
      </c>
      <c r="M10" s="5">
        <v>44185</v>
      </c>
      <c r="N10">
        <v>1.31</v>
      </c>
      <c r="O10" s="12"/>
      <c r="P10" s="12"/>
      <c r="Q10" s="12"/>
      <c r="R10" s="12"/>
      <c r="S10" s="12"/>
      <c r="T10" s="12"/>
    </row>
    <row r="11" spans="1:20" x14ac:dyDescent="0.2">
      <c r="A11">
        <v>20</v>
      </c>
      <c r="B11">
        <v>10</v>
      </c>
      <c r="C11" t="s">
        <v>14</v>
      </c>
      <c r="D11">
        <v>23</v>
      </c>
      <c r="G11" s="5">
        <v>44116</v>
      </c>
      <c r="H11" t="s">
        <v>6</v>
      </c>
      <c r="I11" s="5">
        <v>44151</v>
      </c>
      <c r="J11">
        <v>4.13</v>
      </c>
      <c r="K11">
        <v>6.35</v>
      </c>
      <c r="M11" s="5">
        <v>44185</v>
      </c>
      <c r="N11">
        <v>79.95</v>
      </c>
      <c r="O11">
        <v>80.61</v>
      </c>
    </row>
    <row r="12" spans="1:20" x14ac:dyDescent="0.2">
      <c r="A12">
        <v>8</v>
      </c>
      <c r="B12">
        <v>11</v>
      </c>
      <c r="C12" t="s">
        <v>14</v>
      </c>
      <c r="D12">
        <v>23</v>
      </c>
      <c r="G12" s="5">
        <v>44116</v>
      </c>
      <c r="H12" t="s">
        <v>6</v>
      </c>
      <c r="I12" s="5">
        <v>44151</v>
      </c>
      <c r="J12">
        <v>1.58</v>
      </c>
      <c r="K12">
        <v>3.49</v>
      </c>
      <c r="M12" s="5">
        <v>44185</v>
      </c>
      <c r="N12">
        <v>1.22</v>
      </c>
      <c r="O12">
        <v>2.76</v>
      </c>
    </row>
    <row r="13" spans="1:20" hidden="1" x14ac:dyDescent="0.2">
      <c r="A13">
        <v>60</v>
      </c>
      <c r="B13">
        <v>12</v>
      </c>
      <c r="C13" t="s">
        <v>14</v>
      </c>
      <c r="D13">
        <v>23</v>
      </c>
      <c r="E13">
        <v>160.38999999999999</v>
      </c>
      <c r="F13">
        <v>162.13</v>
      </c>
      <c r="G13" s="5">
        <v>44116</v>
      </c>
      <c r="I13" s="5">
        <v>44151</v>
      </c>
      <c r="J13">
        <v>1.49</v>
      </c>
      <c r="K13">
        <v>2.39</v>
      </c>
      <c r="M13" s="5">
        <v>44185</v>
      </c>
      <c r="P13" t="s">
        <v>5</v>
      </c>
    </row>
    <row r="14" spans="1:20" x14ac:dyDescent="0.2">
      <c r="A14">
        <v>17</v>
      </c>
      <c r="B14">
        <v>13</v>
      </c>
      <c r="C14" t="s">
        <v>14</v>
      </c>
      <c r="D14">
        <v>23</v>
      </c>
      <c r="E14">
        <v>61.01</v>
      </c>
      <c r="F14">
        <v>126.22</v>
      </c>
      <c r="G14" s="5">
        <v>44116</v>
      </c>
      <c r="I14" s="5">
        <v>44151</v>
      </c>
      <c r="J14">
        <v>111.59</v>
      </c>
      <c r="K14">
        <v>112.39</v>
      </c>
      <c r="L14" t="s">
        <v>47</v>
      </c>
      <c r="M14" s="5">
        <v>44185</v>
      </c>
      <c r="N14">
        <v>74.209999999999994</v>
      </c>
      <c r="O14">
        <v>74.77</v>
      </c>
      <c r="P14" t="s">
        <v>47</v>
      </c>
    </row>
    <row r="15" spans="1:20" x14ac:dyDescent="0.2">
      <c r="A15">
        <v>4</v>
      </c>
      <c r="B15">
        <v>14</v>
      </c>
      <c r="C15" t="s">
        <v>14</v>
      </c>
      <c r="D15">
        <v>23</v>
      </c>
      <c r="E15">
        <v>258.05</v>
      </c>
      <c r="F15">
        <v>265.47000000000003</v>
      </c>
      <c r="G15" s="5">
        <v>44116</v>
      </c>
      <c r="I15" s="5">
        <v>44151</v>
      </c>
      <c r="J15">
        <v>0.98</v>
      </c>
      <c r="K15">
        <v>1.76</v>
      </c>
      <c r="M15" s="5">
        <v>44185</v>
      </c>
      <c r="N15">
        <v>1.34</v>
      </c>
      <c r="O15">
        <v>1.83</v>
      </c>
      <c r="P15" t="s">
        <v>47</v>
      </c>
    </row>
    <row r="16" spans="1:20" hidden="1" x14ac:dyDescent="0.2">
      <c r="A16">
        <v>50</v>
      </c>
      <c r="B16">
        <v>15</v>
      </c>
      <c r="C16" t="s">
        <v>14</v>
      </c>
      <c r="D16">
        <v>23</v>
      </c>
      <c r="G16" s="5">
        <v>44116</v>
      </c>
      <c r="H16" t="s">
        <v>6</v>
      </c>
      <c r="I16" s="5">
        <v>44151</v>
      </c>
      <c r="J16" t="s">
        <v>7</v>
      </c>
      <c r="M16" s="5">
        <v>44185</v>
      </c>
      <c r="P16" t="s">
        <v>5</v>
      </c>
    </row>
    <row r="17" spans="1:16" x14ac:dyDescent="0.2">
      <c r="A17">
        <v>46</v>
      </c>
      <c r="B17">
        <v>16</v>
      </c>
      <c r="C17" t="s">
        <v>14</v>
      </c>
      <c r="D17">
        <v>23</v>
      </c>
      <c r="G17" s="5">
        <v>44116</v>
      </c>
      <c r="H17" t="s">
        <v>6</v>
      </c>
      <c r="I17" s="5">
        <v>44151</v>
      </c>
      <c r="J17">
        <v>2.41</v>
      </c>
      <c r="K17">
        <v>4.51</v>
      </c>
      <c r="L17" t="s">
        <v>47</v>
      </c>
      <c r="M17" s="5">
        <v>44185</v>
      </c>
      <c r="N17">
        <v>144.37</v>
      </c>
      <c r="O17">
        <v>186.46</v>
      </c>
    </row>
    <row r="18" spans="1:16" x14ac:dyDescent="0.2">
      <c r="A18">
        <v>44</v>
      </c>
      <c r="B18">
        <v>17</v>
      </c>
      <c r="C18" t="s">
        <v>14</v>
      </c>
      <c r="D18">
        <v>23</v>
      </c>
      <c r="G18" s="5">
        <v>44116</v>
      </c>
      <c r="H18" t="s">
        <v>6</v>
      </c>
      <c r="I18" s="5">
        <v>44151</v>
      </c>
      <c r="J18">
        <v>157.37</v>
      </c>
      <c r="K18">
        <v>160.13999999999999</v>
      </c>
      <c r="M18" s="5">
        <v>44185</v>
      </c>
      <c r="N18">
        <v>1.01</v>
      </c>
      <c r="O18">
        <v>2.2400000000000002</v>
      </c>
    </row>
    <row r="19" spans="1:16" hidden="1" x14ac:dyDescent="0.2">
      <c r="A19">
        <v>37</v>
      </c>
      <c r="B19">
        <v>18</v>
      </c>
      <c r="C19" t="s">
        <v>14</v>
      </c>
      <c r="D19">
        <v>23</v>
      </c>
      <c r="E19">
        <v>46.09</v>
      </c>
      <c r="F19">
        <v>48.94</v>
      </c>
      <c r="G19" s="5">
        <v>44116</v>
      </c>
      <c r="H19" t="s">
        <v>5</v>
      </c>
      <c r="I19" s="5">
        <v>44151</v>
      </c>
      <c r="L19" t="s">
        <v>5</v>
      </c>
      <c r="M19" s="5">
        <v>44185</v>
      </c>
      <c r="P19" t="s">
        <v>5</v>
      </c>
    </row>
    <row r="20" spans="1:16" hidden="1" x14ac:dyDescent="0.2">
      <c r="A20">
        <v>26</v>
      </c>
      <c r="B20">
        <v>19</v>
      </c>
      <c r="C20" t="s">
        <v>14</v>
      </c>
      <c r="D20">
        <v>23</v>
      </c>
      <c r="E20">
        <v>15.47</v>
      </c>
      <c r="F20">
        <v>16.41</v>
      </c>
      <c r="G20" s="5">
        <v>44116</v>
      </c>
      <c r="I20" s="5">
        <v>44151</v>
      </c>
      <c r="L20" t="s">
        <v>5</v>
      </c>
      <c r="M20" s="5">
        <v>44185</v>
      </c>
      <c r="P20" t="s">
        <v>5</v>
      </c>
    </row>
    <row r="21" spans="1:16" x14ac:dyDescent="0.2">
      <c r="A21">
        <v>2</v>
      </c>
      <c r="B21">
        <v>20</v>
      </c>
      <c r="C21" t="s">
        <v>14</v>
      </c>
      <c r="D21">
        <v>23</v>
      </c>
      <c r="E21">
        <v>1.65</v>
      </c>
      <c r="F21">
        <v>2.0299999999999998</v>
      </c>
      <c r="G21" s="5">
        <v>44116</v>
      </c>
      <c r="I21" s="5">
        <v>44151</v>
      </c>
      <c r="J21">
        <v>62.36</v>
      </c>
      <c r="K21">
        <v>63.16</v>
      </c>
      <c r="M21" s="5">
        <v>44185</v>
      </c>
      <c r="N21" t="s">
        <v>7</v>
      </c>
    </row>
    <row r="22" spans="1:16" hidden="1" x14ac:dyDescent="0.2">
      <c r="A22">
        <v>23</v>
      </c>
      <c r="B22">
        <v>21</v>
      </c>
      <c r="C22" t="s">
        <v>14</v>
      </c>
      <c r="D22">
        <v>23</v>
      </c>
      <c r="E22">
        <v>2.62</v>
      </c>
      <c r="F22">
        <v>5.05</v>
      </c>
      <c r="G22" s="5">
        <v>44116</v>
      </c>
      <c r="I22" s="5">
        <v>44151</v>
      </c>
      <c r="J22">
        <v>5.71</v>
      </c>
      <c r="K22">
        <v>11.46</v>
      </c>
      <c r="M22" s="5">
        <v>44185</v>
      </c>
      <c r="P22" t="s">
        <v>5</v>
      </c>
    </row>
    <row r="23" spans="1:16" hidden="1" x14ac:dyDescent="0.2">
      <c r="A23">
        <v>18</v>
      </c>
      <c r="B23">
        <v>22</v>
      </c>
      <c r="C23" t="s">
        <v>14</v>
      </c>
      <c r="D23">
        <v>23</v>
      </c>
      <c r="E23">
        <v>71.25</v>
      </c>
      <c r="F23">
        <v>77.819999999999993</v>
      </c>
      <c r="G23" s="5">
        <v>44116</v>
      </c>
      <c r="I23" s="5">
        <v>44151</v>
      </c>
      <c r="J23">
        <v>1.0900000000000001</v>
      </c>
      <c r="K23">
        <v>1.63</v>
      </c>
      <c r="L23" t="s">
        <v>47</v>
      </c>
      <c r="M23" s="5">
        <v>44185</v>
      </c>
      <c r="P23" t="s">
        <v>5</v>
      </c>
    </row>
    <row r="24" spans="1:16" x14ac:dyDescent="0.2">
      <c r="A24">
        <v>36</v>
      </c>
      <c r="B24">
        <v>23</v>
      </c>
      <c r="C24" t="s">
        <v>14</v>
      </c>
      <c r="D24">
        <v>23</v>
      </c>
      <c r="G24" s="5">
        <v>44116</v>
      </c>
      <c r="H24" t="s">
        <v>6</v>
      </c>
      <c r="I24" s="5">
        <v>44151</v>
      </c>
      <c r="J24">
        <v>156.72</v>
      </c>
      <c r="K24">
        <v>162.09</v>
      </c>
      <c r="M24" s="5">
        <v>44185</v>
      </c>
      <c r="N24">
        <v>1.19</v>
      </c>
      <c r="O24">
        <v>1.78</v>
      </c>
    </row>
    <row r="25" spans="1:16" x14ac:dyDescent="0.2">
      <c r="A25">
        <v>29</v>
      </c>
      <c r="B25">
        <v>24</v>
      </c>
      <c r="C25" t="s">
        <v>14</v>
      </c>
      <c r="D25">
        <v>23</v>
      </c>
      <c r="E25">
        <v>32.71</v>
      </c>
      <c r="F25">
        <v>41.79</v>
      </c>
      <c r="G25" s="5">
        <v>44116</v>
      </c>
      <c r="I25" s="5">
        <v>44151</v>
      </c>
      <c r="J25" t="s">
        <v>7</v>
      </c>
      <c r="M25" s="5">
        <v>44185</v>
      </c>
      <c r="N25">
        <v>202.58</v>
      </c>
      <c r="O25">
        <v>206.35</v>
      </c>
    </row>
    <row r="26" spans="1:16" x14ac:dyDescent="0.2">
      <c r="A26">
        <v>7</v>
      </c>
      <c r="B26">
        <v>25</v>
      </c>
      <c r="C26" t="s">
        <v>14</v>
      </c>
      <c r="D26">
        <v>23</v>
      </c>
      <c r="G26" s="5">
        <v>44116</v>
      </c>
      <c r="H26" t="s">
        <v>6</v>
      </c>
      <c r="I26" s="5">
        <v>44151</v>
      </c>
      <c r="J26">
        <v>1.02</v>
      </c>
      <c r="K26">
        <v>1.65</v>
      </c>
      <c r="L26" t="s">
        <v>47</v>
      </c>
      <c r="M26" s="5">
        <v>44185</v>
      </c>
      <c r="N26">
        <v>1.83</v>
      </c>
      <c r="O26">
        <v>3</v>
      </c>
    </row>
    <row r="27" spans="1:16" x14ac:dyDescent="0.2">
      <c r="A27">
        <v>22</v>
      </c>
      <c r="B27">
        <v>26</v>
      </c>
      <c r="C27" t="s">
        <v>14</v>
      </c>
      <c r="D27">
        <v>23</v>
      </c>
      <c r="G27" s="5">
        <v>44116</v>
      </c>
      <c r="H27" t="s">
        <v>6</v>
      </c>
      <c r="I27" s="5">
        <v>44151</v>
      </c>
      <c r="J27">
        <v>1.72</v>
      </c>
      <c r="K27">
        <v>9.86</v>
      </c>
      <c r="M27" s="5">
        <v>44185</v>
      </c>
      <c r="N27">
        <v>1.02</v>
      </c>
      <c r="O27">
        <v>2.31</v>
      </c>
    </row>
    <row r="28" spans="1:16" hidden="1" x14ac:dyDescent="0.2">
      <c r="A28">
        <v>32</v>
      </c>
      <c r="B28">
        <v>27</v>
      </c>
      <c r="C28" t="s">
        <v>14</v>
      </c>
      <c r="D28">
        <v>23</v>
      </c>
      <c r="G28" s="5">
        <v>44116</v>
      </c>
      <c r="H28" t="s">
        <v>5</v>
      </c>
      <c r="I28" s="5">
        <v>44151</v>
      </c>
      <c r="L28" t="s">
        <v>5</v>
      </c>
      <c r="M28" s="5">
        <v>44185</v>
      </c>
      <c r="P28" t="s">
        <v>5</v>
      </c>
    </row>
    <row r="29" spans="1:16" x14ac:dyDescent="0.2">
      <c r="A29">
        <v>58</v>
      </c>
      <c r="B29">
        <v>28</v>
      </c>
      <c r="C29" t="s">
        <v>14</v>
      </c>
      <c r="D29">
        <v>23</v>
      </c>
      <c r="E29">
        <v>1.52</v>
      </c>
      <c r="F29">
        <v>2.37</v>
      </c>
      <c r="G29" s="5">
        <v>44116</v>
      </c>
      <c r="I29" s="5">
        <v>44151</v>
      </c>
      <c r="J29">
        <v>1.8</v>
      </c>
      <c r="K29">
        <v>6.81</v>
      </c>
      <c r="L29" t="s">
        <v>47</v>
      </c>
      <c r="M29" s="5">
        <v>44185</v>
      </c>
      <c r="N29" t="s">
        <v>7</v>
      </c>
    </row>
    <row r="30" spans="1:16" x14ac:dyDescent="0.2">
      <c r="A30">
        <v>27</v>
      </c>
      <c r="B30">
        <v>29</v>
      </c>
      <c r="C30" t="s">
        <v>14</v>
      </c>
      <c r="D30">
        <v>23</v>
      </c>
      <c r="E30">
        <v>168.29</v>
      </c>
      <c r="F30">
        <v>187.71</v>
      </c>
      <c r="G30" s="5">
        <v>44116</v>
      </c>
      <c r="I30" s="5">
        <v>44151</v>
      </c>
      <c r="J30">
        <v>15.97</v>
      </c>
      <c r="K30">
        <v>18.670000000000002</v>
      </c>
      <c r="L30" t="s">
        <v>47</v>
      </c>
      <c r="M30" s="5">
        <v>44185</v>
      </c>
      <c r="N30">
        <v>0.82</v>
      </c>
      <c r="O30">
        <v>1.79</v>
      </c>
      <c r="P30" t="s">
        <v>47</v>
      </c>
    </row>
    <row r="31" spans="1:16" x14ac:dyDescent="0.2">
      <c r="A31">
        <v>12</v>
      </c>
      <c r="B31">
        <v>30</v>
      </c>
      <c r="C31" t="s">
        <v>14</v>
      </c>
      <c r="D31">
        <v>23</v>
      </c>
      <c r="E31">
        <v>59.2</v>
      </c>
      <c r="F31" t="s">
        <v>7</v>
      </c>
      <c r="G31" s="5">
        <v>44116</v>
      </c>
      <c r="I31" s="5">
        <v>44151</v>
      </c>
      <c r="J31">
        <v>1.83</v>
      </c>
      <c r="K31">
        <v>2.04</v>
      </c>
      <c r="M31" s="5">
        <v>44185</v>
      </c>
      <c r="N31">
        <v>0.82</v>
      </c>
      <c r="O31">
        <v>1.59</v>
      </c>
    </row>
    <row r="32" spans="1:16" x14ac:dyDescent="0.2">
      <c r="A32">
        <v>24</v>
      </c>
      <c r="B32">
        <v>31</v>
      </c>
      <c r="C32" t="s">
        <v>14</v>
      </c>
      <c r="D32">
        <v>23</v>
      </c>
      <c r="E32">
        <v>91.92</v>
      </c>
      <c r="F32">
        <v>94.9</v>
      </c>
      <c r="G32" s="5">
        <v>44116</v>
      </c>
      <c r="I32" s="5">
        <v>44151</v>
      </c>
      <c r="J32">
        <v>1.48</v>
      </c>
      <c r="K32">
        <v>2.0699999999999998</v>
      </c>
      <c r="L32" t="s">
        <v>47</v>
      </c>
      <c r="M32" s="5">
        <v>44185</v>
      </c>
      <c r="N32">
        <v>3.48</v>
      </c>
      <c r="O32">
        <v>4.5999999999999996</v>
      </c>
      <c r="P32" t="s">
        <v>47</v>
      </c>
    </row>
    <row r="33" spans="1:16" x14ac:dyDescent="0.2">
      <c r="A33">
        <v>34</v>
      </c>
      <c r="B33">
        <v>32</v>
      </c>
      <c r="C33" t="s">
        <v>14</v>
      </c>
      <c r="D33">
        <v>23</v>
      </c>
      <c r="G33" s="5">
        <v>44116</v>
      </c>
      <c r="H33" t="s">
        <v>6</v>
      </c>
      <c r="I33" s="5">
        <v>44151</v>
      </c>
      <c r="J33">
        <v>291.95999999999998</v>
      </c>
      <c r="K33">
        <v>295.55</v>
      </c>
      <c r="M33" s="5">
        <v>44185</v>
      </c>
      <c r="N33">
        <v>41.9</v>
      </c>
      <c r="O33">
        <v>47.98</v>
      </c>
      <c r="P33" t="s">
        <v>47</v>
      </c>
    </row>
    <row r="34" spans="1:16" hidden="1" x14ac:dyDescent="0.2">
      <c r="A34">
        <v>39</v>
      </c>
      <c r="B34">
        <v>33</v>
      </c>
      <c r="C34" t="s">
        <v>14</v>
      </c>
      <c r="D34">
        <v>20</v>
      </c>
      <c r="E34">
        <v>18.61</v>
      </c>
      <c r="F34">
        <v>24.48</v>
      </c>
      <c r="G34" s="5">
        <v>44116</v>
      </c>
      <c r="H34" t="s">
        <v>5</v>
      </c>
      <c r="I34" s="5">
        <v>44151</v>
      </c>
      <c r="L34" t="s">
        <v>5</v>
      </c>
      <c r="M34" s="5">
        <v>44185</v>
      </c>
      <c r="P34" t="s">
        <v>5</v>
      </c>
    </row>
    <row r="35" spans="1:16" x14ac:dyDescent="0.2">
      <c r="A35">
        <v>16</v>
      </c>
      <c r="B35">
        <v>34</v>
      </c>
      <c r="C35" t="s">
        <v>14</v>
      </c>
      <c r="D35">
        <v>20</v>
      </c>
      <c r="E35">
        <v>11.28</v>
      </c>
      <c r="F35">
        <v>27.23</v>
      </c>
      <c r="G35" s="5">
        <v>44116</v>
      </c>
      <c r="I35" s="5">
        <v>44151</v>
      </c>
      <c r="J35">
        <v>1.26</v>
      </c>
      <c r="K35">
        <v>1.99</v>
      </c>
      <c r="L35" t="s">
        <v>47</v>
      </c>
      <c r="M35" s="5">
        <v>44185</v>
      </c>
      <c r="N35">
        <v>1.47</v>
      </c>
      <c r="O35" t="s">
        <v>7</v>
      </c>
      <c r="P35" t="s">
        <v>47</v>
      </c>
    </row>
    <row r="36" spans="1:16" x14ac:dyDescent="0.2">
      <c r="A36">
        <v>59</v>
      </c>
      <c r="B36">
        <v>35</v>
      </c>
      <c r="C36" t="s">
        <v>14</v>
      </c>
      <c r="D36">
        <v>20</v>
      </c>
      <c r="E36">
        <v>161.06</v>
      </c>
      <c r="F36">
        <v>197.56</v>
      </c>
      <c r="G36" s="5">
        <v>44116</v>
      </c>
      <c r="I36" s="5">
        <v>44151</v>
      </c>
      <c r="J36">
        <v>34.22</v>
      </c>
      <c r="K36">
        <v>36.340000000000003</v>
      </c>
      <c r="M36" s="5">
        <v>44185</v>
      </c>
      <c r="N36" t="s">
        <v>7</v>
      </c>
      <c r="P36" t="s">
        <v>47</v>
      </c>
    </row>
    <row r="37" spans="1:16" hidden="1" x14ac:dyDescent="0.2">
      <c r="A37">
        <v>38</v>
      </c>
      <c r="B37">
        <v>36</v>
      </c>
      <c r="C37" t="s">
        <v>14</v>
      </c>
      <c r="D37">
        <v>20</v>
      </c>
      <c r="E37">
        <v>123.58</v>
      </c>
      <c r="F37" t="s">
        <v>7</v>
      </c>
      <c r="G37" s="5">
        <v>44116</v>
      </c>
      <c r="I37" s="5">
        <v>44151</v>
      </c>
      <c r="J37" t="s">
        <v>7</v>
      </c>
      <c r="M37" s="5">
        <v>44185</v>
      </c>
      <c r="P37" t="s">
        <v>5</v>
      </c>
    </row>
    <row r="38" spans="1:16" x14ac:dyDescent="0.2">
      <c r="A38">
        <v>62</v>
      </c>
      <c r="B38">
        <v>37</v>
      </c>
      <c r="C38" t="s">
        <v>14</v>
      </c>
      <c r="D38">
        <v>20</v>
      </c>
      <c r="E38">
        <v>67.959999999999994</v>
      </c>
      <c r="F38">
        <v>74.849999999999994</v>
      </c>
      <c r="G38" s="5">
        <v>44116</v>
      </c>
      <c r="I38" s="5">
        <v>44151</v>
      </c>
      <c r="J38">
        <v>3.71</v>
      </c>
      <c r="K38">
        <v>4.95</v>
      </c>
      <c r="M38" s="5">
        <v>44185</v>
      </c>
      <c r="N38">
        <v>1.31</v>
      </c>
      <c r="O38">
        <v>3.87</v>
      </c>
      <c r="P38" t="s">
        <v>47</v>
      </c>
    </row>
    <row r="39" spans="1:16" hidden="1" x14ac:dyDescent="0.2">
      <c r="A39">
        <v>15</v>
      </c>
      <c r="B39">
        <v>38</v>
      </c>
      <c r="C39" t="s">
        <v>14</v>
      </c>
      <c r="D39">
        <v>20</v>
      </c>
      <c r="G39" s="5">
        <v>44116</v>
      </c>
      <c r="H39" t="s">
        <v>5</v>
      </c>
      <c r="I39" s="5">
        <v>44151</v>
      </c>
      <c r="L39" t="s">
        <v>5</v>
      </c>
      <c r="M39" s="5">
        <v>44185</v>
      </c>
      <c r="P39" t="s">
        <v>5</v>
      </c>
    </row>
    <row r="40" spans="1:16" hidden="1" x14ac:dyDescent="0.2">
      <c r="A40">
        <v>10</v>
      </c>
      <c r="B40">
        <v>39</v>
      </c>
      <c r="C40" t="s">
        <v>14</v>
      </c>
      <c r="D40">
        <v>20</v>
      </c>
      <c r="G40" s="5">
        <v>44116</v>
      </c>
      <c r="H40" t="s">
        <v>6</v>
      </c>
      <c r="I40" s="5">
        <v>44151</v>
      </c>
      <c r="L40" t="s">
        <v>5</v>
      </c>
      <c r="M40" s="5">
        <v>44185</v>
      </c>
      <c r="P40" t="s">
        <v>5</v>
      </c>
    </row>
    <row r="41" spans="1:16" x14ac:dyDescent="0.2">
      <c r="A41">
        <v>54</v>
      </c>
      <c r="B41">
        <v>40</v>
      </c>
      <c r="C41" t="s">
        <v>14</v>
      </c>
      <c r="D41">
        <v>20</v>
      </c>
      <c r="E41">
        <v>240.33</v>
      </c>
      <c r="F41">
        <v>249.3</v>
      </c>
      <c r="G41" s="5">
        <v>44116</v>
      </c>
      <c r="I41" s="5">
        <v>44151</v>
      </c>
      <c r="J41">
        <v>149.36000000000001</v>
      </c>
      <c r="K41">
        <v>150.11000000000001</v>
      </c>
      <c r="M41" s="5">
        <v>44185</v>
      </c>
      <c r="N41">
        <v>26.19</v>
      </c>
      <c r="O41">
        <v>26.64</v>
      </c>
    </row>
    <row r="42" spans="1:16" x14ac:dyDescent="0.2">
      <c r="A42">
        <v>19</v>
      </c>
      <c r="B42">
        <v>41</v>
      </c>
      <c r="C42" t="s">
        <v>14</v>
      </c>
      <c r="D42">
        <v>20</v>
      </c>
      <c r="G42" s="5">
        <v>44116</v>
      </c>
      <c r="H42" t="s">
        <v>6</v>
      </c>
      <c r="I42" s="5">
        <v>44151</v>
      </c>
      <c r="J42">
        <v>1.49</v>
      </c>
      <c r="K42">
        <v>2.15</v>
      </c>
      <c r="L42" t="s">
        <v>47</v>
      </c>
      <c r="M42" s="5">
        <v>44185</v>
      </c>
      <c r="N42">
        <v>2.7</v>
      </c>
      <c r="O42">
        <v>15.53</v>
      </c>
      <c r="P42" t="s">
        <v>47</v>
      </c>
    </row>
    <row r="43" spans="1:16" hidden="1" x14ac:dyDescent="0.2">
      <c r="A43">
        <v>31</v>
      </c>
      <c r="B43">
        <v>42</v>
      </c>
      <c r="C43" t="s">
        <v>14</v>
      </c>
      <c r="D43">
        <v>20</v>
      </c>
      <c r="G43" s="5">
        <v>44116</v>
      </c>
      <c r="H43" t="s">
        <v>6</v>
      </c>
      <c r="I43" s="5">
        <v>44151</v>
      </c>
      <c r="L43" t="s">
        <v>5</v>
      </c>
      <c r="M43" s="5">
        <v>44185</v>
      </c>
      <c r="P43" t="s">
        <v>5</v>
      </c>
    </row>
    <row r="44" spans="1:16" x14ac:dyDescent="0.2">
      <c r="A44">
        <v>21</v>
      </c>
      <c r="B44">
        <v>43</v>
      </c>
      <c r="C44" t="s">
        <v>14</v>
      </c>
      <c r="D44">
        <v>20</v>
      </c>
      <c r="G44" s="5">
        <v>44116</v>
      </c>
      <c r="H44" t="s">
        <v>6</v>
      </c>
      <c r="I44" s="5">
        <v>44151</v>
      </c>
      <c r="J44">
        <v>1.71</v>
      </c>
      <c r="K44">
        <v>1.92</v>
      </c>
      <c r="M44" s="5">
        <v>44185</v>
      </c>
      <c r="N44">
        <v>0.76</v>
      </c>
      <c r="O44">
        <v>1.28</v>
      </c>
      <c r="P44" t="s">
        <v>47</v>
      </c>
    </row>
    <row r="45" spans="1:16" x14ac:dyDescent="0.2">
      <c r="A45">
        <v>64</v>
      </c>
      <c r="B45">
        <v>44</v>
      </c>
      <c r="C45" t="s">
        <v>14</v>
      </c>
      <c r="D45">
        <v>20</v>
      </c>
      <c r="E45">
        <v>188.36</v>
      </c>
      <c r="F45" t="s">
        <v>7</v>
      </c>
      <c r="G45" s="5">
        <v>44116</v>
      </c>
      <c r="H45" t="s">
        <v>46</v>
      </c>
      <c r="I45" s="5">
        <v>44151</v>
      </c>
      <c r="J45" t="s">
        <v>7</v>
      </c>
      <c r="M45" s="5">
        <v>44185</v>
      </c>
      <c r="N45" t="s">
        <v>7</v>
      </c>
      <c r="P45" t="s">
        <v>47</v>
      </c>
    </row>
    <row r="46" spans="1:16" x14ac:dyDescent="0.2">
      <c r="A46">
        <v>6</v>
      </c>
      <c r="B46">
        <v>45</v>
      </c>
      <c r="C46" t="s">
        <v>14</v>
      </c>
      <c r="D46">
        <v>20</v>
      </c>
      <c r="G46" s="5">
        <v>44116</v>
      </c>
      <c r="H46" t="s">
        <v>6</v>
      </c>
      <c r="I46" s="5">
        <v>44151</v>
      </c>
      <c r="J46" t="s">
        <v>7</v>
      </c>
      <c r="M46" s="5">
        <v>44185</v>
      </c>
      <c r="N46">
        <v>0.98</v>
      </c>
      <c r="O46" t="s">
        <v>7</v>
      </c>
    </row>
    <row r="47" spans="1:16" hidden="1" x14ac:dyDescent="0.2">
      <c r="A47">
        <v>56</v>
      </c>
      <c r="B47">
        <v>46</v>
      </c>
      <c r="C47" t="s">
        <v>14</v>
      </c>
      <c r="D47">
        <v>20</v>
      </c>
      <c r="E47">
        <v>168.59</v>
      </c>
      <c r="F47">
        <v>169.36</v>
      </c>
      <c r="G47" s="5">
        <v>44116</v>
      </c>
      <c r="I47" s="5">
        <v>44151</v>
      </c>
      <c r="J47">
        <v>0.78</v>
      </c>
      <c r="K47">
        <v>1.19</v>
      </c>
      <c r="L47" t="s">
        <v>47</v>
      </c>
      <c r="M47" s="5">
        <v>44185</v>
      </c>
      <c r="P47" t="s">
        <v>5</v>
      </c>
    </row>
    <row r="48" spans="1:16" x14ac:dyDescent="0.2">
      <c r="A48">
        <v>53</v>
      </c>
      <c r="B48">
        <v>47</v>
      </c>
      <c r="C48" t="s">
        <v>14</v>
      </c>
      <c r="D48">
        <v>20</v>
      </c>
      <c r="E48">
        <v>3.72</v>
      </c>
      <c r="F48">
        <v>8.2899999999999991</v>
      </c>
      <c r="G48" s="5">
        <v>44116</v>
      </c>
      <c r="I48" s="5">
        <v>44151</v>
      </c>
      <c r="J48">
        <v>3.69</v>
      </c>
      <c r="K48">
        <v>10.130000000000001</v>
      </c>
      <c r="M48" s="5">
        <v>44185</v>
      </c>
      <c r="N48" t="s">
        <v>7</v>
      </c>
    </row>
    <row r="49" spans="1:16" hidden="1" x14ac:dyDescent="0.2">
      <c r="A49">
        <v>42</v>
      </c>
      <c r="B49">
        <v>48</v>
      </c>
      <c r="C49" t="s">
        <v>14</v>
      </c>
      <c r="D49">
        <v>20</v>
      </c>
      <c r="E49">
        <v>2.52</v>
      </c>
      <c r="F49">
        <v>3.67</v>
      </c>
      <c r="G49" s="5">
        <v>44116</v>
      </c>
      <c r="I49" s="5">
        <v>44151</v>
      </c>
      <c r="L49" t="s">
        <v>5</v>
      </c>
      <c r="M49" s="5">
        <v>44185</v>
      </c>
      <c r="P49" t="s">
        <v>5</v>
      </c>
    </row>
    <row r="50" spans="1:16" x14ac:dyDescent="0.2">
      <c r="A50">
        <v>14</v>
      </c>
      <c r="B50">
        <v>49</v>
      </c>
      <c r="C50" t="s">
        <v>14</v>
      </c>
      <c r="D50">
        <v>20</v>
      </c>
      <c r="E50">
        <v>140.33000000000001</v>
      </c>
      <c r="F50">
        <v>144.86000000000001</v>
      </c>
      <c r="G50" s="5">
        <v>44116</v>
      </c>
      <c r="I50" s="5">
        <v>44151</v>
      </c>
      <c r="J50">
        <v>181.84</v>
      </c>
      <c r="L50" t="s">
        <v>46</v>
      </c>
      <c r="M50" s="5">
        <v>44185</v>
      </c>
      <c r="N50">
        <v>1.28</v>
      </c>
      <c r="O50">
        <v>2.98</v>
      </c>
      <c r="P50" t="s">
        <v>47</v>
      </c>
    </row>
    <row r="51" spans="1:16" x14ac:dyDescent="0.2">
      <c r="A51">
        <v>63</v>
      </c>
      <c r="B51">
        <v>50</v>
      </c>
      <c r="C51" t="s">
        <v>14</v>
      </c>
      <c r="D51">
        <v>20</v>
      </c>
      <c r="E51">
        <v>1.37</v>
      </c>
      <c r="F51">
        <v>2.94</v>
      </c>
      <c r="G51" s="5">
        <v>44116</v>
      </c>
      <c r="I51" s="5">
        <v>44151</v>
      </c>
      <c r="J51">
        <v>1.93</v>
      </c>
      <c r="K51">
        <v>2.64</v>
      </c>
      <c r="L51" t="s">
        <v>47</v>
      </c>
      <c r="M51" s="5">
        <v>44185</v>
      </c>
      <c r="N51">
        <v>0.93</v>
      </c>
      <c r="O51">
        <v>2.82</v>
      </c>
      <c r="P51" t="s">
        <v>47</v>
      </c>
    </row>
    <row r="52" spans="1:16" x14ac:dyDescent="0.2">
      <c r="A52">
        <v>35</v>
      </c>
      <c r="B52">
        <v>51</v>
      </c>
      <c r="C52" t="s">
        <v>14</v>
      </c>
      <c r="D52">
        <v>20</v>
      </c>
      <c r="G52" s="5">
        <v>44116</v>
      </c>
      <c r="H52" t="s">
        <v>6</v>
      </c>
      <c r="I52" s="5">
        <v>44151</v>
      </c>
      <c r="J52">
        <v>0.82</v>
      </c>
      <c r="K52">
        <v>3.72</v>
      </c>
      <c r="M52" s="5">
        <v>44185</v>
      </c>
      <c r="N52">
        <v>0.88</v>
      </c>
      <c r="O52">
        <v>1.62</v>
      </c>
      <c r="P52" t="s">
        <v>47</v>
      </c>
    </row>
    <row r="53" spans="1:16" x14ac:dyDescent="0.2">
      <c r="A53">
        <v>51</v>
      </c>
      <c r="B53">
        <v>52</v>
      </c>
      <c r="C53" t="s">
        <v>14</v>
      </c>
      <c r="D53">
        <v>20</v>
      </c>
      <c r="E53">
        <v>75.16</v>
      </c>
      <c r="F53">
        <v>82.05</v>
      </c>
      <c r="G53" s="5">
        <v>44116</v>
      </c>
      <c r="I53" s="5">
        <v>44151</v>
      </c>
      <c r="J53">
        <v>3.27</v>
      </c>
      <c r="K53">
        <v>4.18</v>
      </c>
      <c r="M53" s="5">
        <v>44185</v>
      </c>
      <c r="N53">
        <v>1.5</v>
      </c>
      <c r="O53">
        <v>6.11</v>
      </c>
      <c r="P53" t="s">
        <v>47</v>
      </c>
    </row>
    <row r="54" spans="1:16" x14ac:dyDescent="0.2">
      <c r="A54">
        <v>5</v>
      </c>
      <c r="B54">
        <v>53</v>
      </c>
      <c r="C54" t="s">
        <v>14</v>
      </c>
      <c r="D54">
        <v>20</v>
      </c>
      <c r="G54" s="5">
        <v>44116</v>
      </c>
      <c r="H54" t="s">
        <v>6</v>
      </c>
      <c r="I54" s="5">
        <v>44151</v>
      </c>
      <c r="J54">
        <v>35</v>
      </c>
      <c r="K54">
        <v>36.909999999999997</v>
      </c>
      <c r="M54" s="5">
        <v>44185</v>
      </c>
      <c r="N54">
        <v>0.93</v>
      </c>
      <c r="O54">
        <v>1.89</v>
      </c>
      <c r="P54" t="s">
        <v>47</v>
      </c>
    </row>
    <row r="55" spans="1:16" hidden="1" x14ac:dyDescent="0.2">
      <c r="A55">
        <v>41</v>
      </c>
      <c r="B55">
        <v>54</v>
      </c>
      <c r="C55" t="s">
        <v>14</v>
      </c>
      <c r="D55">
        <v>20</v>
      </c>
      <c r="G55" s="5">
        <v>44116</v>
      </c>
      <c r="H55" t="s">
        <v>5</v>
      </c>
      <c r="I55" s="5">
        <v>44151</v>
      </c>
      <c r="L55" t="s">
        <v>5</v>
      </c>
      <c r="M55" s="5">
        <v>44185</v>
      </c>
      <c r="P55" t="s">
        <v>5</v>
      </c>
    </row>
    <row r="56" spans="1:16" x14ac:dyDescent="0.2">
      <c r="A56">
        <v>57</v>
      </c>
      <c r="B56">
        <v>55</v>
      </c>
      <c r="C56" t="s">
        <v>14</v>
      </c>
      <c r="D56">
        <v>20</v>
      </c>
      <c r="E56">
        <v>6.49</v>
      </c>
      <c r="F56">
        <v>8.5299999999999994</v>
      </c>
      <c r="G56" s="5">
        <v>44116</v>
      </c>
      <c r="I56" s="5">
        <v>44151</v>
      </c>
      <c r="J56">
        <v>70.44</v>
      </c>
      <c r="K56">
        <v>71.05</v>
      </c>
      <c r="M56" s="5">
        <v>44185</v>
      </c>
      <c r="N56">
        <v>1.02</v>
      </c>
      <c r="O56">
        <v>1.98</v>
      </c>
    </row>
    <row r="57" spans="1:16" hidden="1" x14ac:dyDescent="0.2">
      <c r="A57">
        <v>49</v>
      </c>
      <c r="B57">
        <v>56</v>
      </c>
      <c r="C57" t="s">
        <v>14</v>
      </c>
      <c r="D57">
        <v>20</v>
      </c>
      <c r="G57" s="5">
        <v>44116</v>
      </c>
      <c r="H57" t="s">
        <v>5</v>
      </c>
      <c r="I57" s="5">
        <v>44151</v>
      </c>
      <c r="L57" t="s">
        <v>5</v>
      </c>
      <c r="M57" s="5">
        <v>44185</v>
      </c>
      <c r="P57" t="s">
        <v>5</v>
      </c>
    </row>
    <row r="58" spans="1:16" x14ac:dyDescent="0.2">
      <c r="A58">
        <v>11</v>
      </c>
      <c r="B58">
        <v>57</v>
      </c>
      <c r="C58" t="s">
        <v>14</v>
      </c>
      <c r="D58">
        <v>20</v>
      </c>
      <c r="E58">
        <v>213.07</v>
      </c>
      <c r="F58">
        <v>294.86</v>
      </c>
      <c r="G58" s="5">
        <v>44116</v>
      </c>
      <c r="I58" s="5">
        <v>44151</v>
      </c>
      <c r="J58">
        <v>1.02</v>
      </c>
      <c r="K58">
        <v>1.86</v>
      </c>
      <c r="L58" t="s">
        <v>47</v>
      </c>
      <c r="M58" s="5">
        <v>44185</v>
      </c>
      <c r="N58" t="s">
        <v>7</v>
      </c>
      <c r="P58" t="s">
        <v>47</v>
      </c>
    </row>
    <row r="59" spans="1:16" x14ac:dyDescent="0.2">
      <c r="A59">
        <v>1</v>
      </c>
      <c r="B59">
        <v>58</v>
      </c>
      <c r="C59" t="s">
        <v>14</v>
      </c>
      <c r="D59">
        <v>20</v>
      </c>
      <c r="E59">
        <v>93.8</v>
      </c>
      <c r="F59">
        <v>95.26</v>
      </c>
      <c r="G59" s="5">
        <v>44116</v>
      </c>
      <c r="I59" s="5">
        <v>44151</v>
      </c>
      <c r="J59">
        <v>2.0299999999999998</v>
      </c>
      <c r="K59">
        <v>4.76</v>
      </c>
      <c r="M59" s="5">
        <v>44185</v>
      </c>
      <c r="N59">
        <v>1.01</v>
      </c>
      <c r="O59">
        <v>1.76</v>
      </c>
    </row>
    <row r="60" spans="1:16" x14ac:dyDescent="0.2">
      <c r="A60">
        <v>45</v>
      </c>
      <c r="B60">
        <v>59</v>
      </c>
      <c r="C60" t="s">
        <v>14</v>
      </c>
      <c r="D60">
        <v>20</v>
      </c>
      <c r="G60" s="5">
        <v>44116</v>
      </c>
      <c r="H60" t="s">
        <v>6</v>
      </c>
      <c r="I60" s="5">
        <v>44151</v>
      </c>
      <c r="J60">
        <v>5.8</v>
      </c>
      <c r="K60">
        <v>17.97</v>
      </c>
      <c r="M60" s="5">
        <v>44185</v>
      </c>
      <c r="N60">
        <v>1.41</v>
      </c>
      <c r="O60">
        <v>1.96</v>
      </c>
      <c r="P60" t="s">
        <v>47</v>
      </c>
    </row>
    <row r="61" spans="1:16" hidden="1" x14ac:dyDescent="0.2">
      <c r="A61">
        <v>47</v>
      </c>
      <c r="B61">
        <v>60</v>
      </c>
      <c r="C61" t="s">
        <v>14</v>
      </c>
      <c r="D61">
        <v>20</v>
      </c>
      <c r="G61" s="5">
        <v>44116</v>
      </c>
      <c r="H61" t="s">
        <v>6</v>
      </c>
      <c r="I61" s="5">
        <v>44151</v>
      </c>
      <c r="L61" t="s">
        <v>5</v>
      </c>
      <c r="M61" s="5">
        <v>44185</v>
      </c>
      <c r="P61" t="s">
        <v>5</v>
      </c>
    </row>
    <row r="62" spans="1:16" x14ac:dyDescent="0.2">
      <c r="A62">
        <v>28</v>
      </c>
      <c r="B62">
        <v>61</v>
      </c>
      <c r="C62" t="s">
        <v>14</v>
      </c>
      <c r="D62">
        <v>20</v>
      </c>
      <c r="G62" s="5">
        <v>44116</v>
      </c>
      <c r="H62" t="s">
        <v>6</v>
      </c>
      <c r="I62" s="5">
        <v>44151</v>
      </c>
      <c r="J62">
        <v>190.16</v>
      </c>
      <c r="K62">
        <v>196.85</v>
      </c>
      <c r="M62" s="5">
        <v>44185</v>
      </c>
      <c r="N62" t="s">
        <v>7</v>
      </c>
    </row>
    <row r="63" spans="1:16" x14ac:dyDescent="0.2">
      <c r="A63">
        <v>55</v>
      </c>
      <c r="B63">
        <v>62</v>
      </c>
      <c r="C63" t="s">
        <v>14</v>
      </c>
      <c r="D63">
        <v>20</v>
      </c>
      <c r="E63">
        <v>43.58</v>
      </c>
      <c r="F63">
        <v>45.14</v>
      </c>
      <c r="G63" s="5">
        <v>44116</v>
      </c>
      <c r="I63" s="5">
        <v>44151</v>
      </c>
      <c r="J63">
        <v>2.19</v>
      </c>
      <c r="K63">
        <v>5.77</v>
      </c>
      <c r="M63" s="5">
        <v>44185</v>
      </c>
      <c r="N63">
        <v>1.86</v>
      </c>
      <c r="O63">
        <v>2.31</v>
      </c>
      <c r="P63" t="s">
        <v>47</v>
      </c>
    </row>
    <row r="64" spans="1:16" hidden="1" x14ac:dyDescent="0.2">
      <c r="A64">
        <v>9</v>
      </c>
      <c r="B64">
        <v>63</v>
      </c>
      <c r="C64" t="s">
        <v>14</v>
      </c>
      <c r="D64">
        <v>20</v>
      </c>
      <c r="G64" s="5">
        <v>44116</v>
      </c>
      <c r="H64" t="s">
        <v>5</v>
      </c>
      <c r="I64" s="5">
        <v>44151</v>
      </c>
      <c r="L64" t="s">
        <v>5</v>
      </c>
      <c r="M64" s="5">
        <v>44185</v>
      </c>
      <c r="P64" t="s">
        <v>5</v>
      </c>
    </row>
    <row r="65" spans="1:16" hidden="1" x14ac:dyDescent="0.2">
      <c r="A65">
        <v>43</v>
      </c>
      <c r="B65">
        <v>64</v>
      </c>
      <c r="C65" t="s">
        <v>14</v>
      </c>
      <c r="D65">
        <v>20</v>
      </c>
      <c r="E65">
        <v>247.59</v>
      </c>
      <c r="F65" t="s">
        <v>7</v>
      </c>
      <c r="G65" s="5">
        <v>44116</v>
      </c>
      <c r="I65" s="5">
        <v>44151</v>
      </c>
      <c r="L65" t="s">
        <v>5</v>
      </c>
      <c r="M65" s="5">
        <v>44185</v>
      </c>
      <c r="P65" t="s">
        <v>5</v>
      </c>
    </row>
    <row r="66" spans="1:16" x14ac:dyDescent="0.2">
      <c r="A66">
        <v>68</v>
      </c>
      <c r="B66">
        <v>65</v>
      </c>
      <c r="C66" t="s">
        <v>15</v>
      </c>
      <c r="D66">
        <v>20</v>
      </c>
      <c r="E66">
        <v>8.6300000000000008</v>
      </c>
      <c r="F66">
        <v>27.39</v>
      </c>
      <c r="G66" s="5">
        <v>44138</v>
      </c>
      <c r="I66" s="5">
        <v>44173</v>
      </c>
      <c r="J66">
        <v>0.92</v>
      </c>
      <c r="K66">
        <v>1.29</v>
      </c>
      <c r="M66" s="5">
        <v>44207</v>
      </c>
      <c r="N66">
        <v>1.75</v>
      </c>
      <c r="O66" t="s">
        <v>72</v>
      </c>
    </row>
    <row r="67" spans="1:16" x14ac:dyDescent="0.2">
      <c r="A67">
        <v>78</v>
      </c>
      <c r="B67">
        <v>66</v>
      </c>
      <c r="C67" t="s">
        <v>15</v>
      </c>
      <c r="D67">
        <v>20</v>
      </c>
      <c r="G67" s="5">
        <v>44138</v>
      </c>
      <c r="H67" t="s">
        <v>6</v>
      </c>
      <c r="I67" s="5">
        <v>44173</v>
      </c>
      <c r="J67" t="s">
        <v>7</v>
      </c>
      <c r="L67" t="s">
        <v>47</v>
      </c>
      <c r="M67" s="5">
        <v>44207</v>
      </c>
      <c r="N67">
        <v>1.01</v>
      </c>
      <c r="O67">
        <v>2.76</v>
      </c>
    </row>
    <row r="68" spans="1:16" x14ac:dyDescent="0.2">
      <c r="A68">
        <v>69</v>
      </c>
      <c r="B68">
        <v>67</v>
      </c>
      <c r="C68" t="s">
        <v>15</v>
      </c>
      <c r="D68">
        <v>20</v>
      </c>
      <c r="G68" s="5">
        <v>44138</v>
      </c>
      <c r="H68" t="s">
        <v>6</v>
      </c>
      <c r="I68" s="5">
        <v>44173</v>
      </c>
      <c r="J68" t="s">
        <v>7</v>
      </c>
      <c r="M68" s="5">
        <v>44207</v>
      </c>
      <c r="N68" t="s">
        <v>7</v>
      </c>
    </row>
    <row r="69" spans="1:16" hidden="1" x14ac:dyDescent="0.2">
      <c r="A69">
        <v>94</v>
      </c>
      <c r="B69">
        <v>68</v>
      </c>
      <c r="C69" t="s">
        <v>15</v>
      </c>
      <c r="D69">
        <v>20</v>
      </c>
      <c r="G69" s="5">
        <v>44138</v>
      </c>
      <c r="H69" t="s">
        <v>6</v>
      </c>
      <c r="I69" s="5">
        <v>44173</v>
      </c>
      <c r="J69" t="s">
        <v>7</v>
      </c>
      <c r="M69" s="5">
        <v>44207</v>
      </c>
      <c r="P69" t="s">
        <v>5</v>
      </c>
    </row>
    <row r="70" spans="1:16" x14ac:dyDescent="0.2">
      <c r="A70">
        <v>86</v>
      </c>
      <c r="B70">
        <v>69</v>
      </c>
      <c r="C70" t="s">
        <v>15</v>
      </c>
      <c r="D70">
        <v>20</v>
      </c>
      <c r="G70" s="5">
        <v>44138</v>
      </c>
      <c r="H70" t="s">
        <v>6</v>
      </c>
      <c r="I70" s="5">
        <v>44173</v>
      </c>
      <c r="J70">
        <v>1.54</v>
      </c>
      <c r="K70" t="s">
        <v>7</v>
      </c>
      <c r="M70" s="5">
        <v>44207</v>
      </c>
      <c r="N70">
        <v>0.99</v>
      </c>
      <c r="O70">
        <v>2.31</v>
      </c>
    </row>
    <row r="71" spans="1:16" x14ac:dyDescent="0.2">
      <c r="A71">
        <v>65</v>
      </c>
      <c r="B71">
        <v>70</v>
      </c>
      <c r="C71" t="s">
        <v>15</v>
      </c>
      <c r="D71">
        <v>20</v>
      </c>
      <c r="E71">
        <v>2.34</v>
      </c>
      <c r="F71">
        <v>4.68</v>
      </c>
      <c r="G71" s="5">
        <v>44138</v>
      </c>
      <c r="I71" s="5">
        <v>44173</v>
      </c>
      <c r="J71" t="s">
        <v>7</v>
      </c>
      <c r="L71" t="s">
        <v>47</v>
      </c>
      <c r="M71" s="5">
        <v>44207</v>
      </c>
      <c r="N71" t="s">
        <v>7</v>
      </c>
    </row>
    <row r="72" spans="1:16" hidden="1" x14ac:dyDescent="0.2">
      <c r="A72">
        <v>96</v>
      </c>
      <c r="B72">
        <v>71</v>
      </c>
      <c r="C72" t="s">
        <v>15</v>
      </c>
      <c r="D72">
        <v>20</v>
      </c>
      <c r="E72">
        <v>10.45</v>
      </c>
      <c r="F72">
        <v>12.45</v>
      </c>
      <c r="G72" s="5">
        <v>44138</v>
      </c>
      <c r="I72" s="5">
        <v>44173</v>
      </c>
      <c r="L72" t="s">
        <v>5</v>
      </c>
      <c r="M72" s="5">
        <v>44207</v>
      </c>
      <c r="P72" t="s">
        <v>5</v>
      </c>
    </row>
    <row r="73" spans="1:16" x14ac:dyDescent="0.2">
      <c r="A73">
        <v>75</v>
      </c>
      <c r="B73">
        <v>72</v>
      </c>
      <c r="C73" t="s">
        <v>15</v>
      </c>
      <c r="D73">
        <v>20</v>
      </c>
      <c r="G73" s="5">
        <v>44138</v>
      </c>
      <c r="H73" t="s">
        <v>6</v>
      </c>
      <c r="I73" s="5">
        <v>44173</v>
      </c>
      <c r="J73">
        <v>2.7</v>
      </c>
      <c r="K73">
        <v>3.49</v>
      </c>
      <c r="M73" s="5">
        <v>44207</v>
      </c>
      <c r="N73" t="s">
        <v>7</v>
      </c>
      <c r="P73" t="s">
        <v>47</v>
      </c>
    </row>
    <row r="74" spans="1:16" x14ac:dyDescent="0.2">
      <c r="A74">
        <v>73</v>
      </c>
      <c r="B74">
        <v>73</v>
      </c>
      <c r="C74" t="s">
        <v>15</v>
      </c>
      <c r="D74">
        <v>20</v>
      </c>
      <c r="E74">
        <v>1.34</v>
      </c>
      <c r="F74">
        <v>2.94</v>
      </c>
      <c r="G74" s="5">
        <v>44138</v>
      </c>
      <c r="I74" s="5">
        <v>44173</v>
      </c>
      <c r="J74">
        <v>2.84</v>
      </c>
      <c r="K74">
        <v>3.36</v>
      </c>
      <c r="M74" s="5">
        <v>44207</v>
      </c>
      <c r="N74">
        <v>0.66</v>
      </c>
      <c r="O74">
        <v>2.2200000000000002</v>
      </c>
    </row>
    <row r="75" spans="1:16" x14ac:dyDescent="0.2">
      <c r="A75">
        <v>98</v>
      </c>
      <c r="B75">
        <v>74</v>
      </c>
      <c r="C75" t="s">
        <v>15</v>
      </c>
      <c r="D75">
        <v>20</v>
      </c>
      <c r="E75">
        <v>39.21</v>
      </c>
      <c r="F75">
        <v>54.13</v>
      </c>
      <c r="G75" s="5">
        <v>44138</v>
      </c>
      <c r="I75" s="5">
        <v>44173</v>
      </c>
      <c r="J75">
        <v>159.04</v>
      </c>
      <c r="K75">
        <v>162.04</v>
      </c>
      <c r="L75" t="s">
        <v>47</v>
      </c>
      <c r="M75" s="5">
        <v>44207</v>
      </c>
      <c r="N75" t="s">
        <v>7</v>
      </c>
      <c r="P75" t="s">
        <v>47</v>
      </c>
    </row>
    <row r="76" spans="1:16" x14ac:dyDescent="0.2">
      <c r="A76">
        <v>104</v>
      </c>
      <c r="B76">
        <v>75</v>
      </c>
      <c r="C76" t="s">
        <v>15</v>
      </c>
      <c r="D76">
        <v>20</v>
      </c>
      <c r="G76" s="5">
        <v>44138</v>
      </c>
      <c r="H76" t="s">
        <v>6</v>
      </c>
      <c r="I76" s="5">
        <v>44173</v>
      </c>
      <c r="J76" t="s">
        <v>7</v>
      </c>
      <c r="M76" s="5">
        <v>44207</v>
      </c>
      <c r="N76">
        <v>144.97999999999999</v>
      </c>
      <c r="O76">
        <v>145.6</v>
      </c>
      <c r="P76" t="s">
        <v>47</v>
      </c>
    </row>
    <row r="77" spans="1:16" x14ac:dyDescent="0.2">
      <c r="A77">
        <v>88</v>
      </c>
      <c r="B77">
        <v>76</v>
      </c>
      <c r="C77" t="s">
        <v>15</v>
      </c>
      <c r="D77">
        <v>20</v>
      </c>
      <c r="G77" s="5">
        <v>44138</v>
      </c>
      <c r="H77" t="s">
        <v>6</v>
      </c>
      <c r="I77" s="5">
        <v>44173</v>
      </c>
      <c r="J77">
        <v>2.0699999999999998</v>
      </c>
      <c r="K77">
        <v>2.57</v>
      </c>
      <c r="M77" s="5">
        <v>44207</v>
      </c>
      <c r="N77">
        <v>2.02</v>
      </c>
      <c r="O77">
        <v>2.99</v>
      </c>
    </row>
    <row r="78" spans="1:16" x14ac:dyDescent="0.2">
      <c r="A78">
        <v>95</v>
      </c>
      <c r="B78">
        <v>77</v>
      </c>
      <c r="C78" t="s">
        <v>15</v>
      </c>
      <c r="D78">
        <v>20</v>
      </c>
      <c r="E78">
        <v>12.23</v>
      </c>
      <c r="F78">
        <v>61.41</v>
      </c>
      <c r="G78" s="5">
        <v>44138</v>
      </c>
      <c r="I78" s="5">
        <v>44173</v>
      </c>
      <c r="J78" t="s">
        <v>7</v>
      </c>
      <c r="L78" t="s">
        <v>47</v>
      </c>
      <c r="M78" s="5">
        <v>44207</v>
      </c>
      <c r="N78">
        <v>1.21</v>
      </c>
      <c r="O78">
        <v>2.39</v>
      </c>
    </row>
    <row r="79" spans="1:16" x14ac:dyDescent="0.2">
      <c r="A79">
        <v>72</v>
      </c>
      <c r="B79">
        <v>78</v>
      </c>
      <c r="C79" t="s">
        <v>15</v>
      </c>
      <c r="D79">
        <v>20</v>
      </c>
      <c r="E79">
        <v>184.73</v>
      </c>
      <c r="F79">
        <v>196.11</v>
      </c>
      <c r="G79" s="5">
        <v>44138</v>
      </c>
      <c r="I79" s="5">
        <v>44173</v>
      </c>
      <c r="J79">
        <v>1.99</v>
      </c>
      <c r="K79">
        <v>18.350000000000001</v>
      </c>
      <c r="M79" s="5">
        <v>44207</v>
      </c>
      <c r="N79" t="s">
        <v>7</v>
      </c>
      <c r="P79" t="s">
        <v>47</v>
      </c>
    </row>
    <row r="80" spans="1:16" x14ac:dyDescent="0.2">
      <c r="A80">
        <v>92</v>
      </c>
      <c r="B80">
        <v>79</v>
      </c>
      <c r="C80" t="s">
        <v>15</v>
      </c>
      <c r="D80">
        <v>20</v>
      </c>
      <c r="G80" s="5">
        <v>44138</v>
      </c>
      <c r="H80" t="s">
        <v>6</v>
      </c>
      <c r="I80" s="5">
        <v>44173</v>
      </c>
      <c r="J80" t="s">
        <v>7</v>
      </c>
      <c r="L80" t="s">
        <v>47</v>
      </c>
      <c r="M80" s="5">
        <v>44207</v>
      </c>
      <c r="N80">
        <v>0.88</v>
      </c>
      <c r="O80">
        <v>2.21</v>
      </c>
      <c r="P80" t="s">
        <v>47</v>
      </c>
    </row>
    <row r="81" spans="1:16" x14ac:dyDescent="0.2">
      <c r="A81">
        <v>89</v>
      </c>
      <c r="B81">
        <v>80</v>
      </c>
      <c r="C81" t="s">
        <v>15</v>
      </c>
      <c r="D81">
        <v>20</v>
      </c>
      <c r="G81" s="5">
        <v>44138</v>
      </c>
      <c r="H81" t="s">
        <v>6</v>
      </c>
      <c r="I81" s="5">
        <v>44173</v>
      </c>
      <c r="J81" t="s">
        <v>7</v>
      </c>
      <c r="L81" t="s">
        <v>47</v>
      </c>
      <c r="M81" s="5">
        <v>44207</v>
      </c>
      <c r="N81">
        <v>1.3</v>
      </c>
      <c r="O81" t="s">
        <v>7</v>
      </c>
    </row>
    <row r="82" spans="1:16" hidden="1" x14ac:dyDescent="0.2">
      <c r="A82">
        <v>74</v>
      </c>
      <c r="B82">
        <v>81</v>
      </c>
      <c r="C82" t="s">
        <v>15</v>
      </c>
      <c r="D82">
        <v>20</v>
      </c>
      <c r="G82" s="5">
        <v>44138</v>
      </c>
      <c r="H82" t="s">
        <v>6</v>
      </c>
      <c r="I82" s="5">
        <v>44173</v>
      </c>
      <c r="J82" t="s">
        <v>7</v>
      </c>
      <c r="L82" t="s">
        <v>47</v>
      </c>
      <c r="M82" s="5">
        <v>44207</v>
      </c>
      <c r="P82" t="s">
        <v>5</v>
      </c>
    </row>
    <row r="83" spans="1:16" hidden="1" x14ac:dyDescent="0.2">
      <c r="A83">
        <v>71</v>
      </c>
      <c r="B83">
        <v>82</v>
      </c>
      <c r="C83" t="s">
        <v>15</v>
      </c>
      <c r="D83">
        <v>20</v>
      </c>
      <c r="G83" s="5">
        <v>44138</v>
      </c>
      <c r="H83" t="s">
        <v>6</v>
      </c>
      <c r="I83" s="5">
        <v>44173</v>
      </c>
      <c r="L83" t="s">
        <v>5</v>
      </c>
      <c r="M83" s="5">
        <v>44207</v>
      </c>
      <c r="P83" t="s">
        <v>5</v>
      </c>
    </row>
    <row r="84" spans="1:16" x14ac:dyDescent="0.2">
      <c r="A84">
        <v>82</v>
      </c>
      <c r="B84">
        <v>83</v>
      </c>
      <c r="C84" t="s">
        <v>15</v>
      </c>
      <c r="D84">
        <v>20</v>
      </c>
      <c r="E84">
        <v>1.92</v>
      </c>
      <c r="F84">
        <v>2.87</v>
      </c>
      <c r="G84" s="5">
        <v>44138</v>
      </c>
      <c r="I84" s="5">
        <v>44173</v>
      </c>
      <c r="J84">
        <v>0.89</v>
      </c>
      <c r="K84">
        <v>4.99</v>
      </c>
      <c r="M84" s="5">
        <v>44207</v>
      </c>
      <c r="N84">
        <v>0.99</v>
      </c>
      <c r="O84">
        <v>1.72</v>
      </c>
    </row>
    <row r="85" spans="1:16" hidden="1" x14ac:dyDescent="0.2">
      <c r="A85">
        <v>91</v>
      </c>
      <c r="B85">
        <v>84</v>
      </c>
      <c r="C85" t="s">
        <v>15</v>
      </c>
      <c r="D85">
        <v>20</v>
      </c>
      <c r="G85" s="5">
        <v>44138</v>
      </c>
      <c r="H85" t="s">
        <v>6</v>
      </c>
      <c r="I85" s="5">
        <v>44173</v>
      </c>
      <c r="L85" t="s">
        <v>5</v>
      </c>
      <c r="M85" s="5">
        <v>44207</v>
      </c>
      <c r="P85" t="s">
        <v>5</v>
      </c>
    </row>
    <row r="86" spans="1:16" hidden="1" x14ac:dyDescent="0.2">
      <c r="A86">
        <v>97</v>
      </c>
      <c r="B86">
        <v>85</v>
      </c>
      <c r="C86" t="s">
        <v>15</v>
      </c>
      <c r="D86">
        <v>23</v>
      </c>
      <c r="G86" s="5">
        <v>44138</v>
      </c>
      <c r="H86" t="s">
        <v>6</v>
      </c>
      <c r="I86" s="5">
        <v>44173</v>
      </c>
      <c r="J86" t="s">
        <v>7</v>
      </c>
      <c r="L86" t="s">
        <v>47</v>
      </c>
      <c r="M86" s="5">
        <v>44207</v>
      </c>
      <c r="P86" t="s">
        <v>5</v>
      </c>
    </row>
    <row r="87" spans="1:16" hidden="1" x14ac:dyDescent="0.2">
      <c r="A87">
        <v>84</v>
      </c>
      <c r="B87">
        <v>86</v>
      </c>
      <c r="C87" t="s">
        <v>15</v>
      </c>
      <c r="D87">
        <v>23</v>
      </c>
      <c r="G87" s="5">
        <v>44138</v>
      </c>
      <c r="H87" t="s">
        <v>6</v>
      </c>
      <c r="I87" s="5">
        <v>44173</v>
      </c>
      <c r="J87">
        <v>9.1199999999999992</v>
      </c>
      <c r="K87">
        <v>11.17</v>
      </c>
      <c r="M87" s="5">
        <v>44207</v>
      </c>
      <c r="P87" t="s">
        <v>5</v>
      </c>
    </row>
    <row r="88" spans="1:16" x14ac:dyDescent="0.2">
      <c r="A88">
        <v>101</v>
      </c>
      <c r="B88">
        <v>87</v>
      </c>
      <c r="C88" t="s">
        <v>15</v>
      </c>
      <c r="D88">
        <v>23</v>
      </c>
      <c r="E88">
        <v>70.13</v>
      </c>
      <c r="F88">
        <v>77.87</v>
      </c>
      <c r="G88" s="5">
        <v>44138</v>
      </c>
      <c r="I88" s="5">
        <v>44173</v>
      </c>
      <c r="J88" t="s">
        <v>7</v>
      </c>
      <c r="L88" t="s">
        <v>47</v>
      </c>
      <c r="M88" s="5">
        <v>44207</v>
      </c>
      <c r="N88">
        <v>1.21</v>
      </c>
      <c r="O88" t="s">
        <v>7</v>
      </c>
    </row>
    <row r="89" spans="1:16" x14ac:dyDescent="0.2">
      <c r="A89">
        <v>80</v>
      </c>
      <c r="B89">
        <v>88</v>
      </c>
      <c r="C89" t="s">
        <v>15</v>
      </c>
      <c r="D89">
        <v>23</v>
      </c>
      <c r="E89">
        <v>89.51</v>
      </c>
      <c r="F89">
        <v>94.58</v>
      </c>
      <c r="G89" s="5">
        <v>44138</v>
      </c>
      <c r="I89" s="5">
        <v>44173</v>
      </c>
      <c r="J89">
        <v>0.88</v>
      </c>
      <c r="K89">
        <v>1.42</v>
      </c>
      <c r="M89" s="5">
        <v>44207</v>
      </c>
      <c r="N89" t="s">
        <v>7</v>
      </c>
      <c r="P89" t="s">
        <v>47</v>
      </c>
    </row>
    <row r="90" spans="1:16" x14ac:dyDescent="0.2">
      <c r="A90">
        <v>90</v>
      </c>
      <c r="B90">
        <v>89</v>
      </c>
      <c r="C90" t="s">
        <v>15</v>
      </c>
      <c r="D90">
        <v>23</v>
      </c>
      <c r="E90">
        <v>19.829999999999998</v>
      </c>
      <c r="F90">
        <v>24.75</v>
      </c>
      <c r="G90" s="5">
        <v>44138</v>
      </c>
      <c r="I90" s="5">
        <v>44173</v>
      </c>
      <c r="J90" t="s">
        <v>7</v>
      </c>
      <c r="M90" s="5">
        <v>44207</v>
      </c>
      <c r="N90">
        <v>41.99</v>
      </c>
      <c r="O90">
        <v>48.72</v>
      </c>
    </row>
    <row r="91" spans="1:16" x14ac:dyDescent="0.2">
      <c r="A91">
        <v>93</v>
      </c>
      <c r="B91">
        <v>90</v>
      </c>
      <c r="C91" t="s">
        <v>15</v>
      </c>
      <c r="D91">
        <v>23</v>
      </c>
      <c r="G91" s="5">
        <v>44138</v>
      </c>
      <c r="H91" t="s">
        <v>6</v>
      </c>
      <c r="I91" s="5">
        <v>44173</v>
      </c>
      <c r="J91">
        <v>2.2999999999999998</v>
      </c>
      <c r="K91">
        <v>10.63</v>
      </c>
      <c r="M91" s="5">
        <v>44207</v>
      </c>
      <c r="N91">
        <v>0.92</v>
      </c>
      <c r="O91">
        <v>5.61</v>
      </c>
      <c r="P91" t="s">
        <v>47</v>
      </c>
    </row>
    <row r="92" spans="1:16" x14ac:dyDescent="0.2">
      <c r="A92">
        <v>102</v>
      </c>
      <c r="B92">
        <v>91</v>
      </c>
      <c r="C92" t="s">
        <v>15</v>
      </c>
      <c r="D92">
        <v>23</v>
      </c>
      <c r="E92">
        <v>229.47</v>
      </c>
      <c r="F92">
        <v>232.11</v>
      </c>
      <c r="G92" s="5">
        <v>44138</v>
      </c>
      <c r="I92" s="5">
        <v>44173</v>
      </c>
      <c r="J92">
        <v>0.99</v>
      </c>
      <c r="K92">
        <v>2.02</v>
      </c>
      <c r="L92" t="s">
        <v>67</v>
      </c>
      <c r="M92" s="5">
        <v>44207</v>
      </c>
      <c r="N92">
        <v>1.87</v>
      </c>
      <c r="O92">
        <v>2.72</v>
      </c>
    </row>
    <row r="93" spans="1:16" x14ac:dyDescent="0.2">
      <c r="A93">
        <v>87</v>
      </c>
      <c r="B93">
        <v>92</v>
      </c>
      <c r="C93" t="s">
        <v>15</v>
      </c>
      <c r="D93">
        <v>23</v>
      </c>
      <c r="E93">
        <v>208.52</v>
      </c>
      <c r="F93">
        <v>214.11</v>
      </c>
      <c r="G93" s="5">
        <v>44138</v>
      </c>
      <c r="I93" s="5">
        <v>44173</v>
      </c>
      <c r="J93">
        <v>220.48</v>
      </c>
      <c r="K93" t="s">
        <v>7</v>
      </c>
      <c r="L93" t="s">
        <v>47</v>
      </c>
      <c r="M93" s="5">
        <v>44207</v>
      </c>
      <c r="N93">
        <v>0.57999999999999996</v>
      </c>
      <c r="O93">
        <v>2.31</v>
      </c>
    </row>
    <row r="94" spans="1:16" x14ac:dyDescent="0.2">
      <c r="A94">
        <v>103</v>
      </c>
      <c r="B94">
        <v>93</v>
      </c>
      <c r="C94" t="s">
        <v>15</v>
      </c>
      <c r="D94">
        <v>23</v>
      </c>
      <c r="E94">
        <v>265.16000000000003</v>
      </c>
      <c r="F94">
        <v>291.35000000000002</v>
      </c>
      <c r="G94" s="5">
        <v>44138</v>
      </c>
      <c r="I94" s="5">
        <v>44173</v>
      </c>
      <c r="J94">
        <v>222.47</v>
      </c>
      <c r="K94">
        <v>223.09</v>
      </c>
      <c r="M94" s="5">
        <v>44207</v>
      </c>
      <c r="N94">
        <v>0.52</v>
      </c>
      <c r="O94">
        <v>3.01</v>
      </c>
    </row>
    <row r="95" spans="1:16" x14ac:dyDescent="0.2">
      <c r="A95">
        <v>76</v>
      </c>
      <c r="B95">
        <v>94</v>
      </c>
      <c r="C95" t="s">
        <v>15</v>
      </c>
      <c r="D95">
        <v>23</v>
      </c>
      <c r="E95">
        <v>98.53</v>
      </c>
      <c r="F95">
        <v>102</v>
      </c>
      <c r="G95" s="5">
        <v>44138</v>
      </c>
      <c r="I95" s="5">
        <v>44173</v>
      </c>
      <c r="J95">
        <v>1.1299999999999999</v>
      </c>
      <c r="K95">
        <v>2.39</v>
      </c>
      <c r="M95" s="5">
        <v>44207</v>
      </c>
      <c r="N95">
        <v>0.87</v>
      </c>
      <c r="O95">
        <v>1.39</v>
      </c>
    </row>
    <row r="96" spans="1:16" x14ac:dyDescent="0.2">
      <c r="A96">
        <v>81</v>
      </c>
      <c r="B96">
        <v>95</v>
      </c>
      <c r="C96" t="s">
        <v>15</v>
      </c>
      <c r="D96">
        <v>23</v>
      </c>
      <c r="E96">
        <v>56.97</v>
      </c>
      <c r="F96">
        <v>63.24</v>
      </c>
      <c r="G96" s="5">
        <v>44138</v>
      </c>
      <c r="I96" s="5">
        <v>44173</v>
      </c>
      <c r="J96">
        <v>0.98</v>
      </c>
      <c r="L96" t="s">
        <v>68</v>
      </c>
      <c r="M96" s="5">
        <v>44207</v>
      </c>
      <c r="N96">
        <v>1.01</v>
      </c>
      <c r="O96">
        <v>1.93</v>
      </c>
      <c r="P96" t="s">
        <v>47</v>
      </c>
    </row>
    <row r="97" spans="1:16" x14ac:dyDescent="0.2">
      <c r="A97">
        <v>99</v>
      </c>
      <c r="B97">
        <v>96</v>
      </c>
      <c r="C97" t="s">
        <v>15</v>
      </c>
      <c r="D97">
        <v>23</v>
      </c>
      <c r="E97">
        <v>11.43</v>
      </c>
      <c r="F97">
        <v>38.200000000000003</v>
      </c>
      <c r="G97" s="5">
        <v>44138</v>
      </c>
      <c r="I97" s="5">
        <v>44173</v>
      </c>
      <c r="J97" t="s">
        <v>7</v>
      </c>
      <c r="L97" t="s">
        <v>47</v>
      </c>
      <c r="M97" s="5">
        <v>44207</v>
      </c>
      <c r="N97">
        <v>156.35</v>
      </c>
      <c r="O97">
        <v>158.25</v>
      </c>
    </row>
    <row r="98" spans="1:16" x14ac:dyDescent="0.2">
      <c r="A98">
        <v>79</v>
      </c>
      <c r="B98">
        <v>97</v>
      </c>
      <c r="C98" t="s">
        <v>15</v>
      </c>
      <c r="D98">
        <v>23</v>
      </c>
      <c r="G98" s="5">
        <v>44138</v>
      </c>
      <c r="H98" t="s">
        <v>6</v>
      </c>
      <c r="I98" s="5">
        <v>44173</v>
      </c>
      <c r="J98" t="s">
        <v>7</v>
      </c>
      <c r="L98" t="s">
        <v>47</v>
      </c>
      <c r="M98" s="5">
        <v>44207</v>
      </c>
      <c r="N98" t="s">
        <v>7</v>
      </c>
    </row>
    <row r="99" spans="1:16" x14ac:dyDescent="0.2">
      <c r="A99">
        <v>70</v>
      </c>
      <c r="B99">
        <v>98</v>
      </c>
      <c r="C99" t="s">
        <v>15</v>
      </c>
      <c r="D99">
        <v>23</v>
      </c>
      <c r="E99">
        <v>149.65</v>
      </c>
      <c r="F99">
        <v>158.31</v>
      </c>
      <c r="G99" s="5">
        <v>44138</v>
      </c>
      <c r="I99" s="5">
        <v>44173</v>
      </c>
      <c r="J99" t="s">
        <v>7</v>
      </c>
      <c r="L99" t="s">
        <v>47</v>
      </c>
      <c r="M99" s="5">
        <v>44207</v>
      </c>
      <c r="N99" t="s">
        <v>7</v>
      </c>
    </row>
    <row r="100" spans="1:16" x14ac:dyDescent="0.2">
      <c r="A100">
        <v>85</v>
      </c>
      <c r="B100">
        <v>99</v>
      </c>
      <c r="C100" t="s">
        <v>15</v>
      </c>
      <c r="D100">
        <v>23</v>
      </c>
      <c r="E100">
        <v>80.72</v>
      </c>
      <c r="F100">
        <v>83.75</v>
      </c>
      <c r="G100" s="5">
        <v>44138</v>
      </c>
      <c r="I100" s="5">
        <v>44173</v>
      </c>
      <c r="J100" t="s">
        <v>7</v>
      </c>
      <c r="L100" t="s">
        <v>47</v>
      </c>
      <c r="M100" s="5">
        <v>44207</v>
      </c>
      <c r="N100">
        <v>3.57</v>
      </c>
      <c r="O100">
        <v>5.24</v>
      </c>
      <c r="P100" t="s">
        <v>47</v>
      </c>
    </row>
    <row r="101" spans="1:16" x14ac:dyDescent="0.2">
      <c r="A101">
        <v>83</v>
      </c>
      <c r="B101">
        <v>100</v>
      </c>
      <c r="C101" t="s">
        <v>15</v>
      </c>
      <c r="D101">
        <v>23</v>
      </c>
      <c r="G101" s="5">
        <v>44138</v>
      </c>
      <c r="H101" t="s">
        <v>6</v>
      </c>
      <c r="I101" s="5">
        <v>44173</v>
      </c>
      <c r="J101">
        <v>0.94</v>
      </c>
      <c r="K101">
        <v>1.32</v>
      </c>
      <c r="M101" s="5">
        <v>44207</v>
      </c>
      <c r="N101" t="s">
        <v>7</v>
      </c>
      <c r="P101" t="s">
        <v>47</v>
      </c>
    </row>
    <row r="102" spans="1:16" x14ac:dyDescent="0.2">
      <c r="A102">
        <v>77</v>
      </c>
      <c r="B102">
        <v>101</v>
      </c>
      <c r="C102" t="s">
        <v>15</v>
      </c>
      <c r="D102">
        <v>23</v>
      </c>
      <c r="E102">
        <v>8.7200000000000006</v>
      </c>
      <c r="F102">
        <v>24.31</v>
      </c>
      <c r="G102" s="5">
        <v>44138</v>
      </c>
      <c r="I102" s="5">
        <v>44173</v>
      </c>
      <c r="J102">
        <v>4.07</v>
      </c>
      <c r="K102">
        <v>14.1</v>
      </c>
      <c r="M102" s="5">
        <v>44207</v>
      </c>
      <c r="N102">
        <v>2.76</v>
      </c>
      <c r="O102" t="s">
        <v>7</v>
      </c>
    </row>
    <row r="103" spans="1:16" x14ac:dyDescent="0.2">
      <c r="A103">
        <v>66</v>
      </c>
      <c r="B103">
        <v>102</v>
      </c>
      <c r="C103" t="s">
        <v>15</v>
      </c>
      <c r="D103">
        <v>23</v>
      </c>
      <c r="E103">
        <v>268.77999999999997</v>
      </c>
      <c r="F103" t="s">
        <v>7</v>
      </c>
      <c r="G103" s="5">
        <v>44138</v>
      </c>
      <c r="I103" s="5">
        <v>44173</v>
      </c>
      <c r="J103" t="s">
        <v>7</v>
      </c>
      <c r="L103" t="s">
        <v>47</v>
      </c>
      <c r="M103" s="5">
        <v>44207</v>
      </c>
      <c r="N103">
        <v>1.06</v>
      </c>
      <c r="O103">
        <v>9.32</v>
      </c>
      <c r="P103" t="s">
        <v>47</v>
      </c>
    </row>
    <row r="104" spans="1:16" x14ac:dyDescent="0.2">
      <c r="A104">
        <v>100</v>
      </c>
      <c r="B104">
        <v>103</v>
      </c>
      <c r="C104" t="s">
        <v>15</v>
      </c>
      <c r="D104">
        <v>23</v>
      </c>
      <c r="G104" s="5">
        <v>44138</v>
      </c>
      <c r="H104" t="s">
        <v>6</v>
      </c>
      <c r="I104" s="5">
        <v>44173</v>
      </c>
      <c r="J104">
        <v>29.36</v>
      </c>
      <c r="K104">
        <v>36.24</v>
      </c>
      <c r="L104" t="s">
        <v>67</v>
      </c>
      <c r="M104" s="5">
        <v>44207</v>
      </c>
      <c r="N104" t="s">
        <v>7</v>
      </c>
    </row>
    <row r="105" spans="1:16" x14ac:dyDescent="0.2">
      <c r="A105">
        <v>67</v>
      </c>
      <c r="B105">
        <v>104</v>
      </c>
      <c r="C105" t="s">
        <v>15</v>
      </c>
      <c r="D105">
        <v>23</v>
      </c>
      <c r="E105">
        <v>12.28</v>
      </c>
      <c r="F105">
        <v>42.72</v>
      </c>
      <c r="G105" s="5">
        <v>44138</v>
      </c>
      <c r="I105" s="5">
        <v>44173</v>
      </c>
      <c r="J105">
        <v>194.58</v>
      </c>
      <c r="K105">
        <v>197.24</v>
      </c>
      <c r="M105" s="5">
        <v>44207</v>
      </c>
      <c r="N105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49A3-E021-834E-AAEF-A3165F1EAE74}">
  <dimension ref="A1:P105"/>
  <sheetViews>
    <sheetView topLeftCell="A69" workbookViewId="0">
      <selection activeCell="E76" sqref="E76"/>
    </sheetView>
  </sheetViews>
  <sheetFormatPr baseColWidth="10" defaultColWidth="10.6640625" defaultRowHeight="16" x14ac:dyDescent="0.2"/>
  <cols>
    <col min="1" max="1" width="4.83203125" style="7" customWidth="1"/>
    <col min="2" max="2" width="5.1640625" style="7" customWidth="1"/>
    <col min="3" max="3" width="7" style="7" customWidth="1"/>
    <col min="4" max="4" width="9.83203125" style="7" bestFit="1" customWidth="1"/>
    <col min="5" max="5" width="11.33203125" style="7" customWidth="1"/>
    <col min="6" max="6" width="10.5" style="7" customWidth="1"/>
    <col min="7" max="7" width="10.83203125" style="7" bestFit="1" customWidth="1"/>
    <col min="8" max="8" width="7.83203125" style="7" customWidth="1"/>
    <col min="9" max="9" width="4.1640625" style="7" customWidth="1"/>
    <col min="10" max="10" width="8.5" style="7" customWidth="1"/>
    <col min="11" max="11" width="10.83203125" style="8"/>
    <col min="12" max="12" width="8.6640625" style="7" customWidth="1"/>
    <col min="13" max="13" width="5.6640625" style="7" customWidth="1"/>
    <col min="14" max="14" width="5.1640625" style="7" customWidth="1"/>
    <col min="15" max="15" width="10.83203125" style="7" bestFit="1" customWidth="1"/>
    <col min="16" max="16" width="11.6640625" style="7" customWidth="1"/>
    <col min="17" max="16384" width="10.6640625" style="7"/>
  </cols>
  <sheetData>
    <row r="1" spans="1:16" x14ac:dyDescent="0.2">
      <c r="A1" s="7" t="s">
        <v>17</v>
      </c>
      <c r="B1" s="7" t="s">
        <v>3</v>
      </c>
      <c r="C1" s="7" t="s">
        <v>8</v>
      </c>
      <c r="D1" s="7" t="s">
        <v>13</v>
      </c>
      <c r="E1" s="7" t="s">
        <v>48</v>
      </c>
      <c r="F1" s="7" t="s">
        <v>49</v>
      </c>
      <c r="G1" s="7" t="s">
        <v>4</v>
      </c>
      <c r="H1" s="7" t="s">
        <v>18</v>
      </c>
      <c r="I1" s="7" t="s">
        <v>50</v>
      </c>
      <c r="J1" s="7" t="s">
        <v>51</v>
      </c>
      <c r="K1" s="7" t="s">
        <v>39</v>
      </c>
      <c r="L1" s="7" t="s">
        <v>19</v>
      </c>
      <c r="M1" s="7" t="s">
        <v>60</v>
      </c>
      <c r="N1" s="7" t="s">
        <v>61</v>
      </c>
      <c r="O1" s="7" t="s">
        <v>55</v>
      </c>
      <c r="P1" s="7" t="s">
        <v>21</v>
      </c>
    </row>
    <row r="2" spans="1:16" x14ac:dyDescent="0.2">
      <c r="A2" s="7">
        <v>51</v>
      </c>
      <c r="B2" s="7">
        <v>1</v>
      </c>
      <c r="C2" s="7">
        <v>23</v>
      </c>
      <c r="D2" s="7" t="s">
        <v>14</v>
      </c>
      <c r="E2" s="7">
        <v>16</v>
      </c>
      <c r="F2" s="7">
        <v>9</v>
      </c>
      <c r="G2" s="8">
        <v>44119</v>
      </c>
      <c r="I2" s="7">
        <v>3</v>
      </c>
      <c r="J2" s="7">
        <v>3</v>
      </c>
      <c r="K2" s="8">
        <v>44154</v>
      </c>
      <c r="M2" s="7">
        <v>0</v>
      </c>
      <c r="N2" s="7">
        <v>0</v>
      </c>
      <c r="O2" s="8">
        <v>44187</v>
      </c>
    </row>
    <row r="3" spans="1:16" x14ac:dyDescent="0.2">
      <c r="A3" s="7">
        <v>34</v>
      </c>
      <c r="B3" s="7">
        <v>2</v>
      </c>
      <c r="C3" s="7">
        <v>23</v>
      </c>
      <c r="D3" s="7" t="s">
        <v>14</v>
      </c>
      <c r="E3" s="7">
        <v>11</v>
      </c>
      <c r="F3" s="7">
        <v>6</v>
      </c>
      <c r="G3" s="8">
        <v>44117</v>
      </c>
      <c r="I3" s="7">
        <v>5</v>
      </c>
      <c r="J3" s="7">
        <v>4</v>
      </c>
      <c r="K3" s="8">
        <v>44152</v>
      </c>
      <c r="M3" s="13">
        <v>5</v>
      </c>
      <c r="N3" s="13">
        <v>5</v>
      </c>
      <c r="O3" s="19">
        <v>44187</v>
      </c>
      <c r="P3" s="13"/>
    </row>
    <row r="4" spans="1:16" x14ac:dyDescent="0.2">
      <c r="A4" s="7">
        <v>12</v>
      </c>
      <c r="B4" s="7">
        <v>3</v>
      </c>
      <c r="C4" s="7">
        <v>23</v>
      </c>
      <c r="D4" s="7" t="s">
        <v>14</v>
      </c>
      <c r="E4" s="7">
        <v>4</v>
      </c>
      <c r="F4" s="7">
        <v>4</v>
      </c>
      <c r="G4" s="8">
        <v>44117</v>
      </c>
      <c r="I4" s="7">
        <v>0</v>
      </c>
      <c r="J4" s="7">
        <v>0</v>
      </c>
      <c r="K4" s="8">
        <v>44152</v>
      </c>
      <c r="M4" s="13">
        <v>3</v>
      </c>
      <c r="N4" s="13">
        <v>3</v>
      </c>
      <c r="O4" s="19">
        <v>44186</v>
      </c>
      <c r="P4" s="16"/>
    </row>
    <row r="5" spans="1:16" x14ac:dyDescent="0.2">
      <c r="A5" s="7">
        <v>27</v>
      </c>
      <c r="B5" s="7">
        <v>4</v>
      </c>
      <c r="C5" s="7">
        <v>23</v>
      </c>
      <c r="D5" s="7" t="s">
        <v>14</v>
      </c>
      <c r="G5" s="8">
        <v>44117</v>
      </c>
      <c r="H5" s="7" t="s">
        <v>5</v>
      </c>
      <c r="L5" s="7" t="s">
        <v>5</v>
      </c>
      <c r="M5" s="13"/>
      <c r="N5" s="13"/>
      <c r="O5" s="16"/>
      <c r="P5" s="16" t="s">
        <v>5</v>
      </c>
    </row>
    <row r="6" spans="1:16" x14ac:dyDescent="0.2">
      <c r="A6" s="7">
        <v>58</v>
      </c>
      <c r="B6" s="7">
        <v>5</v>
      </c>
      <c r="C6" s="7">
        <v>23</v>
      </c>
      <c r="D6" s="7" t="s">
        <v>14</v>
      </c>
      <c r="E6" s="7">
        <v>10</v>
      </c>
      <c r="F6" s="7">
        <v>4</v>
      </c>
      <c r="G6" s="8">
        <v>44120</v>
      </c>
      <c r="I6" s="7">
        <v>6</v>
      </c>
      <c r="J6" s="7">
        <v>5</v>
      </c>
      <c r="K6" s="8">
        <v>44153</v>
      </c>
      <c r="M6" s="13">
        <v>1</v>
      </c>
      <c r="N6" s="13">
        <v>1</v>
      </c>
      <c r="O6" s="16">
        <v>44187</v>
      </c>
      <c r="P6" s="16"/>
    </row>
    <row r="7" spans="1:16" x14ac:dyDescent="0.2">
      <c r="A7" s="7">
        <v>15</v>
      </c>
      <c r="B7" s="7">
        <v>6</v>
      </c>
      <c r="C7" s="7">
        <v>23</v>
      </c>
      <c r="D7" s="7" t="s">
        <v>14</v>
      </c>
      <c r="E7" s="7">
        <v>4</v>
      </c>
      <c r="F7" s="7">
        <v>2</v>
      </c>
      <c r="G7" s="8">
        <v>44117</v>
      </c>
      <c r="I7" s="7">
        <v>0</v>
      </c>
      <c r="J7" s="7">
        <v>0</v>
      </c>
      <c r="K7" s="8">
        <v>44155</v>
      </c>
      <c r="M7" s="13">
        <v>1</v>
      </c>
      <c r="N7" s="13">
        <v>1</v>
      </c>
      <c r="O7" s="19">
        <v>44186</v>
      </c>
      <c r="P7" s="16"/>
    </row>
    <row r="8" spans="1:16" x14ac:dyDescent="0.2">
      <c r="A8" s="7">
        <v>35</v>
      </c>
      <c r="B8" s="7">
        <v>7</v>
      </c>
      <c r="C8" s="7">
        <v>23</v>
      </c>
      <c r="D8" s="7" t="s">
        <v>14</v>
      </c>
      <c r="E8" s="7">
        <v>9</v>
      </c>
      <c r="F8" s="7">
        <v>6</v>
      </c>
      <c r="G8" s="8">
        <v>44118</v>
      </c>
      <c r="I8" s="7">
        <v>5</v>
      </c>
      <c r="J8" s="7">
        <v>5</v>
      </c>
      <c r="K8" s="8">
        <v>44153</v>
      </c>
      <c r="M8" s="7">
        <v>0</v>
      </c>
      <c r="N8" s="7">
        <v>0</v>
      </c>
      <c r="O8" s="8">
        <v>44187</v>
      </c>
    </row>
    <row r="9" spans="1:16" x14ac:dyDescent="0.2">
      <c r="A9" s="7">
        <v>59</v>
      </c>
      <c r="B9" s="7">
        <v>8</v>
      </c>
      <c r="C9" s="7">
        <v>23</v>
      </c>
      <c r="D9" s="7" t="s">
        <v>14</v>
      </c>
      <c r="E9" s="7">
        <v>9</v>
      </c>
      <c r="F9" s="7">
        <v>6</v>
      </c>
      <c r="G9" s="8">
        <v>44120</v>
      </c>
      <c r="I9" s="7">
        <v>12</v>
      </c>
      <c r="J9" s="7">
        <v>10</v>
      </c>
      <c r="K9" s="8">
        <v>44153</v>
      </c>
      <c r="M9" s="7">
        <v>11</v>
      </c>
      <c r="N9" s="7">
        <v>11</v>
      </c>
      <c r="O9" s="8">
        <v>44186</v>
      </c>
    </row>
    <row r="10" spans="1:16" x14ac:dyDescent="0.2">
      <c r="A10" s="7">
        <v>17</v>
      </c>
      <c r="B10" s="7">
        <v>9</v>
      </c>
      <c r="C10" s="7">
        <v>23</v>
      </c>
      <c r="D10" s="7" t="s">
        <v>14</v>
      </c>
      <c r="E10" s="7">
        <v>20</v>
      </c>
      <c r="F10" s="7">
        <v>10</v>
      </c>
      <c r="G10" s="8">
        <v>44117</v>
      </c>
      <c r="I10" s="7">
        <v>4</v>
      </c>
      <c r="J10" s="7">
        <v>4</v>
      </c>
      <c r="K10" s="8">
        <v>44153</v>
      </c>
      <c r="M10" s="7">
        <v>0</v>
      </c>
      <c r="N10" s="7">
        <v>0</v>
      </c>
      <c r="O10" s="8">
        <v>44188</v>
      </c>
    </row>
    <row r="11" spans="1:16" x14ac:dyDescent="0.2">
      <c r="A11" s="7">
        <v>6</v>
      </c>
      <c r="B11" s="7">
        <v>10</v>
      </c>
      <c r="C11" s="7">
        <v>23</v>
      </c>
      <c r="D11" s="7" t="s">
        <v>14</v>
      </c>
      <c r="E11" s="7">
        <v>3</v>
      </c>
      <c r="F11" s="7">
        <v>2</v>
      </c>
      <c r="G11" s="8">
        <v>44117</v>
      </c>
      <c r="I11" s="7">
        <v>1</v>
      </c>
      <c r="J11" s="7">
        <v>1</v>
      </c>
      <c r="K11" s="8">
        <v>44153</v>
      </c>
      <c r="M11" s="7">
        <v>8</v>
      </c>
      <c r="N11" s="7">
        <v>6</v>
      </c>
      <c r="O11" s="8">
        <v>44186</v>
      </c>
    </row>
    <row r="12" spans="1:16" x14ac:dyDescent="0.2">
      <c r="A12" s="7">
        <v>8</v>
      </c>
      <c r="B12" s="7">
        <v>11</v>
      </c>
      <c r="C12" s="7">
        <v>23</v>
      </c>
      <c r="D12" s="7" t="s">
        <v>14</v>
      </c>
      <c r="E12" s="7">
        <v>1</v>
      </c>
      <c r="F12" s="7">
        <v>1</v>
      </c>
      <c r="G12" s="8">
        <v>44117</v>
      </c>
      <c r="I12" s="7">
        <v>7</v>
      </c>
      <c r="J12" s="7">
        <v>6</v>
      </c>
      <c r="K12" s="8">
        <v>44152</v>
      </c>
      <c r="M12" s="7">
        <v>0</v>
      </c>
      <c r="N12" s="7">
        <v>0</v>
      </c>
      <c r="O12" s="8">
        <v>44186</v>
      </c>
    </row>
    <row r="13" spans="1:16" x14ac:dyDescent="0.2">
      <c r="A13" s="7">
        <v>24</v>
      </c>
      <c r="B13" s="7">
        <v>12</v>
      </c>
      <c r="C13" s="7">
        <v>23</v>
      </c>
      <c r="D13" s="7" t="s">
        <v>14</v>
      </c>
      <c r="E13" s="7">
        <v>7</v>
      </c>
      <c r="F13" s="7">
        <v>2</v>
      </c>
      <c r="G13" s="8">
        <v>44117</v>
      </c>
      <c r="I13" s="7">
        <v>16</v>
      </c>
      <c r="J13" s="7">
        <v>5</v>
      </c>
      <c r="K13" s="8">
        <v>44152</v>
      </c>
      <c r="P13" s="7" t="s">
        <v>5</v>
      </c>
    </row>
    <row r="14" spans="1:16" x14ac:dyDescent="0.2">
      <c r="A14" s="7">
        <v>28</v>
      </c>
      <c r="B14" s="7">
        <v>13</v>
      </c>
      <c r="C14" s="7">
        <v>23</v>
      </c>
      <c r="D14" s="7" t="s">
        <v>14</v>
      </c>
      <c r="E14" s="7">
        <v>12</v>
      </c>
      <c r="F14" s="7">
        <v>5</v>
      </c>
      <c r="G14" s="8">
        <v>44117</v>
      </c>
      <c r="I14" s="7">
        <v>0</v>
      </c>
      <c r="J14" s="7">
        <v>0</v>
      </c>
      <c r="K14" s="8">
        <v>44154</v>
      </c>
      <c r="M14" s="7">
        <v>1</v>
      </c>
      <c r="N14" s="7">
        <v>1</v>
      </c>
      <c r="O14" s="8">
        <v>44186</v>
      </c>
    </row>
    <row r="15" spans="1:16" x14ac:dyDescent="0.2">
      <c r="A15" s="7">
        <v>26</v>
      </c>
      <c r="B15" s="7">
        <v>14</v>
      </c>
      <c r="C15" s="7">
        <v>23</v>
      </c>
      <c r="D15" s="7" t="s">
        <v>14</v>
      </c>
      <c r="E15" s="7">
        <v>12</v>
      </c>
      <c r="F15" s="7">
        <v>8</v>
      </c>
      <c r="G15" s="8">
        <v>44117</v>
      </c>
      <c r="I15" s="7">
        <v>14</v>
      </c>
      <c r="J15" s="7">
        <v>13</v>
      </c>
      <c r="K15" s="8">
        <v>44153</v>
      </c>
      <c r="M15" s="7">
        <v>0</v>
      </c>
      <c r="N15" s="7">
        <v>0</v>
      </c>
      <c r="O15" s="8">
        <v>44188</v>
      </c>
    </row>
    <row r="16" spans="1:16" x14ac:dyDescent="0.2">
      <c r="A16" s="7">
        <v>37</v>
      </c>
      <c r="B16" s="7">
        <v>15</v>
      </c>
      <c r="C16" s="7">
        <v>23</v>
      </c>
      <c r="D16" s="7" t="s">
        <v>14</v>
      </c>
      <c r="E16" s="7">
        <v>4</v>
      </c>
      <c r="F16" s="7">
        <v>2</v>
      </c>
      <c r="G16" s="8">
        <v>44118</v>
      </c>
      <c r="I16" s="7">
        <v>5</v>
      </c>
      <c r="J16" s="7">
        <v>5</v>
      </c>
      <c r="K16" s="8">
        <v>44152</v>
      </c>
      <c r="P16" s="7" t="s">
        <v>5</v>
      </c>
    </row>
    <row r="17" spans="1:16" x14ac:dyDescent="0.2">
      <c r="A17" s="7">
        <v>61</v>
      </c>
      <c r="B17" s="7">
        <v>16</v>
      </c>
      <c r="C17" s="7">
        <v>23</v>
      </c>
      <c r="D17" s="7" t="s">
        <v>14</v>
      </c>
      <c r="E17" s="7">
        <v>22</v>
      </c>
      <c r="F17" s="7">
        <v>9</v>
      </c>
      <c r="G17" s="8">
        <v>44120</v>
      </c>
      <c r="I17" s="7">
        <v>18</v>
      </c>
      <c r="K17" s="8">
        <v>44152</v>
      </c>
      <c r="M17" s="7">
        <v>5</v>
      </c>
      <c r="N17" s="7">
        <v>3</v>
      </c>
      <c r="O17" s="8">
        <v>44187</v>
      </c>
    </row>
    <row r="18" spans="1:16" x14ac:dyDescent="0.2">
      <c r="A18" s="7">
        <v>22</v>
      </c>
      <c r="B18" s="7">
        <v>17</v>
      </c>
      <c r="C18" s="7">
        <v>23</v>
      </c>
      <c r="D18" s="7" t="s">
        <v>14</v>
      </c>
      <c r="E18" s="7">
        <v>4</v>
      </c>
      <c r="F18" s="7">
        <v>4</v>
      </c>
      <c r="G18" s="8">
        <v>44117</v>
      </c>
      <c r="I18" s="7">
        <v>2</v>
      </c>
      <c r="J18" s="7">
        <v>2</v>
      </c>
      <c r="K18" s="8">
        <v>44152</v>
      </c>
      <c r="P18" s="7" t="s">
        <v>5</v>
      </c>
    </row>
    <row r="19" spans="1:16" x14ac:dyDescent="0.2">
      <c r="A19" s="7">
        <v>55</v>
      </c>
      <c r="B19" s="7">
        <v>18</v>
      </c>
      <c r="C19" s="7">
        <v>23</v>
      </c>
      <c r="D19" s="7" t="s">
        <v>14</v>
      </c>
      <c r="G19" s="8">
        <v>44119</v>
      </c>
      <c r="H19" s="7" t="s">
        <v>5</v>
      </c>
      <c r="L19" s="7" t="s">
        <v>5</v>
      </c>
      <c r="P19" s="7" t="s">
        <v>5</v>
      </c>
    </row>
    <row r="20" spans="1:16" x14ac:dyDescent="0.2">
      <c r="A20" s="7">
        <v>50</v>
      </c>
      <c r="B20" s="7">
        <v>19</v>
      </c>
      <c r="C20" s="7">
        <v>23</v>
      </c>
      <c r="D20" s="7" t="s">
        <v>14</v>
      </c>
      <c r="E20" s="7">
        <v>6</v>
      </c>
      <c r="F20" s="7">
        <v>4</v>
      </c>
      <c r="G20" s="8">
        <v>44119</v>
      </c>
      <c r="L20" s="7" t="s">
        <v>5</v>
      </c>
      <c r="P20" s="7" t="s">
        <v>5</v>
      </c>
    </row>
    <row r="21" spans="1:16" x14ac:dyDescent="0.2">
      <c r="A21" s="7">
        <v>5</v>
      </c>
      <c r="B21" s="7">
        <v>20</v>
      </c>
      <c r="C21" s="7">
        <v>23</v>
      </c>
      <c r="D21" s="7" t="s">
        <v>14</v>
      </c>
      <c r="E21" s="7">
        <v>2</v>
      </c>
      <c r="F21" s="7">
        <v>1</v>
      </c>
      <c r="G21" s="8">
        <v>44117</v>
      </c>
      <c r="I21" s="7">
        <v>0</v>
      </c>
      <c r="J21" s="7">
        <v>0</v>
      </c>
      <c r="K21" s="8">
        <v>44152</v>
      </c>
      <c r="M21" s="7">
        <v>11</v>
      </c>
      <c r="N21" s="7">
        <v>11</v>
      </c>
      <c r="O21" s="8">
        <v>44186</v>
      </c>
    </row>
    <row r="22" spans="1:16" x14ac:dyDescent="0.2">
      <c r="A22" s="7">
        <v>43</v>
      </c>
      <c r="B22" s="7">
        <v>21</v>
      </c>
      <c r="C22" s="7">
        <v>23</v>
      </c>
      <c r="D22" s="7" t="s">
        <v>14</v>
      </c>
      <c r="E22" s="7">
        <v>13</v>
      </c>
      <c r="F22" s="7">
        <v>6</v>
      </c>
      <c r="G22" s="8">
        <v>44118</v>
      </c>
      <c r="I22" s="7">
        <v>1</v>
      </c>
      <c r="J22" s="7">
        <v>1</v>
      </c>
      <c r="K22" s="8">
        <v>44154</v>
      </c>
    </row>
    <row r="23" spans="1:16" x14ac:dyDescent="0.2">
      <c r="A23" s="7">
        <v>53</v>
      </c>
      <c r="B23" s="7">
        <v>22</v>
      </c>
      <c r="C23" s="7">
        <v>23</v>
      </c>
      <c r="D23" s="7" t="s">
        <v>14</v>
      </c>
      <c r="E23" s="7">
        <v>14</v>
      </c>
      <c r="F23" s="7">
        <v>6</v>
      </c>
      <c r="G23" s="8">
        <v>44119</v>
      </c>
      <c r="I23" s="7">
        <v>3</v>
      </c>
      <c r="J23" s="7">
        <v>3</v>
      </c>
      <c r="K23" s="8">
        <v>44153</v>
      </c>
    </row>
    <row r="24" spans="1:16" x14ac:dyDescent="0.2">
      <c r="A24" s="7">
        <v>39</v>
      </c>
      <c r="B24" s="7">
        <v>23</v>
      </c>
      <c r="C24" s="7">
        <v>23</v>
      </c>
      <c r="D24" s="7" t="s">
        <v>14</v>
      </c>
      <c r="E24" s="7">
        <v>9</v>
      </c>
      <c r="F24" s="7">
        <v>6</v>
      </c>
      <c r="G24" s="8">
        <v>44118</v>
      </c>
      <c r="I24" s="7">
        <v>21</v>
      </c>
      <c r="J24" s="7">
        <v>19</v>
      </c>
      <c r="K24" s="8">
        <v>44152</v>
      </c>
      <c r="M24" s="7">
        <v>0</v>
      </c>
      <c r="N24" s="7">
        <v>0</v>
      </c>
      <c r="O24" s="8">
        <v>44187</v>
      </c>
    </row>
    <row r="25" spans="1:16" x14ac:dyDescent="0.2">
      <c r="A25" s="7">
        <v>11</v>
      </c>
      <c r="B25" s="7">
        <v>24</v>
      </c>
      <c r="C25" s="7">
        <v>23</v>
      </c>
      <c r="D25" s="7" t="s">
        <v>14</v>
      </c>
      <c r="E25" s="7">
        <v>7</v>
      </c>
      <c r="F25" s="7">
        <v>3</v>
      </c>
      <c r="G25" s="8">
        <v>44117</v>
      </c>
      <c r="I25" s="7">
        <v>4</v>
      </c>
      <c r="J25" s="7">
        <v>4</v>
      </c>
      <c r="K25" s="8">
        <v>44153</v>
      </c>
      <c r="M25" s="7">
        <v>0</v>
      </c>
      <c r="N25" s="7">
        <v>0</v>
      </c>
      <c r="O25" s="8">
        <v>44186</v>
      </c>
    </row>
    <row r="26" spans="1:16" x14ac:dyDescent="0.2">
      <c r="A26" s="7">
        <v>52</v>
      </c>
      <c r="B26" s="7">
        <v>25</v>
      </c>
      <c r="C26" s="7">
        <v>23</v>
      </c>
      <c r="D26" s="7" t="s">
        <v>14</v>
      </c>
      <c r="E26" s="7">
        <v>19</v>
      </c>
      <c r="F26" s="7">
        <v>13</v>
      </c>
      <c r="G26" s="8">
        <v>44119</v>
      </c>
      <c r="I26" s="7">
        <v>1</v>
      </c>
      <c r="J26" s="7">
        <v>1</v>
      </c>
      <c r="K26" s="8">
        <v>44152</v>
      </c>
      <c r="M26" s="7">
        <v>0</v>
      </c>
      <c r="N26" s="7">
        <v>0</v>
      </c>
      <c r="O26" s="8">
        <v>44186</v>
      </c>
    </row>
    <row r="27" spans="1:16" x14ac:dyDescent="0.2">
      <c r="A27" s="7">
        <v>20</v>
      </c>
      <c r="B27" s="7">
        <v>26</v>
      </c>
      <c r="C27" s="7">
        <v>23</v>
      </c>
      <c r="D27" s="7" t="s">
        <v>14</v>
      </c>
      <c r="E27" s="7">
        <v>5</v>
      </c>
      <c r="F27" s="7">
        <v>3</v>
      </c>
      <c r="G27" s="8">
        <v>44117</v>
      </c>
      <c r="I27" s="7">
        <v>19</v>
      </c>
      <c r="J27" s="7">
        <v>19</v>
      </c>
      <c r="K27" s="8">
        <v>44154</v>
      </c>
      <c r="M27" s="7">
        <v>0</v>
      </c>
      <c r="N27" s="7">
        <v>0</v>
      </c>
      <c r="O27" s="8">
        <v>44187</v>
      </c>
    </row>
    <row r="28" spans="1:16" x14ac:dyDescent="0.2">
      <c r="A28" s="7">
        <v>54</v>
      </c>
      <c r="B28" s="7">
        <v>27</v>
      </c>
      <c r="C28" s="7">
        <v>23</v>
      </c>
      <c r="D28" s="7" t="s">
        <v>14</v>
      </c>
      <c r="G28" s="8">
        <v>44119</v>
      </c>
      <c r="H28" s="7" t="s">
        <v>5</v>
      </c>
      <c r="L28" s="7" t="s">
        <v>5</v>
      </c>
      <c r="P28" s="7" t="s">
        <v>5</v>
      </c>
    </row>
    <row r="29" spans="1:16" x14ac:dyDescent="0.2">
      <c r="A29" s="7">
        <v>57</v>
      </c>
      <c r="B29" s="7">
        <v>28</v>
      </c>
      <c r="C29" s="7">
        <v>23</v>
      </c>
      <c r="D29" s="7" t="s">
        <v>14</v>
      </c>
      <c r="E29" s="7">
        <v>11</v>
      </c>
      <c r="F29" s="7">
        <v>7</v>
      </c>
      <c r="G29" s="8">
        <v>44120</v>
      </c>
      <c r="L29" s="7" t="s">
        <v>5</v>
      </c>
      <c r="M29" s="7">
        <v>0</v>
      </c>
      <c r="N29" s="7">
        <v>0</v>
      </c>
      <c r="O29" s="8">
        <v>44188</v>
      </c>
    </row>
    <row r="30" spans="1:16" x14ac:dyDescent="0.2">
      <c r="A30" s="7">
        <v>42</v>
      </c>
      <c r="B30" s="7">
        <v>29</v>
      </c>
      <c r="C30" s="7">
        <v>23</v>
      </c>
      <c r="D30" s="7" t="s">
        <v>14</v>
      </c>
      <c r="E30" s="7">
        <v>6</v>
      </c>
      <c r="F30" s="7">
        <v>4</v>
      </c>
      <c r="G30" s="8">
        <v>44118</v>
      </c>
      <c r="I30" s="7">
        <v>5</v>
      </c>
      <c r="J30" s="7">
        <v>4</v>
      </c>
      <c r="K30" s="8">
        <v>44152</v>
      </c>
      <c r="M30" s="7">
        <v>0</v>
      </c>
      <c r="N30" s="7">
        <v>0</v>
      </c>
      <c r="O30" s="8">
        <v>44186</v>
      </c>
    </row>
    <row r="31" spans="1:16" x14ac:dyDescent="0.2">
      <c r="A31" s="7">
        <v>18</v>
      </c>
      <c r="B31" s="7">
        <v>30</v>
      </c>
      <c r="C31" s="7">
        <v>23</v>
      </c>
      <c r="D31" s="7" t="s">
        <v>14</v>
      </c>
      <c r="E31" s="7">
        <v>2</v>
      </c>
      <c r="F31" s="7">
        <v>2</v>
      </c>
      <c r="G31" s="8">
        <v>44117</v>
      </c>
      <c r="I31" s="7">
        <v>4</v>
      </c>
      <c r="J31" s="7">
        <v>4</v>
      </c>
      <c r="K31" s="8">
        <v>44152</v>
      </c>
      <c r="M31" s="7">
        <v>1</v>
      </c>
      <c r="N31" s="7">
        <v>1</v>
      </c>
      <c r="O31" s="8">
        <v>44187</v>
      </c>
    </row>
    <row r="32" spans="1:16" x14ac:dyDescent="0.2">
      <c r="A32" s="7">
        <v>41</v>
      </c>
      <c r="B32" s="7">
        <v>31</v>
      </c>
      <c r="C32" s="7">
        <v>23</v>
      </c>
      <c r="D32" s="7" t="s">
        <v>14</v>
      </c>
      <c r="E32" s="7">
        <v>5</v>
      </c>
      <c r="F32" s="7">
        <v>3</v>
      </c>
      <c r="G32" s="8">
        <v>44118</v>
      </c>
      <c r="I32" s="7">
        <v>0</v>
      </c>
      <c r="J32" s="7">
        <v>0</v>
      </c>
      <c r="K32" s="8">
        <v>44152</v>
      </c>
      <c r="M32" s="7">
        <v>4</v>
      </c>
      <c r="N32" s="7">
        <v>3</v>
      </c>
      <c r="O32" s="8">
        <v>44187</v>
      </c>
    </row>
    <row r="33" spans="1:16" x14ac:dyDescent="0.2">
      <c r="A33" s="7">
        <v>38</v>
      </c>
      <c r="B33" s="7">
        <v>32</v>
      </c>
      <c r="C33" s="7">
        <v>23</v>
      </c>
      <c r="D33" s="7" t="s">
        <v>14</v>
      </c>
      <c r="E33" s="7">
        <v>5</v>
      </c>
      <c r="F33" s="7">
        <v>3</v>
      </c>
      <c r="G33" s="8">
        <v>44118</v>
      </c>
      <c r="I33" s="7">
        <v>0</v>
      </c>
      <c r="K33" s="8">
        <v>44152</v>
      </c>
      <c r="M33" s="7">
        <v>1</v>
      </c>
      <c r="N33" s="7">
        <v>1</v>
      </c>
      <c r="O33" s="8">
        <v>44187</v>
      </c>
    </row>
    <row r="34" spans="1:16" x14ac:dyDescent="0.2">
      <c r="A34" s="7">
        <v>40</v>
      </c>
      <c r="B34" s="7">
        <v>33</v>
      </c>
      <c r="C34" s="7">
        <v>20</v>
      </c>
      <c r="D34" s="7" t="s">
        <v>14</v>
      </c>
      <c r="G34" s="8">
        <v>44118</v>
      </c>
      <c r="H34" s="7" t="s">
        <v>5</v>
      </c>
      <c r="L34" s="7" t="s">
        <v>5</v>
      </c>
      <c r="P34" s="7" t="s">
        <v>5</v>
      </c>
    </row>
    <row r="35" spans="1:16" x14ac:dyDescent="0.2">
      <c r="A35" s="7">
        <v>45</v>
      </c>
      <c r="B35" s="7">
        <v>34</v>
      </c>
      <c r="C35" s="7">
        <v>20</v>
      </c>
      <c r="D35" s="7" t="s">
        <v>14</v>
      </c>
      <c r="E35" s="7">
        <v>10</v>
      </c>
      <c r="F35" s="7">
        <v>4</v>
      </c>
      <c r="G35" s="8">
        <v>44119</v>
      </c>
      <c r="I35" s="7">
        <v>7</v>
      </c>
      <c r="J35" s="7">
        <v>7</v>
      </c>
      <c r="K35" s="8">
        <v>44154</v>
      </c>
      <c r="M35" s="7">
        <v>1</v>
      </c>
      <c r="N35" s="7">
        <v>1</v>
      </c>
      <c r="O35" s="8">
        <v>44188</v>
      </c>
    </row>
    <row r="36" spans="1:16" x14ac:dyDescent="0.2">
      <c r="A36" s="7">
        <v>62</v>
      </c>
      <c r="B36" s="7">
        <v>35</v>
      </c>
      <c r="C36" s="7">
        <v>20</v>
      </c>
      <c r="D36" s="7" t="s">
        <v>14</v>
      </c>
      <c r="E36" s="7">
        <v>8</v>
      </c>
      <c r="F36" s="7">
        <v>4</v>
      </c>
      <c r="G36" s="8">
        <v>44120</v>
      </c>
      <c r="I36" s="7">
        <v>0</v>
      </c>
      <c r="J36" s="7">
        <v>0</v>
      </c>
      <c r="K36" s="8">
        <v>44154</v>
      </c>
      <c r="M36" s="7">
        <v>0</v>
      </c>
      <c r="N36" s="7">
        <v>0</v>
      </c>
      <c r="O36" s="8">
        <v>44186</v>
      </c>
    </row>
    <row r="37" spans="1:16" x14ac:dyDescent="0.2">
      <c r="A37" s="7">
        <v>21</v>
      </c>
      <c r="B37" s="7">
        <v>36</v>
      </c>
      <c r="C37" s="7">
        <v>20</v>
      </c>
      <c r="D37" s="7" t="s">
        <v>14</v>
      </c>
      <c r="E37" s="7">
        <v>6</v>
      </c>
      <c r="F37" s="7">
        <v>3</v>
      </c>
      <c r="G37" s="8">
        <v>44117</v>
      </c>
      <c r="I37" s="7">
        <v>12</v>
      </c>
      <c r="J37" s="7">
        <v>12</v>
      </c>
      <c r="K37" s="8">
        <v>44152</v>
      </c>
    </row>
    <row r="38" spans="1:16" x14ac:dyDescent="0.2">
      <c r="A38" s="7">
        <v>19</v>
      </c>
      <c r="B38" s="7">
        <v>37</v>
      </c>
      <c r="C38" s="7">
        <v>20</v>
      </c>
      <c r="D38" s="7" t="s">
        <v>14</v>
      </c>
      <c r="E38" s="7">
        <v>5</v>
      </c>
      <c r="F38" s="7">
        <v>3</v>
      </c>
      <c r="G38" s="8">
        <v>44117</v>
      </c>
      <c r="I38" s="7">
        <v>27</v>
      </c>
      <c r="J38" s="7">
        <v>27</v>
      </c>
      <c r="K38" s="8">
        <v>44154</v>
      </c>
      <c r="M38" s="7">
        <v>3</v>
      </c>
      <c r="N38" s="7">
        <v>3</v>
      </c>
      <c r="O38" s="8">
        <v>44187</v>
      </c>
    </row>
    <row r="39" spans="1:16" x14ac:dyDescent="0.2">
      <c r="A39" s="7">
        <v>30</v>
      </c>
      <c r="B39" s="7">
        <v>38</v>
      </c>
      <c r="C39" s="7">
        <v>20</v>
      </c>
      <c r="D39" s="7" t="s">
        <v>14</v>
      </c>
      <c r="E39" s="7">
        <v>11</v>
      </c>
      <c r="F39" s="7">
        <v>3</v>
      </c>
      <c r="G39" s="8">
        <v>44117</v>
      </c>
      <c r="L39" s="7" t="s">
        <v>5</v>
      </c>
      <c r="P39" s="7" t="s">
        <v>5</v>
      </c>
    </row>
    <row r="40" spans="1:16" x14ac:dyDescent="0.2">
      <c r="A40" s="7">
        <v>25</v>
      </c>
      <c r="B40" s="7">
        <v>39</v>
      </c>
      <c r="C40" s="7">
        <v>20</v>
      </c>
      <c r="D40" s="7" t="s">
        <v>14</v>
      </c>
      <c r="E40" s="7">
        <v>4</v>
      </c>
      <c r="F40" s="7">
        <v>3</v>
      </c>
      <c r="G40" s="8">
        <v>44117</v>
      </c>
      <c r="L40" s="7" t="s">
        <v>5</v>
      </c>
      <c r="P40" s="7" t="s">
        <v>5</v>
      </c>
    </row>
    <row r="41" spans="1:16" x14ac:dyDescent="0.2">
      <c r="A41" s="7">
        <v>16</v>
      </c>
      <c r="B41" s="7">
        <v>40</v>
      </c>
      <c r="C41" s="7">
        <v>20</v>
      </c>
      <c r="D41" s="7" t="s">
        <v>14</v>
      </c>
      <c r="E41" s="7">
        <v>0</v>
      </c>
      <c r="F41" s="7">
        <v>0</v>
      </c>
      <c r="G41" s="8">
        <v>44117</v>
      </c>
      <c r="I41" s="7">
        <v>0</v>
      </c>
      <c r="J41" s="7">
        <v>0</v>
      </c>
      <c r="K41" s="8">
        <v>44155</v>
      </c>
      <c r="M41" s="7">
        <v>0</v>
      </c>
      <c r="N41" s="7">
        <v>0</v>
      </c>
      <c r="O41" s="8">
        <v>44188</v>
      </c>
    </row>
    <row r="42" spans="1:16" x14ac:dyDescent="0.2">
      <c r="A42" s="7">
        <v>56</v>
      </c>
      <c r="B42" s="7">
        <v>41</v>
      </c>
      <c r="C42" s="7">
        <v>20</v>
      </c>
      <c r="D42" s="7" t="s">
        <v>14</v>
      </c>
      <c r="E42" s="7">
        <v>6</v>
      </c>
      <c r="F42" s="7">
        <v>5</v>
      </c>
      <c r="G42" s="8">
        <v>44120</v>
      </c>
      <c r="L42" s="7" t="s">
        <v>5</v>
      </c>
      <c r="M42" s="7">
        <v>7</v>
      </c>
      <c r="N42" s="7">
        <v>5</v>
      </c>
      <c r="O42" s="8">
        <v>44186</v>
      </c>
    </row>
    <row r="43" spans="1:16" x14ac:dyDescent="0.2">
      <c r="A43" s="7">
        <v>9</v>
      </c>
      <c r="B43" s="7">
        <v>42</v>
      </c>
      <c r="C43" s="7">
        <v>20</v>
      </c>
      <c r="D43" s="7" t="s">
        <v>14</v>
      </c>
      <c r="E43" s="7">
        <v>1</v>
      </c>
      <c r="F43" s="7">
        <v>1</v>
      </c>
      <c r="G43" s="8">
        <v>44117</v>
      </c>
      <c r="L43" s="7" t="s">
        <v>5</v>
      </c>
      <c r="P43" s="7" t="s">
        <v>5</v>
      </c>
    </row>
    <row r="44" spans="1:16" x14ac:dyDescent="0.2">
      <c r="A44" s="7">
        <v>13</v>
      </c>
      <c r="B44" s="7">
        <v>43</v>
      </c>
      <c r="C44" s="7">
        <v>20</v>
      </c>
      <c r="D44" s="7" t="s">
        <v>14</v>
      </c>
      <c r="E44" s="7">
        <v>3</v>
      </c>
      <c r="F44" s="7">
        <v>2</v>
      </c>
      <c r="G44" s="8">
        <v>44117</v>
      </c>
      <c r="I44" s="7">
        <v>2</v>
      </c>
      <c r="J44" s="7">
        <v>2</v>
      </c>
      <c r="K44" s="8">
        <v>44152</v>
      </c>
      <c r="M44" s="7">
        <v>22</v>
      </c>
      <c r="N44" s="7">
        <v>22</v>
      </c>
      <c r="O44" s="8">
        <v>44186</v>
      </c>
    </row>
    <row r="45" spans="1:16" x14ac:dyDescent="0.2">
      <c r="A45" s="7">
        <v>23</v>
      </c>
      <c r="B45" s="7">
        <v>44</v>
      </c>
      <c r="C45" s="7">
        <v>30</v>
      </c>
      <c r="D45" s="7" t="s">
        <v>14</v>
      </c>
      <c r="E45" s="7">
        <v>5</v>
      </c>
      <c r="F45" s="7">
        <v>3</v>
      </c>
      <c r="G45" s="8">
        <v>44117</v>
      </c>
      <c r="I45" s="7">
        <v>29</v>
      </c>
      <c r="J45" s="7">
        <v>26</v>
      </c>
      <c r="K45" s="8">
        <v>44152</v>
      </c>
      <c r="M45" s="7">
        <v>1</v>
      </c>
      <c r="N45" s="7">
        <v>1</v>
      </c>
      <c r="O45" s="8">
        <v>44186</v>
      </c>
    </row>
    <row r="46" spans="1:16" x14ac:dyDescent="0.2">
      <c r="A46" s="7">
        <v>7</v>
      </c>
      <c r="B46" s="7">
        <v>45</v>
      </c>
      <c r="C46" s="7">
        <v>20</v>
      </c>
      <c r="D46" s="7" t="s">
        <v>14</v>
      </c>
      <c r="E46" s="7">
        <v>4</v>
      </c>
      <c r="F46" s="7">
        <v>3</v>
      </c>
      <c r="G46" s="8">
        <v>44117</v>
      </c>
      <c r="I46" s="7">
        <v>1</v>
      </c>
      <c r="J46" s="7">
        <v>1</v>
      </c>
      <c r="K46" s="8">
        <v>44154</v>
      </c>
      <c r="M46" s="7">
        <v>1</v>
      </c>
      <c r="N46" s="7">
        <v>1</v>
      </c>
      <c r="O46" s="8">
        <v>44187</v>
      </c>
    </row>
    <row r="47" spans="1:16" x14ac:dyDescent="0.2">
      <c r="A47" s="7">
        <v>36</v>
      </c>
      <c r="B47" s="7">
        <v>46</v>
      </c>
      <c r="C47" s="7">
        <v>20</v>
      </c>
      <c r="D47" s="7" t="s">
        <v>14</v>
      </c>
      <c r="E47" s="7">
        <v>4</v>
      </c>
      <c r="F47" s="7">
        <v>1</v>
      </c>
      <c r="G47" s="8">
        <v>44118</v>
      </c>
      <c r="I47" s="7">
        <v>0</v>
      </c>
      <c r="J47" s="7">
        <v>0</v>
      </c>
      <c r="K47" s="8">
        <v>44155</v>
      </c>
      <c r="P47" s="7" t="s">
        <v>5</v>
      </c>
    </row>
    <row r="48" spans="1:16" x14ac:dyDescent="0.2">
      <c r="A48" s="7">
        <v>10</v>
      </c>
      <c r="B48" s="7">
        <v>47</v>
      </c>
      <c r="C48" s="7">
        <v>20</v>
      </c>
      <c r="D48" s="7" t="s">
        <v>14</v>
      </c>
      <c r="E48" s="7">
        <v>7</v>
      </c>
      <c r="F48" s="7">
        <v>5</v>
      </c>
      <c r="G48" s="8">
        <v>44117</v>
      </c>
      <c r="L48" s="7" t="s">
        <v>5</v>
      </c>
      <c r="M48" s="7">
        <v>9</v>
      </c>
      <c r="N48" s="7">
        <v>7</v>
      </c>
      <c r="O48" s="8">
        <v>44186</v>
      </c>
      <c r="P48" s="7" t="s">
        <v>5</v>
      </c>
    </row>
    <row r="49" spans="1:16" x14ac:dyDescent="0.2">
      <c r="A49" s="7">
        <v>48</v>
      </c>
      <c r="B49" s="7">
        <v>48</v>
      </c>
      <c r="C49" s="7">
        <v>20</v>
      </c>
      <c r="D49" s="7" t="s">
        <v>14</v>
      </c>
      <c r="E49" s="7">
        <v>4</v>
      </c>
      <c r="F49" s="7">
        <v>2</v>
      </c>
      <c r="G49" s="8">
        <v>44119</v>
      </c>
      <c r="L49" s="7" t="s">
        <v>5</v>
      </c>
      <c r="P49" s="7" t="s">
        <v>5</v>
      </c>
    </row>
    <row r="50" spans="1:16" x14ac:dyDescent="0.2">
      <c r="A50" s="7">
        <v>49</v>
      </c>
      <c r="B50" s="7">
        <v>49</v>
      </c>
      <c r="C50" s="7">
        <v>20</v>
      </c>
      <c r="D50" s="7" t="s">
        <v>14</v>
      </c>
      <c r="E50" s="7">
        <v>8</v>
      </c>
      <c r="F50" s="7">
        <v>6</v>
      </c>
      <c r="G50" s="8">
        <v>44119</v>
      </c>
      <c r="I50" s="7">
        <v>1</v>
      </c>
      <c r="J50" s="7">
        <v>1</v>
      </c>
      <c r="K50" s="8">
        <v>44152</v>
      </c>
      <c r="M50" s="7">
        <v>2</v>
      </c>
      <c r="N50" s="7">
        <v>2</v>
      </c>
      <c r="O50" s="8">
        <v>44186</v>
      </c>
    </row>
    <row r="51" spans="1:16" x14ac:dyDescent="0.2">
      <c r="A51" s="7">
        <v>31</v>
      </c>
      <c r="B51" s="7">
        <v>50</v>
      </c>
      <c r="C51" s="7">
        <v>20</v>
      </c>
      <c r="D51" s="7" t="s">
        <v>14</v>
      </c>
      <c r="E51" s="7">
        <v>3</v>
      </c>
      <c r="F51" s="7">
        <v>1</v>
      </c>
      <c r="G51" s="8">
        <v>44117</v>
      </c>
      <c r="I51" s="7">
        <v>5</v>
      </c>
      <c r="J51" s="7">
        <v>4</v>
      </c>
      <c r="K51" s="8">
        <v>44152</v>
      </c>
      <c r="P51" s="7" t="s">
        <v>5</v>
      </c>
    </row>
    <row r="52" spans="1:16" x14ac:dyDescent="0.2">
      <c r="A52" s="7">
        <v>2</v>
      </c>
      <c r="B52" s="7">
        <v>51</v>
      </c>
      <c r="C52" s="7">
        <v>20</v>
      </c>
      <c r="D52" s="7" t="s">
        <v>14</v>
      </c>
      <c r="E52" s="7">
        <v>2</v>
      </c>
      <c r="F52" s="7">
        <v>2</v>
      </c>
      <c r="G52" s="8">
        <v>44117</v>
      </c>
      <c r="I52" s="7">
        <v>1</v>
      </c>
      <c r="J52" s="7">
        <v>1</v>
      </c>
      <c r="K52" s="8">
        <v>44154</v>
      </c>
      <c r="M52" s="7">
        <v>4</v>
      </c>
      <c r="N52" s="7">
        <v>2</v>
      </c>
      <c r="O52" s="8">
        <v>44187</v>
      </c>
    </row>
    <row r="53" spans="1:16" x14ac:dyDescent="0.2">
      <c r="A53" s="7">
        <v>33</v>
      </c>
      <c r="B53" s="7">
        <v>52</v>
      </c>
      <c r="C53" s="7">
        <v>20</v>
      </c>
      <c r="D53" s="7" t="s">
        <v>14</v>
      </c>
      <c r="E53" s="7">
        <v>6</v>
      </c>
      <c r="F53" s="7">
        <v>3</v>
      </c>
      <c r="G53" s="8">
        <v>44117</v>
      </c>
      <c r="I53" s="7">
        <v>22</v>
      </c>
      <c r="J53" s="7">
        <v>21</v>
      </c>
      <c r="K53" s="8">
        <v>44152</v>
      </c>
      <c r="M53" s="7">
        <v>4</v>
      </c>
      <c r="N53" s="7">
        <v>4</v>
      </c>
      <c r="O53" s="8">
        <v>44187</v>
      </c>
    </row>
    <row r="54" spans="1:16" x14ac:dyDescent="0.2">
      <c r="A54" s="7">
        <v>60</v>
      </c>
      <c r="B54" s="7">
        <v>53</v>
      </c>
      <c r="C54" s="7">
        <v>20</v>
      </c>
      <c r="D54" s="7" t="s">
        <v>14</v>
      </c>
      <c r="E54" s="7">
        <v>1</v>
      </c>
      <c r="F54" s="7">
        <v>1</v>
      </c>
      <c r="G54" s="8">
        <v>44120</v>
      </c>
      <c r="I54" s="7">
        <v>15</v>
      </c>
      <c r="J54" s="7">
        <v>13</v>
      </c>
      <c r="K54" s="8">
        <v>44153</v>
      </c>
      <c r="M54" s="7">
        <v>0</v>
      </c>
      <c r="N54" s="7">
        <v>0</v>
      </c>
      <c r="O54" s="8">
        <v>44186</v>
      </c>
    </row>
    <row r="55" spans="1:16" x14ac:dyDescent="0.2">
      <c r="A55" s="7">
        <v>46</v>
      </c>
      <c r="B55" s="7">
        <v>54</v>
      </c>
      <c r="C55" s="7">
        <v>20</v>
      </c>
      <c r="D55" s="7" t="s">
        <v>14</v>
      </c>
      <c r="G55" s="8">
        <v>44119</v>
      </c>
      <c r="H55" s="7" t="s">
        <v>5</v>
      </c>
      <c r="L55" s="7" t="s">
        <v>5</v>
      </c>
      <c r="P55" s="7" t="s">
        <v>5</v>
      </c>
    </row>
    <row r="56" spans="1:16" x14ac:dyDescent="0.2">
      <c r="A56" s="7">
        <v>32</v>
      </c>
      <c r="B56" s="7">
        <v>55</v>
      </c>
      <c r="C56" s="7">
        <v>20</v>
      </c>
      <c r="D56" s="7" t="s">
        <v>14</v>
      </c>
      <c r="E56" s="7">
        <v>4</v>
      </c>
      <c r="F56" s="7">
        <v>4</v>
      </c>
      <c r="G56" s="8">
        <v>44117</v>
      </c>
      <c r="I56" s="7">
        <v>20</v>
      </c>
      <c r="J56" s="7">
        <v>19</v>
      </c>
      <c r="K56" s="8">
        <v>44154</v>
      </c>
      <c r="M56" s="7">
        <v>0</v>
      </c>
      <c r="N56" s="7">
        <v>0</v>
      </c>
      <c r="O56" s="8">
        <v>44187</v>
      </c>
    </row>
    <row r="57" spans="1:16" x14ac:dyDescent="0.2">
      <c r="A57" s="7">
        <v>4</v>
      </c>
      <c r="B57" s="7">
        <v>56</v>
      </c>
      <c r="C57" s="7">
        <v>20</v>
      </c>
      <c r="D57" s="7" t="s">
        <v>14</v>
      </c>
      <c r="G57" s="8">
        <v>44117</v>
      </c>
      <c r="H57" s="7" t="s">
        <v>5</v>
      </c>
      <c r="L57" s="7" t="s">
        <v>5</v>
      </c>
      <c r="P57" s="7" t="s">
        <v>5</v>
      </c>
    </row>
    <row r="58" spans="1:16" x14ac:dyDescent="0.2">
      <c r="A58" s="7">
        <v>44</v>
      </c>
      <c r="B58" s="7">
        <v>57</v>
      </c>
      <c r="C58" s="7">
        <v>20</v>
      </c>
      <c r="D58" s="7" t="s">
        <v>14</v>
      </c>
      <c r="E58" s="7">
        <v>14</v>
      </c>
      <c r="F58" s="7">
        <v>9</v>
      </c>
      <c r="G58" s="8">
        <v>44119</v>
      </c>
      <c r="I58" s="7">
        <v>1</v>
      </c>
      <c r="J58" s="7">
        <v>1</v>
      </c>
      <c r="K58" s="8">
        <v>44154</v>
      </c>
      <c r="M58" s="7">
        <v>0</v>
      </c>
      <c r="N58" s="7">
        <v>0</v>
      </c>
      <c r="O58" s="8">
        <v>44186</v>
      </c>
    </row>
    <row r="59" spans="1:16" x14ac:dyDescent="0.2">
      <c r="A59" s="7">
        <v>29</v>
      </c>
      <c r="B59" s="7">
        <v>58</v>
      </c>
      <c r="C59" s="7">
        <v>20</v>
      </c>
      <c r="D59" s="7" t="s">
        <v>14</v>
      </c>
      <c r="E59" s="7">
        <v>17</v>
      </c>
      <c r="F59" s="7">
        <v>7</v>
      </c>
      <c r="G59" s="8">
        <v>44117</v>
      </c>
      <c r="I59" s="7">
        <v>6</v>
      </c>
      <c r="J59" s="7">
        <v>6</v>
      </c>
      <c r="K59" s="8">
        <v>44154</v>
      </c>
      <c r="M59" s="7">
        <v>5</v>
      </c>
      <c r="N59" s="7">
        <v>1</v>
      </c>
      <c r="O59" s="8">
        <v>44186</v>
      </c>
    </row>
    <row r="60" spans="1:16" x14ac:dyDescent="0.2">
      <c r="A60" s="7">
        <v>14</v>
      </c>
      <c r="B60" s="7">
        <v>59</v>
      </c>
      <c r="C60" s="7">
        <v>20</v>
      </c>
      <c r="D60" s="7" t="s">
        <v>14</v>
      </c>
      <c r="E60" s="7">
        <v>7</v>
      </c>
      <c r="F60" s="7">
        <v>3</v>
      </c>
      <c r="G60" s="8">
        <v>44117</v>
      </c>
      <c r="I60" s="7">
        <v>3</v>
      </c>
      <c r="J60" s="7">
        <v>2</v>
      </c>
      <c r="K60" s="8">
        <v>44152</v>
      </c>
      <c r="M60" s="7">
        <v>2</v>
      </c>
      <c r="N60" s="7">
        <v>2</v>
      </c>
      <c r="O60" s="8">
        <v>44187</v>
      </c>
    </row>
    <row r="61" spans="1:16" x14ac:dyDescent="0.2">
      <c r="A61" s="7">
        <v>3</v>
      </c>
      <c r="B61" s="7">
        <v>60</v>
      </c>
      <c r="C61" s="7">
        <v>20</v>
      </c>
      <c r="D61" s="7" t="s">
        <v>14</v>
      </c>
      <c r="E61" s="7">
        <v>14</v>
      </c>
      <c r="F61" s="7">
        <v>9</v>
      </c>
      <c r="G61" s="8">
        <v>44117</v>
      </c>
      <c r="L61" s="7" t="s">
        <v>5</v>
      </c>
      <c r="P61" s="7" t="s">
        <v>5</v>
      </c>
    </row>
    <row r="62" spans="1:16" x14ac:dyDescent="0.2">
      <c r="A62" s="7">
        <v>1</v>
      </c>
      <c r="B62" s="7">
        <v>61</v>
      </c>
      <c r="C62" s="7">
        <v>20</v>
      </c>
      <c r="D62" s="7" t="s">
        <v>14</v>
      </c>
      <c r="E62" s="7">
        <v>1</v>
      </c>
      <c r="F62" s="7">
        <v>1</v>
      </c>
      <c r="G62" s="8">
        <v>44117</v>
      </c>
      <c r="I62" s="7">
        <v>3</v>
      </c>
      <c r="J62" s="7">
        <v>3</v>
      </c>
      <c r="K62" s="8">
        <v>44153</v>
      </c>
      <c r="M62" s="7">
        <v>17</v>
      </c>
      <c r="N62" s="7">
        <v>17</v>
      </c>
      <c r="O62" s="8">
        <v>44186</v>
      </c>
    </row>
    <row r="63" spans="1:16" x14ac:dyDescent="0.2">
      <c r="A63" s="7">
        <v>64</v>
      </c>
      <c r="B63" s="7">
        <v>62</v>
      </c>
      <c r="C63" s="7">
        <v>20</v>
      </c>
      <c r="D63" s="7" t="s">
        <v>14</v>
      </c>
      <c r="E63" s="7">
        <v>5</v>
      </c>
      <c r="F63" s="7">
        <v>3</v>
      </c>
      <c r="G63" s="8">
        <v>44120</v>
      </c>
      <c r="I63" s="7">
        <v>6</v>
      </c>
      <c r="J63" s="7">
        <v>6</v>
      </c>
      <c r="K63" s="8">
        <v>44152</v>
      </c>
      <c r="M63" s="7">
        <v>4</v>
      </c>
      <c r="N63" s="7">
        <v>3</v>
      </c>
      <c r="O63" s="8">
        <v>44187</v>
      </c>
    </row>
    <row r="64" spans="1:16" x14ac:dyDescent="0.2">
      <c r="A64" s="7">
        <v>63</v>
      </c>
      <c r="B64" s="7">
        <v>63</v>
      </c>
      <c r="C64" s="7">
        <v>20</v>
      </c>
      <c r="D64" s="7" t="s">
        <v>14</v>
      </c>
      <c r="G64" s="8">
        <v>44120</v>
      </c>
      <c r="H64" s="7" t="s">
        <v>5</v>
      </c>
      <c r="L64" s="7" t="s">
        <v>5</v>
      </c>
      <c r="P64" s="7" t="s">
        <v>5</v>
      </c>
    </row>
    <row r="65" spans="1:16" x14ac:dyDescent="0.2">
      <c r="A65" s="7">
        <v>47</v>
      </c>
      <c r="B65" s="7">
        <v>64</v>
      </c>
      <c r="C65" s="7">
        <v>20</v>
      </c>
      <c r="D65" s="7" t="s">
        <v>14</v>
      </c>
      <c r="E65" s="7">
        <v>11</v>
      </c>
      <c r="F65" s="7">
        <v>5</v>
      </c>
      <c r="G65" s="8">
        <v>44119</v>
      </c>
      <c r="L65" s="7" t="s">
        <v>5</v>
      </c>
      <c r="P65" s="7" t="s">
        <v>5</v>
      </c>
    </row>
    <row r="66" spans="1:16" x14ac:dyDescent="0.2">
      <c r="A66" s="7">
        <v>76</v>
      </c>
      <c r="B66" s="7">
        <v>65</v>
      </c>
      <c r="C66" s="7">
        <v>20</v>
      </c>
      <c r="D66" s="7" t="s">
        <v>15</v>
      </c>
      <c r="E66" s="7">
        <v>14</v>
      </c>
      <c r="F66" s="7">
        <v>8</v>
      </c>
      <c r="G66" s="8">
        <v>44139</v>
      </c>
      <c r="I66" s="9">
        <v>5</v>
      </c>
      <c r="J66" s="7">
        <v>4</v>
      </c>
      <c r="K66" s="8">
        <v>44174</v>
      </c>
      <c r="M66" s="7">
        <v>0</v>
      </c>
      <c r="N66" s="7">
        <v>0</v>
      </c>
      <c r="O66" s="8">
        <v>44208</v>
      </c>
    </row>
    <row r="67" spans="1:16" x14ac:dyDescent="0.2">
      <c r="A67" s="7">
        <v>102</v>
      </c>
      <c r="B67" s="7">
        <v>66</v>
      </c>
      <c r="C67" s="7">
        <v>20</v>
      </c>
      <c r="D67" s="7" t="s">
        <v>15</v>
      </c>
      <c r="E67" s="7">
        <v>13</v>
      </c>
      <c r="F67" s="7">
        <v>10</v>
      </c>
      <c r="G67" s="8">
        <v>44141</v>
      </c>
      <c r="I67" s="9">
        <v>3</v>
      </c>
      <c r="J67" s="7">
        <v>2</v>
      </c>
      <c r="K67" s="8">
        <v>44174</v>
      </c>
      <c r="M67" s="7">
        <v>20</v>
      </c>
      <c r="N67" s="7">
        <v>18</v>
      </c>
      <c r="O67" s="8">
        <v>44209</v>
      </c>
    </row>
    <row r="68" spans="1:16" x14ac:dyDescent="0.2">
      <c r="A68" s="7">
        <v>87</v>
      </c>
      <c r="B68" s="7">
        <v>67</v>
      </c>
      <c r="C68" s="7">
        <v>20</v>
      </c>
      <c r="D68" s="7" t="s">
        <v>15</v>
      </c>
      <c r="E68" s="7">
        <v>9</v>
      </c>
      <c r="F68" s="7">
        <v>6</v>
      </c>
      <c r="G68" s="8">
        <v>44139</v>
      </c>
      <c r="I68" s="9">
        <v>0</v>
      </c>
      <c r="J68" s="7">
        <v>0</v>
      </c>
      <c r="K68" s="8">
        <v>44176</v>
      </c>
      <c r="M68" s="7">
        <v>1</v>
      </c>
      <c r="N68" s="7">
        <v>1</v>
      </c>
      <c r="O68" s="8">
        <v>44208</v>
      </c>
    </row>
    <row r="69" spans="1:16" x14ac:dyDescent="0.2">
      <c r="A69" s="7">
        <v>90</v>
      </c>
      <c r="B69" s="7">
        <v>68</v>
      </c>
      <c r="C69" s="7">
        <v>20</v>
      </c>
      <c r="D69" s="7" t="s">
        <v>15</v>
      </c>
      <c r="E69" s="7">
        <v>27</v>
      </c>
      <c r="F69" s="7">
        <v>11</v>
      </c>
      <c r="G69" s="8">
        <v>44140</v>
      </c>
      <c r="I69" s="9">
        <v>2</v>
      </c>
      <c r="J69" s="7">
        <v>2</v>
      </c>
      <c r="K69" s="8">
        <v>44174</v>
      </c>
      <c r="P69" s="7" t="s">
        <v>5</v>
      </c>
    </row>
    <row r="70" spans="1:16" x14ac:dyDescent="0.2">
      <c r="A70" s="7">
        <v>65</v>
      </c>
      <c r="B70" s="7">
        <v>69</v>
      </c>
      <c r="C70" s="7">
        <v>20</v>
      </c>
      <c r="D70" s="7" t="s">
        <v>15</v>
      </c>
      <c r="E70" s="7">
        <v>1</v>
      </c>
      <c r="F70" s="7">
        <v>1</v>
      </c>
      <c r="G70" s="8">
        <v>44139</v>
      </c>
      <c r="I70" s="9">
        <v>0</v>
      </c>
      <c r="J70" s="7">
        <v>0</v>
      </c>
      <c r="K70" s="8">
        <v>44175</v>
      </c>
      <c r="M70" s="7">
        <v>0</v>
      </c>
      <c r="N70" s="7">
        <v>0</v>
      </c>
      <c r="O70" s="8">
        <v>44208</v>
      </c>
    </row>
    <row r="71" spans="1:16" x14ac:dyDescent="0.2">
      <c r="A71" s="7">
        <v>88</v>
      </c>
      <c r="B71" s="7">
        <v>70</v>
      </c>
      <c r="C71" s="7">
        <v>20</v>
      </c>
      <c r="D71" s="7" t="s">
        <v>15</v>
      </c>
      <c r="E71" s="7">
        <v>3</v>
      </c>
      <c r="F71" s="7">
        <v>2</v>
      </c>
      <c r="G71" s="8">
        <v>44139</v>
      </c>
      <c r="I71" s="9">
        <v>0</v>
      </c>
      <c r="J71" s="7">
        <v>0</v>
      </c>
      <c r="K71" s="8">
        <v>44174</v>
      </c>
      <c r="M71" s="7">
        <v>1</v>
      </c>
      <c r="N71" s="7">
        <v>1</v>
      </c>
      <c r="O71" s="8">
        <v>44208</v>
      </c>
    </row>
    <row r="72" spans="1:16" x14ac:dyDescent="0.2">
      <c r="A72" s="7">
        <v>98</v>
      </c>
      <c r="B72" s="7">
        <v>71</v>
      </c>
      <c r="C72" s="7">
        <v>20</v>
      </c>
      <c r="D72" s="7" t="s">
        <v>15</v>
      </c>
      <c r="E72" s="7">
        <v>8</v>
      </c>
      <c r="F72" s="7">
        <v>5</v>
      </c>
      <c r="G72" s="8">
        <v>44141</v>
      </c>
      <c r="I72" s="9"/>
      <c r="L72" s="7" t="s">
        <v>5</v>
      </c>
      <c r="P72" s="7" t="s">
        <v>5</v>
      </c>
    </row>
    <row r="73" spans="1:16" x14ac:dyDescent="0.2">
      <c r="A73" s="7">
        <v>68</v>
      </c>
      <c r="B73" s="7">
        <v>72</v>
      </c>
      <c r="C73" s="7">
        <v>20</v>
      </c>
      <c r="D73" s="7" t="s">
        <v>15</v>
      </c>
      <c r="E73" s="7">
        <v>16</v>
      </c>
      <c r="F73" s="7">
        <v>9</v>
      </c>
      <c r="G73" s="8">
        <v>44139</v>
      </c>
      <c r="I73" s="9">
        <v>7</v>
      </c>
      <c r="J73" s="7">
        <v>6</v>
      </c>
      <c r="K73" s="8">
        <v>44174</v>
      </c>
      <c r="M73" s="7">
        <v>1</v>
      </c>
      <c r="N73" s="7">
        <v>1</v>
      </c>
      <c r="O73" s="8">
        <v>44208</v>
      </c>
    </row>
    <row r="74" spans="1:16" x14ac:dyDescent="0.2">
      <c r="A74" s="7">
        <v>70</v>
      </c>
      <c r="B74" s="7">
        <v>73</v>
      </c>
      <c r="C74" s="7">
        <v>20</v>
      </c>
      <c r="D74" s="7" t="s">
        <v>15</v>
      </c>
      <c r="E74" s="7">
        <v>6</v>
      </c>
      <c r="F74" s="7">
        <v>1</v>
      </c>
      <c r="G74" s="8">
        <v>44139</v>
      </c>
      <c r="I74" s="9">
        <v>0</v>
      </c>
      <c r="J74" s="7">
        <v>0</v>
      </c>
      <c r="K74" s="8">
        <v>44174</v>
      </c>
      <c r="M74" s="7">
        <v>0</v>
      </c>
      <c r="N74" s="7">
        <v>0</v>
      </c>
      <c r="O74" s="8">
        <v>44208</v>
      </c>
    </row>
    <row r="75" spans="1:16" x14ac:dyDescent="0.2">
      <c r="A75" s="7">
        <v>104</v>
      </c>
      <c r="B75" s="7">
        <v>74</v>
      </c>
      <c r="C75" s="7">
        <v>20</v>
      </c>
      <c r="D75" s="7" t="s">
        <v>15</v>
      </c>
      <c r="E75" s="7">
        <v>7</v>
      </c>
      <c r="F75" s="7">
        <v>6</v>
      </c>
      <c r="G75" s="8">
        <v>44141</v>
      </c>
      <c r="I75" s="9">
        <v>0</v>
      </c>
      <c r="J75" s="7">
        <v>0</v>
      </c>
      <c r="K75" s="8">
        <v>44174</v>
      </c>
      <c r="M75" s="7">
        <v>0</v>
      </c>
      <c r="N75" s="7">
        <v>0</v>
      </c>
      <c r="O75" s="8">
        <v>44208</v>
      </c>
    </row>
    <row r="76" spans="1:16" x14ac:dyDescent="0.2">
      <c r="A76" s="7">
        <v>80</v>
      </c>
      <c r="B76" s="7">
        <v>75</v>
      </c>
      <c r="C76" s="7">
        <v>20</v>
      </c>
      <c r="D76" s="7" t="s">
        <v>15</v>
      </c>
      <c r="E76" s="7">
        <v>12</v>
      </c>
      <c r="F76" s="7">
        <v>6</v>
      </c>
      <c r="G76" s="8">
        <v>44139</v>
      </c>
      <c r="I76" s="9">
        <v>0</v>
      </c>
      <c r="J76" s="7">
        <v>0</v>
      </c>
      <c r="K76" s="8">
        <v>44174</v>
      </c>
      <c r="M76" s="7">
        <v>5</v>
      </c>
      <c r="N76" s="7">
        <v>4</v>
      </c>
      <c r="O76" s="8">
        <v>44208</v>
      </c>
    </row>
    <row r="77" spans="1:16" x14ac:dyDescent="0.2">
      <c r="A77" s="7">
        <v>82</v>
      </c>
      <c r="B77" s="7">
        <v>76</v>
      </c>
      <c r="C77" s="7">
        <v>20</v>
      </c>
      <c r="D77" s="7" t="s">
        <v>15</v>
      </c>
      <c r="E77" s="7">
        <v>5</v>
      </c>
      <c r="F77" s="7">
        <v>3</v>
      </c>
      <c r="G77" s="8">
        <v>44139</v>
      </c>
      <c r="I77" s="9">
        <v>6</v>
      </c>
      <c r="J77" s="7">
        <v>6</v>
      </c>
      <c r="K77" s="8">
        <v>44174</v>
      </c>
      <c r="M77" s="7">
        <v>5</v>
      </c>
      <c r="N77" s="7">
        <v>4</v>
      </c>
      <c r="O77" s="8">
        <v>44209</v>
      </c>
    </row>
    <row r="78" spans="1:16" x14ac:dyDescent="0.2">
      <c r="A78" s="7">
        <v>75</v>
      </c>
      <c r="B78" s="7">
        <v>77</v>
      </c>
      <c r="C78" s="7">
        <v>20</v>
      </c>
      <c r="D78" s="7" t="s">
        <v>15</v>
      </c>
      <c r="E78" s="7">
        <v>10</v>
      </c>
      <c r="F78" s="7">
        <v>8</v>
      </c>
      <c r="G78" s="8">
        <v>44139</v>
      </c>
      <c r="I78" s="9">
        <v>0</v>
      </c>
      <c r="J78" s="7">
        <v>0</v>
      </c>
      <c r="K78" s="8">
        <v>44175</v>
      </c>
      <c r="M78" s="7">
        <v>0</v>
      </c>
      <c r="N78" s="7">
        <v>0</v>
      </c>
      <c r="O78" s="8">
        <v>44208</v>
      </c>
    </row>
    <row r="79" spans="1:16" x14ac:dyDescent="0.2">
      <c r="A79" s="7">
        <v>86</v>
      </c>
      <c r="B79" s="7">
        <v>78</v>
      </c>
      <c r="C79" s="7">
        <v>20</v>
      </c>
      <c r="D79" s="7" t="s">
        <v>15</v>
      </c>
      <c r="E79" s="7">
        <v>7</v>
      </c>
      <c r="F79" s="7">
        <v>3</v>
      </c>
      <c r="G79" s="8">
        <v>44139</v>
      </c>
      <c r="I79" s="9">
        <v>9</v>
      </c>
      <c r="J79" s="7">
        <v>9</v>
      </c>
      <c r="K79" s="8">
        <v>44174</v>
      </c>
      <c r="M79" s="7">
        <v>1</v>
      </c>
      <c r="N79" s="7">
        <v>1</v>
      </c>
      <c r="O79" s="8">
        <v>44209</v>
      </c>
    </row>
    <row r="80" spans="1:16" x14ac:dyDescent="0.2">
      <c r="A80" s="7">
        <v>83</v>
      </c>
      <c r="B80" s="7">
        <v>79</v>
      </c>
      <c r="C80" s="7">
        <v>20</v>
      </c>
      <c r="D80" s="7" t="s">
        <v>15</v>
      </c>
      <c r="E80" s="7">
        <v>16</v>
      </c>
      <c r="F80" s="7">
        <v>8</v>
      </c>
      <c r="G80" s="8">
        <v>44139</v>
      </c>
      <c r="I80" s="9">
        <v>0</v>
      </c>
      <c r="J80" s="7">
        <v>0</v>
      </c>
      <c r="K80" s="8">
        <v>44176</v>
      </c>
      <c r="M80" s="7">
        <v>0</v>
      </c>
      <c r="N80" s="7">
        <v>0</v>
      </c>
      <c r="O80" s="8">
        <v>44208</v>
      </c>
    </row>
    <row r="81" spans="1:16" x14ac:dyDescent="0.2">
      <c r="A81" s="7">
        <v>73</v>
      </c>
      <c r="B81" s="7">
        <v>80</v>
      </c>
      <c r="C81" s="7">
        <v>20</v>
      </c>
      <c r="D81" s="7" t="s">
        <v>15</v>
      </c>
      <c r="E81" s="7">
        <v>2</v>
      </c>
      <c r="F81" s="7">
        <v>1</v>
      </c>
      <c r="G81" s="8">
        <v>44139</v>
      </c>
      <c r="I81" s="9">
        <v>2</v>
      </c>
      <c r="J81" s="7">
        <v>2</v>
      </c>
      <c r="K81" s="8">
        <v>44174</v>
      </c>
      <c r="M81" s="7">
        <v>0</v>
      </c>
      <c r="N81" s="7">
        <v>0</v>
      </c>
      <c r="O81" s="8">
        <v>44210</v>
      </c>
    </row>
    <row r="82" spans="1:16" x14ac:dyDescent="0.2">
      <c r="A82" s="7">
        <v>71</v>
      </c>
      <c r="B82" s="7">
        <v>81</v>
      </c>
      <c r="C82" s="7">
        <v>20</v>
      </c>
      <c r="D82" s="7" t="s">
        <v>15</v>
      </c>
      <c r="E82" s="7">
        <v>3</v>
      </c>
      <c r="F82" s="7">
        <v>3</v>
      </c>
      <c r="G82" s="8">
        <v>44139</v>
      </c>
      <c r="I82" s="9">
        <v>0</v>
      </c>
      <c r="J82" s="7">
        <v>0</v>
      </c>
      <c r="K82" s="8">
        <v>44175</v>
      </c>
      <c r="P82" s="7" t="s">
        <v>5</v>
      </c>
    </row>
    <row r="83" spans="1:16" x14ac:dyDescent="0.2">
      <c r="A83" s="7">
        <v>101</v>
      </c>
      <c r="B83" s="7">
        <v>82</v>
      </c>
      <c r="C83" s="7">
        <v>20</v>
      </c>
      <c r="D83" s="7" t="s">
        <v>15</v>
      </c>
      <c r="E83" s="7">
        <v>5</v>
      </c>
      <c r="F83" s="7">
        <v>2</v>
      </c>
      <c r="G83" s="8">
        <v>44141</v>
      </c>
      <c r="I83" s="9"/>
      <c r="L83" s="7" t="s">
        <v>5</v>
      </c>
      <c r="P83" s="7" t="s">
        <v>5</v>
      </c>
    </row>
    <row r="84" spans="1:16" x14ac:dyDescent="0.2">
      <c r="A84" s="7">
        <v>94</v>
      </c>
      <c r="B84" s="7">
        <v>83</v>
      </c>
      <c r="C84" s="7">
        <v>20</v>
      </c>
      <c r="D84" s="7" t="s">
        <v>15</v>
      </c>
      <c r="E84" s="7">
        <v>3</v>
      </c>
      <c r="F84" s="7">
        <v>3</v>
      </c>
      <c r="G84" s="8">
        <v>44140</v>
      </c>
      <c r="I84" s="9">
        <v>5</v>
      </c>
      <c r="J84" s="7">
        <v>4</v>
      </c>
      <c r="K84" s="8">
        <v>44174</v>
      </c>
      <c r="M84" s="7">
        <v>0</v>
      </c>
      <c r="N84" s="7">
        <v>0</v>
      </c>
      <c r="O84" s="8">
        <v>44209</v>
      </c>
    </row>
    <row r="85" spans="1:16" x14ac:dyDescent="0.2">
      <c r="A85" s="7">
        <v>69</v>
      </c>
      <c r="B85" s="7">
        <v>84</v>
      </c>
      <c r="C85" s="7">
        <v>20</v>
      </c>
      <c r="D85" s="7" t="s">
        <v>15</v>
      </c>
      <c r="E85" s="7">
        <v>3</v>
      </c>
      <c r="F85" s="7">
        <v>1</v>
      </c>
      <c r="G85" s="8">
        <v>44139</v>
      </c>
      <c r="I85" s="9"/>
      <c r="L85" s="7" t="s">
        <v>5</v>
      </c>
      <c r="P85" s="7" t="s">
        <v>5</v>
      </c>
    </row>
    <row r="86" spans="1:16" x14ac:dyDescent="0.2">
      <c r="A86" s="7">
        <v>79</v>
      </c>
      <c r="B86" s="7">
        <v>85</v>
      </c>
      <c r="C86" s="7">
        <v>23</v>
      </c>
      <c r="D86" s="7" t="s">
        <v>15</v>
      </c>
      <c r="E86" s="7">
        <v>0</v>
      </c>
      <c r="F86" s="7">
        <v>0</v>
      </c>
      <c r="G86" s="8">
        <v>44139</v>
      </c>
      <c r="I86" s="9">
        <v>5</v>
      </c>
      <c r="J86" s="7">
        <v>5</v>
      </c>
      <c r="K86" s="8">
        <v>44176</v>
      </c>
      <c r="P86" s="7" t="s">
        <v>5</v>
      </c>
    </row>
    <row r="87" spans="1:16" x14ac:dyDescent="0.2">
      <c r="A87" s="7">
        <v>93</v>
      </c>
      <c r="B87" s="7">
        <v>86</v>
      </c>
      <c r="C87" s="7">
        <v>23</v>
      </c>
      <c r="D87" s="7" t="s">
        <v>15</v>
      </c>
      <c r="E87" s="7">
        <v>8</v>
      </c>
      <c r="F87" s="7">
        <v>7</v>
      </c>
      <c r="G87" s="8">
        <v>44140</v>
      </c>
      <c r="I87" s="9">
        <v>2</v>
      </c>
      <c r="J87" s="7">
        <v>2</v>
      </c>
      <c r="K87" s="8">
        <v>44174</v>
      </c>
      <c r="P87" s="7" t="s">
        <v>5</v>
      </c>
    </row>
    <row r="88" spans="1:16" x14ac:dyDescent="0.2">
      <c r="A88" s="7">
        <v>66</v>
      </c>
      <c r="B88" s="7">
        <v>87</v>
      </c>
      <c r="C88" s="7">
        <v>23</v>
      </c>
      <c r="D88" s="7" t="s">
        <v>15</v>
      </c>
      <c r="E88" s="7">
        <v>7</v>
      </c>
      <c r="F88" s="7">
        <v>6</v>
      </c>
      <c r="G88" s="8">
        <v>44139</v>
      </c>
      <c r="I88" s="9">
        <v>2</v>
      </c>
      <c r="J88" s="7">
        <v>2</v>
      </c>
      <c r="K88" s="8">
        <v>44174</v>
      </c>
      <c r="M88" s="7">
        <v>1</v>
      </c>
      <c r="N88" s="7">
        <v>1</v>
      </c>
      <c r="O88" s="8">
        <v>44208</v>
      </c>
    </row>
    <row r="89" spans="1:16" x14ac:dyDescent="0.2">
      <c r="A89" s="7">
        <v>95</v>
      </c>
      <c r="B89" s="7">
        <v>88</v>
      </c>
      <c r="C89" s="7">
        <v>23</v>
      </c>
      <c r="D89" s="7" t="s">
        <v>15</v>
      </c>
      <c r="E89" s="7">
        <v>0</v>
      </c>
      <c r="F89" s="7">
        <v>0</v>
      </c>
      <c r="G89" s="8">
        <v>44140</v>
      </c>
      <c r="I89" s="9">
        <v>0</v>
      </c>
      <c r="J89" s="7">
        <v>0</v>
      </c>
      <c r="K89" s="8">
        <v>44174</v>
      </c>
      <c r="M89" s="7">
        <v>1</v>
      </c>
      <c r="N89" s="7">
        <v>1</v>
      </c>
      <c r="O89" s="8">
        <v>44210</v>
      </c>
    </row>
    <row r="90" spans="1:16" x14ac:dyDescent="0.2">
      <c r="A90" s="7">
        <v>103</v>
      </c>
      <c r="B90" s="7">
        <v>89</v>
      </c>
      <c r="C90" s="7">
        <v>23</v>
      </c>
      <c r="D90" s="7" t="s">
        <v>15</v>
      </c>
      <c r="E90" s="7">
        <v>2</v>
      </c>
      <c r="F90" s="7">
        <v>2</v>
      </c>
      <c r="G90" s="8">
        <v>44141</v>
      </c>
      <c r="I90" s="9">
        <v>10</v>
      </c>
      <c r="J90" s="7">
        <v>9</v>
      </c>
      <c r="K90" s="8">
        <v>44174</v>
      </c>
      <c r="M90" s="7">
        <v>15</v>
      </c>
      <c r="N90" s="7">
        <v>13</v>
      </c>
      <c r="O90" s="8">
        <v>44208</v>
      </c>
    </row>
    <row r="91" spans="1:16" x14ac:dyDescent="0.2">
      <c r="A91" s="7">
        <v>89</v>
      </c>
      <c r="B91" s="7">
        <v>90</v>
      </c>
      <c r="C91" s="7">
        <v>23</v>
      </c>
      <c r="D91" s="7" t="s">
        <v>15</v>
      </c>
      <c r="E91" s="7">
        <v>9</v>
      </c>
      <c r="G91" s="8">
        <v>44141</v>
      </c>
      <c r="I91" s="9">
        <v>3</v>
      </c>
      <c r="J91" s="7">
        <v>3</v>
      </c>
      <c r="K91" s="8">
        <v>44175</v>
      </c>
      <c r="M91" s="7">
        <v>0</v>
      </c>
      <c r="N91" s="7">
        <v>0</v>
      </c>
      <c r="O91" s="8">
        <v>44209</v>
      </c>
    </row>
    <row r="92" spans="1:16" x14ac:dyDescent="0.2">
      <c r="A92" s="7">
        <v>77</v>
      </c>
      <c r="B92" s="7">
        <v>91</v>
      </c>
      <c r="C92" s="7">
        <v>23</v>
      </c>
      <c r="D92" s="7" t="s">
        <v>15</v>
      </c>
      <c r="E92" s="7">
        <v>10</v>
      </c>
      <c r="F92" s="7">
        <v>8</v>
      </c>
      <c r="G92" s="8">
        <v>44139</v>
      </c>
      <c r="I92" s="9">
        <v>4</v>
      </c>
      <c r="J92" s="7">
        <v>4</v>
      </c>
      <c r="K92" s="8">
        <v>44174</v>
      </c>
      <c r="M92" s="7">
        <v>1</v>
      </c>
      <c r="N92" s="7">
        <v>1</v>
      </c>
      <c r="O92" s="8">
        <v>44208</v>
      </c>
    </row>
    <row r="93" spans="1:16" x14ac:dyDescent="0.2">
      <c r="A93" s="7">
        <v>84</v>
      </c>
      <c r="B93" s="7">
        <v>92</v>
      </c>
      <c r="C93" s="7">
        <v>23</v>
      </c>
      <c r="D93" s="7" t="s">
        <v>15</v>
      </c>
      <c r="E93" s="7">
        <v>11</v>
      </c>
      <c r="F93" s="7">
        <v>8</v>
      </c>
      <c r="G93" s="8">
        <v>44139</v>
      </c>
      <c r="I93" s="9">
        <v>8</v>
      </c>
      <c r="J93" s="7">
        <v>7</v>
      </c>
      <c r="K93" s="8">
        <v>44176</v>
      </c>
      <c r="M93" s="7">
        <v>4</v>
      </c>
      <c r="N93" s="7">
        <v>3</v>
      </c>
      <c r="O93" s="8">
        <v>44208</v>
      </c>
    </row>
    <row r="94" spans="1:16" x14ac:dyDescent="0.2">
      <c r="A94" s="7">
        <v>85</v>
      </c>
      <c r="B94" s="7">
        <v>93</v>
      </c>
      <c r="C94" s="7">
        <v>23</v>
      </c>
      <c r="D94" s="7" t="s">
        <v>15</v>
      </c>
      <c r="E94" s="7">
        <v>4</v>
      </c>
      <c r="F94" s="7">
        <v>3</v>
      </c>
      <c r="G94" s="8">
        <v>44139</v>
      </c>
      <c r="I94" s="9">
        <v>0</v>
      </c>
      <c r="J94" s="7">
        <v>0</v>
      </c>
      <c r="K94" s="8">
        <v>44174</v>
      </c>
      <c r="M94" s="7">
        <v>4</v>
      </c>
      <c r="N94" s="7">
        <v>4</v>
      </c>
      <c r="O94" s="8">
        <v>44208</v>
      </c>
    </row>
    <row r="95" spans="1:16" x14ac:dyDescent="0.2">
      <c r="A95" s="7">
        <v>96</v>
      </c>
      <c r="B95" s="7">
        <v>94</v>
      </c>
      <c r="C95" s="7">
        <v>23</v>
      </c>
      <c r="D95" s="7" t="s">
        <v>15</v>
      </c>
      <c r="E95" s="7">
        <v>14</v>
      </c>
      <c r="F95" s="7">
        <v>7</v>
      </c>
      <c r="G95" s="8">
        <v>44140</v>
      </c>
      <c r="I95" s="9">
        <v>2</v>
      </c>
      <c r="J95" s="7">
        <v>2</v>
      </c>
      <c r="K95" s="8">
        <v>44176</v>
      </c>
      <c r="M95" s="7">
        <v>0</v>
      </c>
      <c r="N95" s="7">
        <v>0</v>
      </c>
      <c r="O95" s="8">
        <v>44209</v>
      </c>
    </row>
    <row r="96" spans="1:16" x14ac:dyDescent="0.2">
      <c r="A96" s="7">
        <v>67</v>
      </c>
      <c r="B96" s="7">
        <v>95</v>
      </c>
      <c r="C96" s="7">
        <v>23</v>
      </c>
      <c r="D96" s="7" t="s">
        <v>15</v>
      </c>
      <c r="E96" s="7">
        <v>8</v>
      </c>
      <c r="F96" s="7">
        <v>4</v>
      </c>
      <c r="G96" s="8">
        <v>44139</v>
      </c>
      <c r="I96" s="9">
        <v>0</v>
      </c>
      <c r="J96" s="7">
        <v>0</v>
      </c>
      <c r="K96" s="8">
        <v>44175</v>
      </c>
      <c r="M96" s="7">
        <v>0</v>
      </c>
      <c r="N96" s="7">
        <v>0</v>
      </c>
      <c r="O96" s="8">
        <v>44209</v>
      </c>
    </row>
    <row r="97" spans="1:15" x14ac:dyDescent="0.2">
      <c r="A97" s="7">
        <v>92</v>
      </c>
      <c r="B97" s="7">
        <v>96</v>
      </c>
      <c r="C97" s="7">
        <v>23</v>
      </c>
      <c r="D97" s="7" t="s">
        <v>15</v>
      </c>
      <c r="E97" s="7">
        <v>12</v>
      </c>
      <c r="F97" s="7">
        <v>5</v>
      </c>
      <c r="G97" s="8">
        <v>44140</v>
      </c>
      <c r="I97" s="9">
        <v>0</v>
      </c>
      <c r="J97" s="7">
        <v>0</v>
      </c>
      <c r="K97" s="8">
        <v>44174</v>
      </c>
      <c r="M97" s="7">
        <v>0</v>
      </c>
      <c r="N97" s="7">
        <v>0</v>
      </c>
      <c r="O97" s="8">
        <v>44208</v>
      </c>
    </row>
    <row r="98" spans="1:15" x14ac:dyDescent="0.2">
      <c r="A98" s="7">
        <v>78</v>
      </c>
      <c r="B98" s="7">
        <v>97</v>
      </c>
      <c r="C98" s="7">
        <v>23</v>
      </c>
      <c r="D98" s="7" t="s">
        <v>15</v>
      </c>
      <c r="E98" s="7">
        <v>2</v>
      </c>
      <c r="F98" s="7">
        <v>2</v>
      </c>
      <c r="G98" s="8">
        <v>44139</v>
      </c>
      <c r="I98" s="9">
        <v>0</v>
      </c>
      <c r="J98" s="7">
        <v>0</v>
      </c>
      <c r="K98" s="8">
        <v>44174</v>
      </c>
      <c r="M98" s="7">
        <v>0</v>
      </c>
      <c r="N98" s="7">
        <v>0</v>
      </c>
      <c r="O98" s="8">
        <v>44208</v>
      </c>
    </row>
    <row r="99" spans="1:15" x14ac:dyDescent="0.2">
      <c r="A99" s="7">
        <v>74</v>
      </c>
      <c r="B99" s="7">
        <v>98</v>
      </c>
      <c r="C99" s="7">
        <v>23</v>
      </c>
      <c r="D99" s="7" t="s">
        <v>15</v>
      </c>
      <c r="E99" s="7">
        <v>4</v>
      </c>
      <c r="F99" s="7">
        <v>4</v>
      </c>
      <c r="G99" s="8">
        <v>44139</v>
      </c>
      <c r="I99" s="9">
        <v>3</v>
      </c>
      <c r="J99" s="7">
        <v>3</v>
      </c>
      <c r="K99" s="8">
        <v>44175</v>
      </c>
      <c r="M99" s="7">
        <v>0</v>
      </c>
      <c r="N99" s="7">
        <v>0</v>
      </c>
      <c r="O99" s="8">
        <v>44209</v>
      </c>
    </row>
    <row r="100" spans="1:15" x14ac:dyDescent="0.2">
      <c r="A100" s="7">
        <v>81</v>
      </c>
      <c r="B100" s="7">
        <v>99</v>
      </c>
      <c r="C100" s="7">
        <v>23</v>
      </c>
      <c r="D100" s="7" t="s">
        <v>15</v>
      </c>
      <c r="E100" s="7">
        <v>9</v>
      </c>
      <c r="F100" s="7">
        <v>8</v>
      </c>
      <c r="G100" s="8">
        <v>44139</v>
      </c>
      <c r="I100" s="9">
        <v>3</v>
      </c>
      <c r="J100" s="7">
        <v>3</v>
      </c>
      <c r="K100" s="8">
        <v>44176</v>
      </c>
      <c r="M100" s="7">
        <v>1</v>
      </c>
      <c r="N100" s="7">
        <v>1</v>
      </c>
      <c r="O100" s="8">
        <v>44210</v>
      </c>
    </row>
    <row r="101" spans="1:15" x14ac:dyDescent="0.2">
      <c r="A101" s="7">
        <v>97</v>
      </c>
      <c r="B101" s="7">
        <v>100</v>
      </c>
      <c r="C101" s="7">
        <v>23</v>
      </c>
      <c r="D101" s="7" t="s">
        <v>15</v>
      </c>
      <c r="E101" s="7">
        <v>13</v>
      </c>
      <c r="F101" s="7">
        <v>7</v>
      </c>
      <c r="G101" s="8">
        <v>44141</v>
      </c>
      <c r="I101" s="9">
        <v>2</v>
      </c>
      <c r="J101" s="7">
        <v>2</v>
      </c>
      <c r="K101" s="8">
        <v>44174</v>
      </c>
      <c r="M101" s="7">
        <v>0</v>
      </c>
      <c r="N101" s="7">
        <v>0</v>
      </c>
      <c r="O101" s="8">
        <v>44208</v>
      </c>
    </row>
    <row r="102" spans="1:15" x14ac:dyDescent="0.2">
      <c r="A102" s="7">
        <v>100</v>
      </c>
      <c r="B102" s="7">
        <v>101</v>
      </c>
      <c r="C102" s="7">
        <v>23</v>
      </c>
      <c r="D102" s="7" t="s">
        <v>15</v>
      </c>
      <c r="E102" s="7">
        <v>5</v>
      </c>
      <c r="F102" s="7">
        <v>5</v>
      </c>
      <c r="G102" s="8">
        <v>44141</v>
      </c>
      <c r="I102" s="9">
        <v>0</v>
      </c>
      <c r="J102" s="7">
        <v>0</v>
      </c>
      <c r="K102" s="8">
        <v>44175</v>
      </c>
      <c r="M102" s="7">
        <v>6</v>
      </c>
      <c r="N102" s="7">
        <v>4</v>
      </c>
      <c r="O102" s="8">
        <v>44210</v>
      </c>
    </row>
    <row r="103" spans="1:15" x14ac:dyDescent="0.2">
      <c r="A103" s="7">
        <v>72</v>
      </c>
      <c r="B103" s="7">
        <v>102</v>
      </c>
      <c r="C103" s="7">
        <v>23</v>
      </c>
      <c r="D103" s="7" t="s">
        <v>15</v>
      </c>
      <c r="E103" s="7">
        <v>4</v>
      </c>
      <c r="F103" s="7">
        <v>3</v>
      </c>
      <c r="G103" s="8">
        <v>44139</v>
      </c>
      <c r="I103" s="9">
        <v>3</v>
      </c>
      <c r="J103" s="7">
        <v>3</v>
      </c>
      <c r="K103" s="8">
        <v>44174</v>
      </c>
      <c r="M103" s="7">
        <v>0</v>
      </c>
      <c r="N103" s="7">
        <v>0</v>
      </c>
      <c r="O103" s="8">
        <v>44208</v>
      </c>
    </row>
    <row r="104" spans="1:15" x14ac:dyDescent="0.2">
      <c r="A104" s="7">
        <v>99</v>
      </c>
      <c r="B104" s="7">
        <v>103</v>
      </c>
      <c r="C104" s="7">
        <v>23</v>
      </c>
      <c r="D104" s="7" t="s">
        <v>15</v>
      </c>
      <c r="E104" s="7">
        <v>7</v>
      </c>
      <c r="F104" s="7">
        <v>5</v>
      </c>
      <c r="G104" s="8">
        <v>44141</v>
      </c>
      <c r="I104" s="9">
        <v>1</v>
      </c>
      <c r="J104" s="7">
        <v>1</v>
      </c>
      <c r="K104" s="8">
        <v>44174</v>
      </c>
      <c r="M104" s="7">
        <v>0</v>
      </c>
      <c r="N104" s="7">
        <v>0</v>
      </c>
      <c r="O104" s="8">
        <v>44208</v>
      </c>
    </row>
    <row r="105" spans="1:15" x14ac:dyDescent="0.2">
      <c r="A105" s="7">
        <v>91</v>
      </c>
      <c r="B105" s="7">
        <v>104</v>
      </c>
      <c r="C105" s="7">
        <v>23</v>
      </c>
      <c r="D105" s="7" t="s">
        <v>15</v>
      </c>
      <c r="E105" s="7">
        <v>7</v>
      </c>
      <c r="F105" s="7">
        <v>4</v>
      </c>
      <c r="G105" s="8">
        <v>44140</v>
      </c>
      <c r="I105" s="9">
        <v>1</v>
      </c>
      <c r="J105" s="7">
        <v>1</v>
      </c>
      <c r="K105" s="8">
        <v>44175</v>
      </c>
      <c r="M105" s="7">
        <v>0</v>
      </c>
      <c r="N105" s="7">
        <v>0</v>
      </c>
      <c r="O105" s="8">
        <v>44208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79FB-65BE-B848-A193-61B1CB0481FD}">
  <dimension ref="A1:BO105"/>
  <sheetViews>
    <sheetView tabSelected="1" topLeftCell="C1" workbookViewId="0">
      <selection activeCell="P4" sqref="P4:X4"/>
    </sheetView>
  </sheetViews>
  <sheetFormatPr baseColWidth="10" defaultRowHeight="16" x14ac:dyDescent="0.2"/>
  <cols>
    <col min="3" max="3" width="9.83203125" bestFit="1" customWidth="1"/>
    <col min="4" max="4" width="8.33203125" bestFit="1" customWidth="1"/>
    <col min="6" max="6" width="4.6640625" bestFit="1" customWidth="1"/>
    <col min="7" max="15" width="5.6640625" bestFit="1" customWidth="1"/>
    <col min="16" max="24" width="6.6640625" bestFit="1" customWidth="1"/>
    <col min="25" max="25" width="8.1640625" bestFit="1" customWidth="1"/>
    <col min="27" max="27" width="6.33203125" bestFit="1" customWidth="1"/>
    <col min="28" max="36" width="7.33203125" bestFit="1" customWidth="1"/>
    <col min="37" max="37" width="8.33203125" bestFit="1" customWidth="1"/>
    <col min="38" max="38" width="9.33203125" bestFit="1" customWidth="1"/>
    <col min="39" max="45" width="8.33203125" bestFit="1" customWidth="1"/>
    <col min="48" max="48" width="6.33203125" bestFit="1" customWidth="1"/>
    <col min="49" max="57" width="7.33203125" bestFit="1" customWidth="1"/>
    <col min="58" max="66" width="8.33203125" bestFit="1" customWidth="1"/>
    <col min="67" max="67" width="9.1640625" bestFit="1" customWidth="1"/>
  </cols>
  <sheetData>
    <row r="1" spans="1:67" x14ac:dyDescent="0.2">
      <c r="A1" t="s">
        <v>17</v>
      </c>
      <c r="B1" t="s">
        <v>2</v>
      </c>
      <c r="C1" t="s">
        <v>13</v>
      </c>
      <c r="D1" t="s">
        <v>0</v>
      </c>
      <c r="E1" t="s">
        <v>38</v>
      </c>
      <c r="F1" t="s">
        <v>95</v>
      </c>
      <c r="G1" t="s">
        <v>96</v>
      </c>
      <c r="H1" t="s">
        <v>98</v>
      </c>
      <c r="I1" t="s">
        <v>99</v>
      </c>
      <c r="J1" t="s">
        <v>100</v>
      </c>
      <c r="K1" t="s">
        <v>102</v>
      </c>
      <c r="L1" t="s">
        <v>101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s="51" t="s">
        <v>97</v>
      </c>
      <c r="Z1" s="51" t="s">
        <v>39</v>
      </c>
      <c r="AA1" s="60" t="s">
        <v>115</v>
      </c>
      <c r="AB1" s="60" t="s">
        <v>116</v>
      </c>
      <c r="AC1" s="60" t="s">
        <v>117</v>
      </c>
      <c r="AD1" s="60" t="s">
        <v>118</v>
      </c>
      <c r="AE1" s="60" t="s">
        <v>119</v>
      </c>
      <c r="AF1" s="60" t="s">
        <v>120</v>
      </c>
      <c r="AG1" s="60" t="s">
        <v>121</v>
      </c>
      <c r="AH1" s="60" t="s">
        <v>122</v>
      </c>
      <c r="AI1" s="60" t="s">
        <v>123</v>
      </c>
      <c r="AJ1" s="60" t="s">
        <v>124</v>
      </c>
      <c r="AK1" s="60" t="s">
        <v>125</v>
      </c>
      <c r="AL1" s="60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  <c r="AT1" s="51" t="s">
        <v>153</v>
      </c>
      <c r="AU1" s="51" t="s">
        <v>55</v>
      </c>
      <c r="AV1" s="60" t="s">
        <v>134</v>
      </c>
      <c r="AW1" s="60" t="s">
        <v>135</v>
      </c>
      <c r="AX1" s="60" t="s">
        <v>136</v>
      </c>
      <c r="AY1" s="60" t="s">
        <v>137</v>
      </c>
      <c r="AZ1" s="60" t="s">
        <v>138</v>
      </c>
      <c r="BA1" s="60" t="s">
        <v>139</v>
      </c>
      <c r="BB1" s="60" t="s">
        <v>140</v>
      </c>
      <c r="BC1" s="60" t="s">
        <v>141</v>
      </c>
      <c r="BD1" s="60" t="s">
        <v>142</v>
      </c>
      <c r="BE1" s="60" t="s">
        <v>143</v>
      </c>
      <c r="BF1" s="60" t="s">
        <v>144</v>
      </c>
      <c r="BG1" s="60" t="s">
        <v>145</v>
      </c>
      <c r="BH1" s="60" t="s">
        <v>146</v>
      </c>
      <c r="BI1" s="60" t="s">
        <v>147</v>
      </c>
      <c r="BJ1" s="60" t="s">
        <v>148</v>
      </c>
      <c r="BK1" s="60" t="s">
        <v>149</v>
      </c>
      <c r="BL1" s="60" t="s">
        <v>150</v>
      </c>
      <c r="BM1" s="60" t="s">
        <v>151</v>
      </c>
      <c r="BN1" s="60" t="s">
        <v>152</v>
      </c>
      <c r="BO1" s="60" t="s">
        <v>154</v>
      </c>
    </row>
    <row r="2" spans="1:67" x14ac:dyDescent="0.2">
      <c r="A2">
        <v>10</v>
      </c>
      <c r="B2">
        <v>1</v>
      </c>
      <c r="C2" t="s">
        <v>56</v>
      </c>
      <c r="D2">
        <v>23</v>
      </c>
      <c r="E2" s="5">
        <v>44118</v>
      </c>
      <c r="F2" t="s">
        <v>329</v>
      </c>
      <c r="G2" t="s">
        <v>244</v>
      </c>
      <c r="H2" t="s">
        <v>200</v>
      </c>
      <c r="I2" t="s">
        <v>200</v>
      </c>
      <c r="J2" t="s">
        <v>200</v>
      </c>
      <c r="K2" t="s">
        <v>200</v>
      </c>
      <c r="L2" t="s">
        <v>200</v>
      </c>
      <c r="M2" t="s">
        <v>200</v>
      </c>
      <c r="N2" t="s">
        <v>200</v>
      </c>
      <c r="O2" t="s">
        <v>200</v>
      </c>
      <c r="P2" t="s">
        <v>200</v>
      </c>
      <c r="Q2" t="s">
        <v>200</v>
      </c>
      <c r="R2" t="s">
        <v>186</v>
      </c>
      <c r="S2" t="s">
        <v>186</v>
      </c>
      <c r="T2" t="s">
        <v>186</v>
      </c>
      <c r="U2" t="s">
        <v>186</v>
      </c>
      <c r="V2" t="s">
        <v>186</v>
      </c>
      <c r="W2" t="s">
        <v>186</v>
      </c>
      <c r="X2" t="s">
        <v>186</v>
      </c>
      <c r="Y2" s="23"/>
      <c r="Z2" s="56">
        <v>44155</v>
      </c>
      <c r="AA2" t="s">
        <v>161</v>
      </c>
      <c r="AB2" t="s">
        <v>235</v>
      </c>
      <c r="AC2" t="s">
        <v>168</v>
      </c>
      <c r="AD2" t="s">
        <v>201</v>
      </c>
      <c r="AE2" t="s">
        <v>168</v>
      </c>
      <c r="AF2" t="s">
        <v>188</v>
      </c>
      <c r="AG2" t="s">
        <v>199</v>
      </c>
      <c r="AH2" t="s">
        <v>161</v>
      </c>
      <c r="AI2" t="s">
        <v>185</v>
      </c>
      <c r="AJ2" t="s">
        <v>185</v>
      </c>
      <c r="AK2" t="s">
        <v>185</v>
      </c>
      <c r="AL2" t="s">
        <v>185</v>
      </c>
      <c r="AM2" t="s">
        <v>185</v>
      </c>
      <c r="AN2" t="s">
        <v>185</v>
      </c>
      <c r="AO2" t="s">
        <v>185</v>
      </c>
      <c r="AP2" t="s">
        <v>185</v>
      </c>
      <c r="AQ2" t="s">
        <v>185</v>
      </c>
      <c r="AR2" t="s">
        <v>185</v>
      </c>
      <c r="AS2" t="s">
        <v>185</v>
      </c>
      <c r="AT2" s="23"/>
      <c r="AU2" s="56">
        <v>44189</v>
      </c>
      <c r="AV2" t="s">
        <v>166</v>
      </c>
      <c r="AW2" t="s">
        <v>253</v>
      </c>
      <c r="AX2" t="s">
        <v>210</v>
      </c>
      <c r="AY2" t="s">
        <v>164</v>
      </c>
      <c r="AZ2" t="s">
        <v>166</v>
      </c>
      <c r="BA2" t="s">
        <v>180</v>
      </c>
      <c r="BB2" t="s">
        <v>253</v>
      </c>
      <c r="BC2" t="s">
        <v>208</v>
      </c>
      <c r="BD2" t="s">
        <v>253</v>
      </c>
      <c r="BE2" t="s">
        <v>253</v>
      </c>
      <c r="BF2" t="s">
        <v>253</v>
      </c>
      <c r="BG2" t="s">
        <v>253</v>
      </c>
      <c r="BH2" t="s">
        <v>253</v>
      </c>
      <c r="BI2" t="s">
        <v>253</v>
      </c>
      <c r="BJ2" t="s">
        <v>253</v>
      </c>
      <c r="BK2" t="s">
        <v>208</v>
      </c>
      <c r="BL2" t="s">
        <v>216</v>
      </c>
      <c r="BM2" t="s">
        <v>216</v>
      </c>
      <c r="BN2" t="s">
        <v>216</v>
      </c>
    </row>
    <row r="3" spans="1:67" x14ac:dyDescent="0.2">
      <c r="A3">
        <v>34</v>
      </c>
      <c r="B3">
        <v>2</v>
      </c>
      <c r="C3" t="s">
        <v>56</v>
      </c>
      <c r="D3">
        <v>23</v>
      </c>
      <c r="E3" s="5">
        <v>44119</v>
      </c>
      <c r="F3" t="s">
        <v>205</v>
      </c>
      <c r="G3" t="s">
        <v>205</v>
      </c>
      <c r="H3" t="s">
        <v>205</v>
      </c>
      <c r="I3" t="s">
        <v>184</v>
      </c>
      <c r="J3" t="s">
        <v>184</v>
      </c>
      <c r="K3" t="s">
        <v>253</v>
      </c>
      <c r="L3" t="s">
        <v>253</v>
      </c>
      <c r="M3" t="s">
        <v>205</v>
      </c>
      <c r="N3" t="s">
        <v>184</v>
      </c>
      <c r="O3" t="s">
        <v>205</v>
      </c>
      <c r="P3" t="s">
        <v>205</v>
      </c>
      <c r="Q3" t="s">
        <v>205</v>
      </c>
      <c r="R3" t="s">
        <v>205</v>
      </c>
      <c r="S3" t="s">
        <v>205</v>
      </c>
      <c r="T3" t="s">
        <v>205</v>
      </c>
      <c r="U3" t="s">
        <v>205</v>
      </c>
      <c r="V3" t="s">
        <v>205</v>
      </c>
      <c r="W3" t="s">
        <v>205</v>
      </c>
      <c r="X3" t="s">
        <v>205</v>
      </c>
      <c r="Y3" s="24"/>
      <c r="Z3" s="56">
        <v>44153</v>
      </c>
      <c r="AA3" t="s">
        <v>186</v>
      </c>
      <c r="AB3" t="s">
        <v>334</v>
      </c>
      <c r="AC3" t="s">
        <v>206</v>
      </c>
      <c r="AD3" t="s">
        <v>184</v>
      </c>
      <c r="AE3" t="s">
        <v>216</v>
      </c>
      <c r="AF3" t="s">
        <v>214</v>
      </c>
      <c r="AG3" t="s">
        <v>206</v>
      </c>
      <c r="AH3" t="s">
        <v>253</v>
      </c>
      <c r="AI3" t="s">
        <v>214</v>
      </c>
      <c r="AJ3" t="s">
        <v>214</v>
      </c>
      <c r="AK3" t="s">
        <v>214</v>
      </c>
      <c r="AL3" t="s">
        <v>214</v>
      </c>
      <c r="AM3" t="s">
        <v>162</v>
      </c>
      <c r="AN3" t="s">
        <v>205</v>
      </c>
      <c r="AO3" t="s">
        <v>181</v>
      </c>
      <c r="AP3" t="s">
        <v>187</v>
      </c>
      <c r="AQ3" t="s">
        <v>187</v>
      </c>
      <c r="AR3" t="s">
        <v>180</v>
      </c>
      <c r="AS3" t="s">
        <v>180</v>
      </c>
      <c r="AT3" s="24"/>
      <c r="AU3" s="55">
        <v>44188</v>
      </c>
      <c r="AV3" t="s">
        <v>161</v>
      </c>
      <c r="AW3" t="s">
        <v>201</v>
      </c>
      <c r="AX3" t="s">
        <v>210</v>
      </c>
      <c r="AY3" t="s">
        <v>280</v>
      </c>
      <c r="AZ3" t="s">
        <v>280</v>
      </c>
      <c r="BA3" t="s">
        <v>187</v>
      </c>
      <c r="BB3" t="s">
        <v>228</v>
      </c>
      <c r="BC3" t="s">
        <v>235</v>
      </c>
      <c r="BD3" t="s">
        <v>204</v>
      </c>
      <c r="BE3" t="s">
        <v>227</v>
      </c>
      <c r="BF3" t="s">
        <v>227</v>
      </c>
      <c r="BG3" t="s">
        <v>227</v>
      </c>
      <c r="BH3" t="s">
        <v>227</v>
      </c>
      <c r="BI3" t="s">
        <v>164</v>
      </c>
      <c r="BJ3" t="s">
        <v>164</v>
      </c>
      <c r="BK3" t="s">
        <v>254</v>
      </c>
      <c r="BL3" t="s">
        <v>161</v>
      </c>
      <c r="BM3" t="s">
        <v>243</v>
      </c>
      <c r="BN3" t="s">
        <v>243</v>
      </c>
    </row>
    <row r="4" spans="1:67" x14ac:dyDescent="0.2">
      <c r="A4">
        <v>22</v>
      </c>
      <c r="B4">
        <v>3</v>
      </c>
      <c r="C4" t="s">
        <v>56</v>
      </c>
      <c r="D4">
        <v>23</v>
      </c>
      <c r="E4" s="5">
        <v>44118</v>
      </c>
      <c r="F4" t="s">
        <v>372</v>
      </c>
      <c r="G4" t="s">
        <v>188</v>
      </c>
      <c r="H4" t="s">
        <v>188</v>
      </c>
      <c r="I4" t="s">
        <v>188</v>
      </c>
      <c r="J4" t="s">
        <v>188</v>
      </c>
      <c r="K4" t="s">
        <v>188</v>
      </c>
      <c r="L4" t="s">
        <v>236</v>
      </c>
      <c r="M4" t="s">
        <v>194</v>
      </c>
      <c r="N4" t="s">
        <v>194</v>
      </c>
      <c r="O4" t="s">
        <v>188</v>
      </c>
      <c r="P4" t="s">
        <v>188</v>
      </c>
      <c r="Q4" t="s">
        <v>188</v>
      </c>
      <c r="R4" t="s">
        <v>188</v>
      </c>
      <c r="S4" t="s">
        <v>188</v>
      </c>
      <c r="T4" t="s">
        <v>188</v>
      </c>
      <c r="U4" t="s">
        <v>188</v>
      </c>
      <c r="V4" t="s">
        <v>188</v>
      </c>
      <c r="W4" t="s">
        <v>188</v>
      </c>
      <c r="X4" t="s">
        <v>188</v>
      </c>
      <c r="Y4" s="23"/>
      <c r="Z4" s="55">
        <v>44153</v>
      </c>
      <c r="AA4" t="s">
        <v>235</v>
      </c>
      <c r="AB4" t="s">
        <v>199</v>
      </c>
      <c r="AC4" t="s">
        <v>211</v>
      </c>
      <c r="AD4" t="s">
        <v>253</v>
      </c>
      <c r="AE4" t="s">
        <v>204</v>
      </c>
      <c r="AF4" t="s">
        <v>161</v>
      </c>
      <c r="AG4" t="s">
        <v>161</v>
      </c>
      <c r="AH4" t="s">
        <v>255</v>
      </c>
      <c r="AI4" t="s">
        <v>185</v>
      </c>
      <c r="AJ4" t="s">
        <v>185</v>
      </c>
      <c r="AK4" t="s">
        <v>185</v>
      </c>
      <c r="AL4" t="s">
        <v>185</v>
      </c>
      <c r="AM4" t="s">
        <v>185</v>
      </c>
      <c r="AN4" t="s">
        <v>185</v>
      </c>
      <c r="AO4" t="s">
        <v>185</v>
      </c>
      <c r="AP4" t="s">
        <v>185</v>
      </c>
      <c r="AQ4" t="s">
        <v>185</v>
      </c>
      <c r="AR4" t="s">
        <v>185</v>
      </c>
      <c r="AS4" t="s">
        <v>185</v>
      </c>
      <c r="AT4" s="23"/>
      <c r="AU4" s="56">
        <v>44189</v>
      </c>
      <c r="AV4" t="s">
        <v>200</v>
      </c>
      <c r="AW4" t="s">
        <v>223</v>
      </c>
      <c r="AX4" t="s">
        <v>253</v>
      </c>
      <c r="AY4" t="s">
        <v>235</v>
      </c>
      <c r="AZ4" t="s">
        <v>187</v>
      </c>
      <c r="BA4" t="s">
        <v>253</v>
      </c>
      <c r="BB4" t="s">
        <v>253</v>
      </c>
      <c r="BC4" t="s">
        <v>168</v>
      </c>
      <c r="BD4" t="s">
        <v>218</v>
      </c>
      <c r="BE4" t="s">
        <v>199</v>
      </c>
      <c r="BF4" t="s">
        <v>185</v>
      </c>
      <c r="BG4" t="s">
        <v>210</v>
      </c>
      <c r="BH4" t="s">
        <v>162</v>
      </c>
      <c r="BI4" t="s">
        <v>203</v>
      </c>
      <c r="BJ4" t="s">
        <v>213</v>
      </c>
      <c r="BK4" t="s">
        <v>211</v>
      </c>
      <c r="BL4" t="s">
        <v>166</v>
      </c>
      <c r="BM4" t="s">
        <v>192</v>
      </c>
      <c r="BN4" t="s">
        <v>187</v>
      </c>
    </row>
    <row r="5" spans="1:67" hidden="1" x14ac:dyDescent="0.2">
      <c r="A5">
        <v>6</v>
      </c>
      <c r="B5">
        <v>4</v>
      </c>
      <c r="C5" t="s">
        <v>56</v>
      </c>
      <c r="D5">
        <v>23</v>
      </c>
      <c r="E5" s="5">
        <v>44118</v>
      </c>
      <c r="Y5" s="24" t="s">
        <v>5</v>
      </c>
      <c r="Z5" s="24"/>
      <c r="AT5" s="24"/>
      <c r="AU5" s="24"/>
    </row>
    <row r="6" spans="1:67" x14ac:dyDescent="0.2">
      <c r="A6">
        <v>4</v>
      </c>
      <c r="B6">
        <v>5</v>
      </c>
      <c r="C6" t="s">
        <v>56</v>
      </c>
      <c r="D6">
        <v>23</v>
      </c>
      <c r="E6" s="5">
        <v>44118</v>
      </c>
      <c r="F6" t="s">
        <v>162</v>
      </c>
      <c r="G6" t="s">
        <v>163</v>
      </c>
      <c r="H6" t="s">
        <v>164</v>
      </c>
      <c r="I6" t="s">
        <v>164</v>
      </c>
      <c r="J6" t="s">
        <v>164</v>
      </c>
      <c r="K6" t="s">
        <v>164</v>
      </c>
      <c r="L6" t="s">
        <v>164</v>
      </c>
      <c r="M6" t="s">
        <v>164</v>
      </c>
      <c r="N6" t="s">
        <v>164</v>
      </c>
      <c r="O6" t="s">
        <v>164</v>
      </c>
      <c r="P6" t="s">
        <v>164</v>
      </c>
      <c r="Q6" t="s">
        <v>164</v>
      </c>
      <c r="R6" t="s">
        <v>164</v>
      </c>
      <c r="S6" t="s">
        <v>164</v>
      </c>
      <c r="T6" t="s">
        <v>164</v>
      </c>
      <c r="U6" t="s">
        <v>164</v>
      </c>
      <c r="V6" t="s">
        <v>164</v>
      </c>
      <c r="W6" t="s">
        <v>164</v>
      </c>
      <c r="X6" t="s">
        <v>164</v>
      </c>
      <c r="Y6" s="23"/>
      <c r="Z6" s="56">
        <v>44155</v>
      </c>
      <c r="AA6" t="s">
        <v>189</v>
      </c>
      <c r="AB6" t="s">
        <v>297</v>
      </c>
      <c r="AC6" t="s">
        <v>161</v>
      </c>
      <c r="AD6" t="s">
        <v>203</v>
      </c>
      <c r="AE6" t="s">
        <v>282</v>
      </c>
      <c r="AF6" t="s">
        <v>223</v>
      </c>
      <c r="AG6" t="s">
        <v>223</v>
      </c>
      <c r="AH6" t="s">
        <v>223</v>
      </c>
      <c r="AI6" t="s">
        <v>192</v>
      </c>
      <c r="AJ6" t="s">
        <v>180</v>
      </c>
      <c r="AK6" t="s">
        <v>343</v>
      </c>
      <c r="AL6" t="s">
        <v>239</v>
      </c>
      <c r="AM6" t="s">
        <v>243</v>
      </c>
      <c r="AN6" t="s">
        <v>243</v>
      </c>
      <c r="AO6" t="s">
        <v>243</v>
      </c>
      <c r="AP6" t="s">
        <v>211</v>
      </c>
      <c r="AQ6" t="s">
        <v>211</v>
      </c>
      <c r="AR6" t="s">
        <v>211</v>
      </c>
      <c r="AS6" t="s">
        <v>187</v>
      </c>
      <c r="AT6" s="23"/>
      <c r="AU6" s="55">
        <v>44187</v>
      </c>
      <c r="AV6" t="s">
        <v>216</v>
      </c>
      <c r="AW6" t="s">
        <v>180</v>
      </c>
      <c r="AX6" t="s">
        <v>208</v>
      </c>
      <c r="AY6" t="s">
        <v>163</v>
      </c>
      <c r="AZ6" t="s">
        <v>162</v>
      </c>
      <c r="BA6" t="s">
        <v>282</v>
      </c>
      <c r="BB6" t="s">
        <v>226</v>
      </c>
      <c r="BC6" t="s">
        <v>161</v>
      </c>
      <c r="BD6" t="s">
        <v>161</v>
      </c>
      <c r="BE6" t="s">
        <v>226</v>
      </c>
      <c r="BF6" t="s">
        <v>216</v>
      </c>
      <c r="BG6" t="s">
        <v>263</v>
      </c>
      <c r="BH6" t="s">
        <v>311</v>
      </c>
      <c r="BI6" t="s">
        <v>312</v>
      </c>
      <c r="BJ6" t="s">
        <v>208</v>
      </c>
      <c r="BK6" t="s">
        <v>255</v>
      </c>
      <c r="BL6" t="s">
        <v>255</v>
      </c>
      <c r="BM6" t="s">
        <v>255</v>
      </c>
      <c r="BN6" t="s">
        <v>255</v>
      </c>
    </row>
    <row r="7" spans="1:67" x14ac:dyDescent="0.2">
      <c r="A7">
        <v>60</v>
      </c>
      <c r="B7">
        <v>6</v>
      </c>
      <c r="C7" t="s">
        <v>56</v>
      </c>
      <c r="D7">
        <v>23</v>
      </c>
      <c r="E7" s="5">
        <v>44120</v>
      </c>
      <c r="F7" t="s">
        <v>254</v>
      </c>
      <c r="G7" t="s">
        <v>254</v>
      </c>
      <c r="H7" t="s">
        <v>254</v>
      </c>
      <c r="I7" t="s">
        <v>254</v>
      </c>
      <c r="J7" t="s">
        <v>318</v>
      </c>
      <c r="K7" t="s">
        <v>318</v>
      </c>
      <c r="L7" t="s">
        <v>191</v>
      </c>
      <c r="M7" t="s">
        <v>191</v>
      </c>
      <c r="N7" t="s">
        <v>191</v>
      </c>
      <c r="O7" t="s">
        <v>191</v>
      </c>
      <c r="P7" t="s">
        <v>191</v>
      </c>
      <c r="Q7" t="s">
        <v>191</v>
      </c>
      <c r="R7" t="s">
        <v>191</v>
      </c>
      <c r="S7" t="s">
        <v>191</v>
      </c>
      <c r="T7" t="s">
        <v>191</v>
      </c>
      <c r="U7" t="s">
        <v>191</v>
      </c>
      <c r="V7" t="s">
        <v>191</v>
      </c>
      <c r="W7" t="s">
        <v>191</v>
      </c>
      <c r="X7" t="s">
        <v>191</v>
      </c>
      <c r="Y7" s="24"/>
      <c r="Z7" s="56">
        <v>44153</v>
      </c>
      <c r="AA7" t="s">
        <v>176</v>
      </c>
      <c r="AB7" t="s">
        <v>308</v>
      </c>
      <c r="AC7" t="s">
        <v>183</v>
      </c>
      <c r="AD7" t="s">
        <v>243</v>
      </c>
      <c r="AE7" t="s">
        <v>208</v>
      </c>
      <c r="AF7" t="s">
        <v>260</v>
      </c>
      <c r="AG7" t="s">
        <v>260</v>
      </c>
      <c r="AH7" t="s">
        <v>258</v>
      </c>
      <c r="AI7" t="s">
        <v>219</v>
      </c>
      <c r="AJ7" t="s">
        <v>256</v>
      </c>
      <c r="AK7" t="s">
        <v>256</v>
      </c>
      <c r="AL7" t="s">
        <v>256</v>
      </c>
      <c r="AM7" t="s">
        <v>256</v>
      </c>
      <c r="AN7" t="s">
        <v>256</v>
      </c>
      <c r="AO7" t="s">
        <v>256</v>
      </c>
      <c r="AP7" t="s">
        <v>161</v>
      </c>
      <c r="AQ7" t="s">
        <v>196</v>
      </c>
      <c r="AR7" t="s">
        <v>260</v>
      </c>
      <c r="AS7" t="s">
        <v>223</v>
      </c>
      <c r="AT7" s="24"/>
      <c r="AU7" s="56">
        <v>44189</v>
      </c>
      <c r="AV7" t="s">
        <v>273</v>
      </c>
      <c r="AW7" t="s">
        <v>208</v>
      </c>
      <c r="AX7" t="s">
        <v>231</v>
      </c>
      <c r="AY7" t="s">
        <v>201</v>
      </c>
      <c r="AZ7" t="s">
        <v>214</v>
      </c>
      <c r="BA7" t="s">
        <v>243</v>
      </c>
      <c r="BB7" t="s">
        <v>167</v>
      </c>
      <c r="BC7" t="s">
        <v>167</v>
      </c>
      <c r="BD7" t="s">
        <v>188</v>
      </c>
      <c r="BE7" t="s">
        <v>214</v>
      </c>
      <c r="BF7" t="s">
        <v>163</v>
      </c>
      <c r="BG7" t="s">
        <v>163</v>
      </c>
      <c r="BH7" t="s">
        <v>163</v>
      </c>
      <c r="BI7" t="s">
        <v>161</v>
      </c>
      <c r="BJ7" t="s">
        <v>187</v>
      </c>
      <c r="BK7" t="s">
        <v>192</v>
      </c>
      <c r="BL7" t="s">
        <v>192</v>
      </c>
      <c r="BM7" t="s">
        <v>192</v>
      </c>
      <c r="BN7" t="s">
        <v>192</v>
      </c>
    </row>
    <row r="8" spans="1:67" x14ac:dyDescent="0.2">
      <c r="A8">
        <v>29</v>
      </c>
      <c r="B8">
        <v>7</v>
      </c>
      <c r="C8" t="s">
        <v>56</v>
      </c>
      <c r="D8">
        <v>23</v>
      </c>
      <c r="E8" s="5">
        <v>44119</v>
      </c>
      <c r="F8" t="s">
        <v>163</v>
      </c>
      <c r="G8" t="s">
        <v>163</v>
      </c>
      <c r="H8" t="s">
        <v>163</v>
      </c>
      <c r="I8" t="s">
        <v>163</v>
      </c>
      <c r="J8" t="s">
        <v>163</v>
      </c>
      <c r="K8" t="s">
        <v>163</v>
      </c>
      <c r="L8" t="s">
        <v>163</v>
      </c>
      <c r="M8" t="s">
        <v>163</v>
      </c>
      <c r="N8" t="s">
        <v>163</v>
      </c>
      <c r="O8" t="s">
        <v>163</v>
      </c>
      <c r="P8" t="s">
        <v>163</v>
      </c>
      <c r="Q8" t="s">
        <v>163</v>
      </c>
      <c r="R8" t="s">
        <v>163</v>
      </c>
      <c r="S8" t="s">
        <v>163</v>
      </c>
      <c r="T8" t="s">
        <v>163</v>
      </c>
      <c r="U8" t="s">
        <v>163</v>
      </c>
      <c r="V8" t="s">
        <v>163</v>
      </c>
      <c r="W8" t="s">
        <v>163</v>
      </c>
      <c r="X8" t="s">
        <v>163</v>
      </c>
      <c r="Y8" s="23"/>
      <c r="Z8" s="55">
        <v>44154</v>
      </c>
      <c r="AA8" t="s">
        <v>235</v>
      </c>
      <c r="AB8" t="s">
        <v>253</v>
      </c>
      <c r="AC8" t="s">
        <v>211</v>
      </c>
      <c r="AD8" t="s">
        <v>273</v>
      </c>
      <c r="AE8" t="s">
        <v>295</v>
      </c>
      <c r="AF8" t="s">
        <v>208</v>
      </c>
      <c r="AG8" t="s">
        <v>216</v>
      </c>
      <c r="AH8" t="s">
        <v>347</v>
      </c>
      <c r="AI8" t="s">
        <v>202</v>
      </c>
      <c r="AJ8" t="s">
        <v>187</v>
      </c>
      <c r="AK8" t="s">
        <v>201</v>
      </c>
      <c r="AL8" t="s">
        <v>333</v>
      </c>
      <c r="AM8" t="s">
        <v>260</v>
      </c>
      <c r="AN8" t="s">
        <v>243</v>
      </c>
      <c r="AO8" t="s">
        <v>185</v>
      </c>
      <c r="AP8" t="s">
        <v>157</v>
      </c>
      <c r="AQ8" t="s">
        <v>166</v>
      </c>
      <c r="AR8" t="s">
        <v>166</v>
      </c>
      <c r="AS8" t="s">
        <v>227</v>
      </c>
      <c r="AT8" s="23"/>
      <c r="AU8" s="55">
        <v>44187</v>
      </c>
      <c r="AV8" t="s">
        <v>201</v>
      </c>
      <c r="AW8" t="s">
        <v>251</v>
      </c>
      <c r="AX8" t="s">
        <v>202</v>
      </c>
      <c r="AY8" t="s">
        <v>200</v>
      </c>
      <c r="AZ8" t="s">
        <v>228</v>
      </c>
      <c r="BA8" t="s">
        <v>185</v>
      </c>
      <c r="BB8" t="s">
        <v>310</v>
      </c>
      <c r="BC8" t="s">
        <v>168</v>
      </c>
      <c r="BD8" t="s">
        <v>187</v>
      </c>
      <c r="BE8" t="s">
        <v>182</v>
      </c>
      <c r="BF8" t="s">
        <v>155</v>
      </c>
      <c r="BG8" t="s">
        <v>227</v>
      </c>
      <c r="BH8" t="s">
        <v>183</v>
      </c>
      <c r="BI8" t="s">
        <v>161</v>
      </c>
      <c r="BJ8" t="s">
        <v>287</v>
      </c>
      <c r="BK8" t="s">
        <v>192</v>
      </c>
      <c r="BL8" t="s">
        <v>186</v>
      </c>
      <c r="BM8" t="s">
        <v>212</v>
      </c>
      <c r="BN8" t="s">
        <v>231</v>
      </c>
    </row>
    <row r="9" spans="1:67" x14ac:dyDescent="0.2">
      <c r="A9">
        <v>42</v>
      </c>
      <c r="B9">
        <v>8</v>
      </c>
      <c r="C9" t="s">
        <v>56</v>
      </c>
      <c r="D9">
        <v>23</v>
      </c>
      <c r="E9" s="5">
        <v>44119</v>
      </c>
      <c r="F9" t="s">
        <v>254</v>
      </c>
      <c r="G9" t="s">
        <v>254</v>
      </c>
      <c r="H9" t="s">
        <v>254</v>
      </c>
      <c r="I9" t="s">
        <v>254</v>
      </c>
      <c r="J9" t="s">
        <v>254</v>
      </c>
      <c r="K9" t="s">
        <v>254</v>
      </c>
      <c r="L9" t="s">
        <v>254</v>
      </c>
      <c r="M9" t="s">
        <v>254</v>
      </c>
      <c r="N9" t="s">
        <v>254</v>
      </c>
      <c r="O9" t="s">
        <v>254</v>
      </c>
      <c r="P9" t="s">
        <v>254</v>
      </c>
      <c r="Q9" t="s">
        <v>254</v>
      </c>
      <c r="R9" t="s">
        <v>254</v>
      </c>
      <c r="S9" t="s">
        <v>254</v>
      </c>
      <c r="T9" t="s">
        <v>254</v>
      </c>
      <c r="U9" t="s">
        <v>254</v>
      </c>
      <c r="V9" t="s">
        <v>254</v>
      </c>
      <c r="W9" t="s">
        <v>242</v>
      </c>
      <c r="X9" t="s">
        <v>198</v>
      </c>
      <c r="Y9" s="24"/>
      <c r="Z9" s="56">
        <v>44154</v>
      </c>
      <c r="AA9" t="s">
        <v>230</v>
      </c>
      <c r="AB9" t="s">
        <v>230</v>
      </c>
      <c r="AC9" t="s">
        <v>208</v>
      </c>
      <c r="AD9" t="s">
        <v>208</v>
      </c>
      <c r="AE9" t="s">
        <v>216</v>
      </c>
      <c r="AF9" t="s">
        <v>230</v>
      </c>
      <c r="AG9" t="s">
        <v>216</v>
      </c>
      <c r="AH9" t="s">
        <v>216</v>
      </c>
      <c r="AI9" t="s">
        <v>216</v>
      </c>
      <c r="AJ9" t="s">
        <v>230</v>
      </c>
      <c r="AK9" t="s">
        <v>230</v>
      </c>
      <c r="AL9" t="s">
        <v>230</v>
      </c>
      <c r="AM9" t="s">
        <v>230</v>
      </c>
      <c r="AN9" t="s">
        <v>166</v>
      </c>
      <c r="AO9" t="s">
        <v>166</v>
      </c>
      <c r="AP9" t="s">
        <v>166</v>
      </c>
      <c r="AQ9" t="s">
        <v>166</v>
      </c>
      <c r="AR9" t="s">
        <v>166</v>
      </c>
      <c r="AS9" t="s">
        <v>166</v>
      </c>
      <c r="AT9" s="24"/>
      <c r="AU9" s="56">
        <v>44189</v>
      </c>
      <c r="AV9" t="s">
        <v>298</v>
      </c>
      <c r="AW9" t="s">
        <v>255</v>
      </c>
      <c r="AX9" t="s">
        <v>167</v>
      </c>
      <c r="AY9" t="s">
        <v>197</v>
      </c>
      <c r="AZ9" t="s">
        <v>166</v>
      </c>
      <c r="BA9" t="s">
        <v>166</v>
      </c>
      <c r="BB9" t="s">
        <v>197</v>
      </c>
      <c r="BC9" t="s">
        <v>253</v>
      </c>
      <c r="BD9" t="s">
        <v>227</v>
      </c>
      <c r="BE9" t="s">
        <v>221</v>
      </c>
      <c r="BF9" t="s">
        <v>183</v>
      </c>
      <c r="BG9" t="s">
        <v>181</v>
      </c>
      <c r="BH9" t="s">
        <v>181</v>
      </c>
      <c r="BI9" t="s">
        <v>181</v>
      </c>
      <c r="BJ9" t="s">
        <v>181</v>
      </c>
      <c r="BK9" t="s">
        <v>181</v>
      </c>
      <c r="BL9" t="s">
        <v>181</v>
      </c>
      <c r="BM9" t="s">
        <v>181</v>
      </c>
      <c r="BN9" t="s">
        <v>181</v>
      </c>
    </row>
    <row r="10" spans="1:67" x14ac:dyDescent="0.2">
      <c r="A10">
        <v>35</v>
      </c>
      <c r="B10">
        <v>9</v>
      </c>
      <c r="C10" t="s">
        <v>56</v>
      </c>
      <c r="D10">
        <v>23</v>
      </c>
      <c r="E10" s="5">
        <v>44119</v>
      </c>
      <c r="F10" t="s">
        <v>200</v>
      </c>
      <c r="G10" t="s">
        <v>200</v>
      </c>
      <c r="H10" t="s">
        <v>200</v>
      </c>
      <c r="I10" t="s">
        <v>200</v>
      </c>
      <c r="J10" t="s">
        <v>200</v>
      </c>
      <c r="K10" t="s">
        <v>200</v>
      </c>
      <c r="L10" t="s">
        <v>200</v>
      </c>
      <c r="M10" t="s">
        <v>200</v>
      </c>
      <c r="N10" t="s">
        <v>200</v>
      </c>
      <c r="O10" t="s">
        <v>200</v>
      </c>
      <c r="P10" t="s">
        <v>200</v>
      </c>
      <c r="Q10" t="s">
        <v>200</v>
      </c>
      <c r="R10" t="s">
        <v>200</v>
      </c>
      <c r="S10" t="s">
        <v>200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  <c r="Y10" s="23"/>
      <c r="Z10" s="55">
        <v>44154</v>
      </c>
      <c r="AA10" t="s">
        <v>223</v>
      </c>
      <c r="AB10" t="s">
        <v>229</v>
      </c>
      <c r="AC10" t="s">
        <v>163</v>
      </c>
      <c r="AD10" t="s">
        <v>186</v>
      </c>
      <c r="AE10" t="s">
        <v>310</v>
      </c>
      <c r="AF10" t="s">
        <v>200</v>
      </c>
      <c r="AG10" t="s">
        <v>208</v>
      </c>
      <c r="AH10" t="s">
        <v>160</v>
      </c>
      <c r="AI10" t="s">
        <v>162</v>
      </c>
      <c r="AJ10" t="s">
        <v>182</v>
      </c>
      <c r="AK10" t="s">
        <v>211</v>
      </c>
      <c r="AL10" t="s">
        <v>218</v>
      </c>
      <c r="AM10" t="s">
        <v>284</v>
      </c>
      <c r="AN10" t="s">
        <v>167</v>
      </c>
      <c r="AO10" t="s">
        <v>254</v>
      </c>
      <c r="AP10" t="s">
        <v>280</v>
      </c>
      <c r="AQ10" t="s">
        <v>206</v>
      </c>
      <c r="AR10" t="s">
        <v>218</v>
      </c>
      <c r="AS10" t="s">
        <v>162</v>
      </c>
      <c r="AT10" s="23"/>
      <c r="AU10" s="55">
        <v>44188</v>
      </c>
      <c r="AV10" t="s">
        <v>162</v>
      </c>
      <c r="AW10" t="s">
        <v>206</v>
      </c>
      <c r="AX10" t="s">
        <v>287</v>
      </c>
      <c r="AY10" t="s">
        <v>159</v>
      </c>
      <c r="AZ10" t="s">
        <v>209</v>
      </c>
      <c r="BA10" t="s">
        <v>231</v>
      </c>
      <c r="BB10" t="s">
        <v>223</v>
      </c>
      <c r="BC10" t="s">
        <v>261</v>
      </c>
      <c r="BD10" t="s">
        <v>211</v>
      </c>
      <c r="BE10" t="s">
        <v>195</v>
      </c>
      <c r="BF10" t="s">
        <v>188</v>
      </c>
      <c r="BG10" t="s">
        <v>287</v>
      </c>
      <c r="BH10" t="s">
        <v>214</v>
      </c>
      <c r="BI10" t="s">
        <v>210</v>
      </c>
      <c r="BJ10" t="s">
        <v>265</v>
      </c>
      <c r="BK10" t="s">
        <v>214</v>
      </c>
      <c r="BL10" t="s">
        <v>162</v>
      </c>
      <c r="BM10" t="s">
        <v>201</v>
      </c>
      <c r="BN10" t="s">
        <v>202</v>
      </c>
    </row>
    <row r="11" spans="1:67" x14ac:dyDescent="0.2">
      <c r="A11">
        <v>14</v>
      </c>
      <c r="B11">
        <v>10</v>
      </c>
      <c r="C11" t="s">
        <v>56</v>
      </c>
      <c r="D11">
        <v>23</v>
      </c>
      <c r="E11" s="5">
        <v>44118</v>
      </c>
      <c r="F11" t="s">
        <v>188</v>
      </c>
      <c r="G11" t="s">
        <v>185</v>
      </c>
      <c r="H11" t="s">
        <v>185</v>
      </c>
      <c r="I11" t="s">
        <v>188</v>
      </c>
      <c r="J11" t="s">
        <v>214</v>
      </c>
      <c r="K11" t="s">
        <v>214</v>
      </c>
      <c r="L11" t="s">
        <v>214</v>
      </c>
      <c r="M11" t="s">
        <v>214</v>
      </c>
      <c r="N11" t="s">
        <v>214</v>
      </c>
      <c r="O11" t="s">
        <v>214</v>
      </c>
      <c r="P11" t="s">
        <v>214</v>
      </c>
      <c r="Q11" t="s">
        <v>214</v>
      </c>
      <c r="R11" t="s">
        <v>214</v>
      </c>
      <c r="S11" t="s">
        <v>214</v>
      </c>
      <c r="T11" t="s">
        <v>214</v>
      </c>
      <c r="U11" t="s">
        <v>214</v>
      </c>
      <c r="V11" t="s">
        <v>214</v>
      </c>
      <c r="W11" t="s">
        <v>214</v>
      </c>
      <c r="X11" t="s">
        <v>214</v>
      </c>
      <c r="Y11" s="24"/>
      <c r="Z11" s="56">
        <v>44155</v>
      </c>
      <c r="AA11" t="s">
        <v>180</v>
      </c>
      <c r="AB11" t="s">
        <v>202</v>
      </c>
      <c r="AC11" t="s">
        <v>221</v>
      </c>
      <c r="AD11" t="s">
        <v>197</v>
      </c>
      <c r="AE11" t="s">
        <v>231</v>
      </c>
      <c r="AF11" t="s">
        <v>218</v>
      </c>
      <c r="AG11" t="s">
        <v>253</v>
      </c>
      <c r="AH11" t="s">
        <v>202</v>
      </c>
      <c r="AI11" t="s">
        <v>228</v>
      </c>
      <c r="AJ11" t="s">
        <v>254</v>
      </c>
      <c r="AK11" t="s">
        <v>254</v>
      </c>
      <c r="AL11" t="s">
        <v>254</v>
      </c>
      <c r="AM11" t="s">
        <v>254</v>
      </c>
      <c r="AN11" t="s">
        <v>209</v>
      </c>
      <c r="AO11" t="s">
        <v>196</v>
      </c>
      <c r="AP11" t="s">
        <v>181</v>
      </c>
      <c r="AQ11" t="s">
        <v>191</v>
      </c>
      <c r="AR11" t="s">
        <v>245</v>
      </c>
      <c r="AS11" t="s">
        <v>216</v>
      </c>
      <c r="AT11" s="24"/>
      <c r="AU11" s="56">
        <v>44189</v>
      </c>
      <c r="AV11" t="s">
        <v>259</v>
      </c>
      <c r="AW11" t="s">
        <v>197</v>
      </c>
      <c r="AX11" t="s">
        <v>174</v>
      </c>
      <c r="AY11" t="s">
        <v>199</v>
      </c>
      <c r="AZ11" t="s">
        <v>294</v>
      </c>
      <c r="BA11" t="s">
        <v>191</v>
      </c>
      <c r="BB11" t="s">
        <v>164</v>
      </c>
      <c r="BC11" t="s">
        <v>243</v>
      </c>
      <c r="BD11" t="s">
        <v>215</v>
      </c>
      <c r="BE11" t="s">
        <v>287</v>
      </c>
      <c r="BF11" t="s">
        <v>284</v>
      </c>
      <c r="BG11" t="s">
        <v>280</v>
      </c>
      <c r="BH11" t="s">
        <v>195</v>
      </c>
      <c r="BI11" t="s">
        <v>183</v>
      </c>
      <c r="BJ11" t="s">
        <v>185</v>
      </c>
      <c r="BK11" t="s">
        <v>228</v>
      </c>
      <c r="BL11" t="s">
        <v>204</v>
      </c>
      <c r="BM11" t="s">
        <v>204</v>
      </c>
      <c r="BN11" t="s">
        <v>204</v>
      </c>
    </row>
    <row r="12" spans="1:67" x14ac:dyDescent="0.2">
      <c r="A12">
        <v>63</v>
      </c>
      <c r="B12">
        <v>11</v>
      </c>
      <c r="C12" t="s">
        <v>56</v>
      </c>
      <c r="D12">
        <v>23</v>
      </c>
      <c r="E12" s="5">
        <v>44120</v>
      </c>
      <c r="F12" t="s">
        <v>257</v>
      </c>
      <c r="G12" t="s">
        <v>311</v>
      </c>
      <c r="H12" t="s">
        <v>311</v>
      </c>
      <c r="I12" t="s">
        <v>311</v>
      </c>
      <c r="J12" t="s">
        <v>311</v>
      </c>
      <c r="K12" t="s">
        <v>311</v>
      </c>
      <c r="L12" t="s">
        <v>311</v>
      </c>
      <c r="M12" t="s">
        <v>311</v>
      </c>
      <c r="N12" t="s">
        <v>311</v>
      </c>
      <c r="O12" t="s">
        <v>311</v>
      </c>
      <c r="P12" t="s">
        <v>311</v>
      </c>
      <c r="Q12" t="s">
        <v>311</v>
      </c>
      <c r="R12" t="s">
        <v>311</v>
      </c>
      <c r="S12" t="s">
        <v>311</v>
      </c>
      <c r="T12" t="s">
        <v>311</v>
      </c>
      <c r="U12" t="s">
        <v>311</v>
      </c>
      <c r="V12" t="s">
        <v>311</v>
      </c>
      <c r="W12" t="s">
        <v>311</v>
      </c>
      <c r="X12" t="s">
        <v>311</v>
      </c>
      <c r="Y12" s="23"/>
      <c r="Z12" s="55">
        <v>44153</v>
      </c>
      <c r="AA12" t="s">
        <v>211</v>
      </c>
      <c r="AB12" t="s">
        <v>253</v>
      </c>
      <c r="AC12" t="s">
        <v>243</v>
      </c>
      <c r="AD12" t="s">
        <v>203</v>
      </c>
      <c r="AE12" t="s">
        <v>260</v>
      </c>
      <c r="AF12" t="s">
        <v>161</v>
      </c>
      <c r="AG12" t="s">
        <v>260</v>
      </c>
      <c r="AH12" t="s">
        <v>223</v>
      </c>
      <c r="AI12" t="s">
        <v>231</v>
      </c>
      <c r="AJ12" t="s">
        <v>180</v>
      </c>
      <c r="AK12" t="s">
        <v>216</v>
      </c>
      <c r="AL12" t="s">
        <v>180</v>
      </c>
      <c r="AM12" t="s">
        <v>195</v>
      </c>
      <c r="AN12" t="s">
        <v>212</v>
      </c>
      <c r="AO12" t="s">
        <v>166</v>
      </c>
      <c r="AP12" t="s">
        <v>223</v>
      </c>
      <c r="AQ12" t="s">
        <v>356</v>
      </c>
      <c r="AR12" t="s">
        <v>193</v>
      </c>
      <c r="AS12" t="s">
        <v>166</v>
      </c>
      <c r="AT12" s="23"/>
      <c r="AU12" s="55">
        <v>44187</v>
      </c>
      <c r="AV12" t="s">
        <v>206</v>
      </c>
      <c r="AW12" t="s">
        <v>243</v>
      </c>
      <c r="AX12" t="s">
        <v>183</v>
      </c>
      <c r="AY12" t="s">
        <v>166</v>
      </c>
      <c r="AZ12" t="s">
        <v>191</v>
      </c>
      <c r="BA12" t="s">
        <v>211</v>
      </c>
      <c r="BB12" t="s">
        <v>223</v>
      </c>
      <c r="BC12" t="s">
        <v>204</v>
      </c>
      <c r="BD12" t="s">
        <v>211</v>
      </c>
      <c r="BE12" t="s">
        <v>205</v>
      </c>
      <c r="BF12" t="s">
        <v>197</v>
      </c>
      <c r="BG12" t="s">
        <v>243</v>
      </c>
      <c r="BH12" t="s">
        <v>191</v>
      </c>
      <c r="BI12" t="s">
        <v>206</v>
      </c>
      <c r="BJ12" t="s">
        <v>180</v>
      </c>
      <c r="BK12" t="s">
        <v>187</v>
      </c>
      <c r="BL12" t="s">
        <v>206</v>
      </c>
      <c r="BM12" t="s">
        <v>210</v>
      </c>
      <c r="BN12" t="s">
        <v>198</v>
      </c>
    </row>
    <row r="13" spans="1:67" hidden="1" x14ac:dyDescent="0.2">
      <c r="A13">
        <v>18</v>
      </c>
      <c r="B13">
        <v>12</v>
      </c>
      <c r="C13" t="s">
        <v>56</v>
      </c>
      <c r="D13">
        <v>23</v>
      </c>
      <c r="E13" s="5">
        <v>44118</v>
      </c>
      <c r="Y13" s="24"/>
      <c r="Z13" s="56">
        <v>44154</v>
      </c>
      <c r="AT13" s="24"/>
      <c r="AU13" s="24"/>
    </row>
    <row r="14" spans="1:67" x14ac:dyDescent="0.2">
      <c r="A14">
        <v>59</v>
      </c>
      <c r="B14">
        <v>13</v>
      </c>
      <c r="C14" t="s">
        <v>56</v>
      </c>
      <c r="D14">
        <v>23</v>
      </c>
      <c r="E14" s="5">
        <v>44120</v>
      </c>
      <c r="F14" t="s">
        <v>216</v>
      </c>
      <c r="G14" t="s">
        <v>216</v>
      </c>
      <c r="H14" t="s">
        <v>216</v>
      </c>
      <c r="I14" t="s">
        <v>216</v>
      </c>
      <c r="J14" t="s">
        <v>216</v>
      </c>
      <c r="K14" t="s">
        <v>216</v>
      </c>
      <c r="L14" t="s">
        <v>216</v>
      </c>
      <c r="M14" t="s">
        <v>216</v>
      </c>
      <c r="N14" t="s">
        <v>216</v>
      </c>
      <c r="O14" t="s">
        <v>260</v>
      </c>
      <c r="P14" t="s">
        <v>216</v>
      </c>
      <c r="Q14" t="s">
        <v>216</v>
      </c>
      <c r="R14" t="s">
        <v>216</v>
      </c>
      <c r="S14" t="s">
        <v>216</v>
      </c>
      <c r="T14" t="s">
        <v>216</v>
      </c>
      <c r="U14" t="s">
        <v>216</v>
      </c>
      <c r="V14" t="s">
        <v>216</v>
      </c>
      <c r="W14" t="s">
        <v>190</v>
      </c>
      <c r="X14" t="s">
        <v>190</v>
      </c>
      <c r="Y14" s="23"/>
      <c r="Z14" s="56">
        <v>44155</v>
      </c>
      <c r="AA14" t="s">
        <v>253</v>
      </c>
      <c r="AB14" t="s">
        <v>225</v>
      </c>
      <c r="AC14" t="s">
        <v>344</v>
      </c>
      <c r="AD14" t="s">
        <v>225</v>
      </c>
      <c r="AE14" t="s">
        <v>188</v>
      </c>
      <c r="AF14" t="s">
        <v>211</v>
      </c>
      <c r="AG14" t="s">
        <v>211</v>
      </c>
      <c r="AH14" t="s">
        <v>211</v>
      </c>
      <c r="AI14" t="s">
        <v>211</v>
      </c>
      <c r="AJ14" t="s">
        <v>211</v>
      </c>
      <c r="AK14" t="s">
        <v>211</v>
      </c>
      <c r="AL14" t="s">
        <v>211</v>
      </c>
      <c r="AM14" t="s">
        <v>211</v>
      </c>
      <c r="AN14" t="s">
        <v>211</v>
      </c>
      <c r="AO14" t="s">
        <v>211</v>
      </c>
      <c r="AP14" t="s">
        <v>211</v>
      </c>
      <c r="AQ14" t="s">
        <v>211</v>
      </c>
      <c r="AR14" t="s">
        <v>187</v>
      </c>
      <c r="AS14" t="s">
        <v>214</v>
      </c>
      <c r="AT14" s="23"/>
      <c r="AU14" s="56">
        <v>44189</v>
      </c>
      <c r="AV14" t="s">
        <v>163</v>
      </c>
      <c r="AW14" t="s">
        <v>165</v>
      </c>
      <c r="AX14" t="s">
        <v>212</v>
      </c>
      <c r="AY14" t="s">
        <v>188</v>
      </c>
      <c r="AZ14" t="s">
        <v>166</v>
      </c>
      <c r="BA14" t="s">
        <v>187</v>
      </c>
      <c r="BB14" t="s">
        <v>180</v>
      </c>
      <c r="BC14" t="s">
        <v>206</v>
      </c>
      <c r="BD14" t="s">
        <v>180</v>
      </c>
      <c r="BE14" t="s">
        <v>208</v>
      </c>
      <c r="BF14" t="s">
        <v>188</v>
      </c>
      <c r="BG14" t="s">
        <v>166</v>
      </c>
      <c r="BH14" t="s">
        <v>185</v>
      </c>
      <c r="BI14" t="s">
        <v>203</v>
      </c>
      <c r="BJ14" t="s">
        <v>210</v>
      </c>
      <c r="BK14" t="s">
        <v>200</v>
      </c>
      <c r="BL14" t="s">
        <v>214</v>
      </c>
      <c r="BM14" t="s">
        <v>198</v>
      </c>
      <c r="BN14" t="s">
        <v>231</v>
      </c>
    </row>
    <row r="15" spans="1:67" x14ac:dyDescent="0.2">
      <c r="A15">
        <v>58</v>
      </c>
      <c r="B15">
        <v>14</v>
      </c>
      <c r="C15" t="s">
        <v>56</v>
      </c>
      <c r="D15">
        <v>23</v>
      </c>
      <c r="E15" s="5">
        <v>44120</v>
      </c>
      <c r="F15" t="s">
        <v>167</v>
      </c>
      <c r="G15" t="s">
        <v>167</v>
      </c>
      <c r="H15" t="s">
        <v>188</v>
      </c>
      <c r="I15" t="s">
        <v>188</v>
      </c>
      <c r="J15" t="s">
        <v>252</v>
      </c>
      <c r="K15" t="s">
        <v>252</v>
      </c>
      <c r="L15" t="s">
        <v>252</v>
      </c>
      <c r="M15" t="s">
        <v>252</v>
      </c>
      <c r="N15" t="s">
        <v>252</v>
      </c>
      <c r="O15" t="s">
        <v>252</v>
      </c>
      <c r="P15" t="s">
        <v>252</v>
      </c>
      <c r="Q15" t="s">
        <v>252</v>
      </c>
      <c r="R15" t="s">
        <v>252</v>
      </c>
      <c r="S15" t="s">
        <v>252</v>
      </c>
      <c r="T15" t="s">
        <v>252</v>
      </c>
      <c r="U15" t="s">
        <v>252</v>
      </c>
      <c r="V15" t="s">
        <v>371</v>
      </c>
      <c r="W15" t="s">
        <v>256</v>
      </c>
      <c r="X15" t="s">
        <v>256</v>
      </c>
      <c r="Y15" s="24"/>
      <c r="Z15" s="56">
        <v>44154</v>
      </c>
      <c r="AA15" t="s">
        <v>160</v>
      </c>
      <c r="AB15" t="s">
        <v>235</v>
      </c>
      <c r="AC15" t="s">
        <v>204</v>
      </c>
      <c r="AD15" t="s">
        <v>206</v>
      </c>
      <c r="AE15" t="s">
        <v>242</v>
      </c>
      <c r="AF15" t="s">
        <v>166</v>
      </c>
      <c r="AG15" t="s">
        <v>188</v>
      </c>
      <c r="AH15" t="s">
        <v>255</v>
      </c>
      <c r="AI15" t="s">
        <v>196</v>
      </c>
      <c r="AJ15" t="s">
        <v>208</v>
      </c>
      <c r="AK15" t="s">
        <v>348</v>
      </c>
      <c r="AL15" t="s">
        <v>349</v>
      </c>
      <c r="AM15" t="s">
        <v>238</v>
      </c>
      <c r="AN15" t="s">
        <v>238</v>
      </c>
      <c r="AO15" t="s">
        <v>210</v>
      </c>
      <c r="AP15" t="s">
        <v>198</v>
      </c>
      <c r="AQ15" t="s">
        <v>216</v>
      </c>
      <c r="AR15" t="s">
        <v>204</v>
      </c>
      <c r="AS15" t="s">
        <v>204</v>
      </c>
      <c r="AT15" s="24"/>
      <c r="AU15" s="56">
        <v>44187</v>
      </c>
      <c r="AV15" t="s">
        <v>253</v>
      </c>
      <c r="AW15" t="s">
        <v>202</v>
      </c>
      <c r="AX15" t="s">
        <v>235</v>
      </c>
      <c r="AY15" t="s">
        <v>218</v>
      </c>
      <c r="AZ15" t="s">
        <v>200</v>
      </c>
      <c r="BA15" t="s">
        <v>186</v>
      </c>
      <c r="BB15" t="s">
        <v>186</v>
      </c>
      <c r="BC15" t="s">
        <v>210</v>
      </c>
      <c r="BD15" t="s">
        <v>192</v>
      </c>
      <c r="BE15" t="s">
        <v>197</v>
      </c>
      <c r="BF15" t="s">
        <v>159</v>
      </c>
      <c r="BG15" t="s">
        <v>260</v>
      </c>
      <c r="BH15" t="s">
        <v>202</v>
      </c>
      <c r="BI15" t="s">
        <v>200</v>
      </c>
      <c r="BJ15" t="s">
        <v>213</v>
      </c>
      <c r="BK15" t="s">
        <v>270</v>
      </c>
      <c r="BL15" t="s">
        <v>218</v>
      </c>
      <c r="BM15" t="s">
        <v>193</v>
      </c>
      <c r="BN15" t="s">
        <v>164</v>
      </c>
    </row>
    <row r="16" spans="1:67" hidden="1" x14ac:dyDescent="0.2">
      <c r="A16">
        <v>40</v>
      </c>
      <c r="B16">
        <v>15</v>
      </c>
      <c r="C16" t="s">
        <v>56</v>
      </c>
      <c r="D16">
        <v>23</v>
      </c>
      <c r="E16" s="5">
        <v>44119</v>
      </c>
      <c r="Y16" s="23"/>
      <c r="Z16" s="23"/>
      <c r="AT16" s="23"/>
      <c r="AU16" s="23"/>
    </row>
    <row r="17" spans="1:66" x14ac:dyDescent="0.2">
      <c r="A17">
        <v>13</v>
      </c>
      <c r="B17">
        <v>16</v>
      </c>
      <c r="C17" t="s">
        <v>56</v>
      </c>
      <c r="D17">
        <v>23</v>
      </c>
      <c r="E17" s="5">
        <v>44118</v>
      </c>
      <c r="F17" t="s">
        <v>213</v>
      </c>
      <c r="G17" t="s">
        <v>213</v>
      </c>
      <c r="H17" t="s">
        <v>228</v>
      </c>
      <c r="I17" t="s">
        <v>228</v>
      </c>
      <c r="J17" t="s">
        <v>228</v>
      </c>
      <c r="K17" t="s">
        <v>228</v>
      </c>
      <c r="L17" t="s">
        <v>228</v>
      </c>
      <c r="M17" t="s">
        <v>228</v>
      </c>
      <c r="N17" t="s">
        <v>228</v>
      </c>
      <c r="O17" t="s">
        <v>228</v>
      </c>
      <c r="P17" t="s">
        <v>228</v>
      </c>
      <c r="Q17" t="s">
        <v>228</v>
      </c>
      <c r="R17" t="s">
        <v>228</v>
      </c>
      <c r="S17" t="s">
        <v>228</v>
      </c>
      <c r="T17" t="s">
        <v>228</v>
      </c>
      <c r="U17" t="s">
        <v>228</v>
      </c>
      <c r="V17" t="s">
        <v>228</v>
      </c>
      <c r="W17" t="s">
        <v>228</v>
      </c>
      <c r="X17" t="s">
        <v>228</v>
      </c>
      <c r="Y17" s="24"/>
      <c r="Z17" s="56">
        <v>44155</v>
      </c>
      <c r="AA17" t="s">
        <v>205</v>
      </c>
      <c r="AB17" t="s">
        <v>187</v>
      </c>
      <c r="AC17" t="s">
        <v>159</v>
      </c>
      <c r="AD17" t="s">
        <v>183</v>
      </c>
      <c r="AE17" t="s">
        <v>196</v>
      </c>
      <c r="AF17" t="s">
        <v>280</v>
      </c>
      <c r="AG17" t="s">
        <v>210</v>
      </c>
      <c r="AH17" t="s">
        <v>180</v>
      </c>
      <c r="AI17" t="s">
        <v>226</v>
      </c>
      <c r="AJ17" t="s">
        <v>168</v>
      </c>
      <c r="AK17" t="s">
        <v>206</v>
      </c>
      <c r="AL17" t="s">
        <v>162</v>
      </c>
      <c r="AM17" t="s">
        <v>205</v>
      </c>
      <c r="AN17" t="s">
        <v>210</v>
      </c>
      <c r="AO17" t="s">
        <v>159</v>
      </c>
      <c r="AP17" t="s">
        <v>328</v>
      </c>
      <c r="AQ17" t="s">
        <v>162</v>
      </c>
      <c r="AR17" t="s">
        <v>162</v>
      </c>
      <c r="AS17" t="s">
        <v>162</v>
      </c>
      <c r="AT17" s="24"/>
      <c r="AU17" s="56">
        <v>44189</v>
      </c>
      <c r="AV17" t="s">
        <v>196</v>
      </c>
      <c r="AW17" t="s">
        <v>162</v>
      </c>
      <c r="AX17" t="s">
        <v>243</v>
      </c>
      <c r="AY17" t="s">
        <v>254</v>
      </c>
      <c r="AZ17" t="s">
        <v>182</v>
      </c>
      <c r="BA17" t="s">
        <v>253</v>
      </c>
      <c r="BB17" t="s">
        <v>218</v>
      </c>
      <c r="BC17" t="s">
        <v>163</v>
      </c>
      <c r="BD17" t="s">
        <v>202</v>
      </c>
      <c r="BE17" t="s">
        <v>161</v>
      </c>
      <c r="BF17" t="s">
        <v>202</v>
      </c>
      <c r="BG17" t="s">
        <v>199</v>
      </c>
      <c r="BH17" t="s">
        <v>193</v>
      </c>
      <c r="BI17" t="s">
        <v>228</v>
      </c>
      <c r="BJ17" t="s">
        <v>161</v>
      </c>
      <c r="BK17" t="s">
        <v>202</v>
      </c>
      <c r="BL17" t="s">
        <v>183</v>
      </c>
      <c r="BM17" t="s">
        <v>159</v>
      </c>
      <c r="BN17" t="s">
        <v>243</v>
      </c>
    </row>
    <row r="18" spans="1:66" x14ac:dyDescent="0.2">
      <c r="A18">
        <v>9</v>
      </c>
      <c r="B18">
        <v>17</v>
      </c>
      <c r="C18" t="s">
        <v>56</v>
      </c>
      <c r="D18">
        <v>23</v>
      </c>
      <c r="E18" s="5">
        <v>44118</v>
      </c>
      <c r="F18" t="s">
        <v>166</v>
      </c>
      <c r="G18" t="s">
        <v>291</v>
      </c>
      <c r="H18" t="s">
        <v>373</v>
      </c>
      <c r="I18" t="s">
        <v>373</v>
      </c>
      <c r="J18" t="s">
        <v>373</v>
      </c>
      <c r="K18" t="s">
        <v>343</v>
      </c>
      <c r="L18" t="s">
        <v>343</v>
      </c>
      <c r="M18" t="s">
        <v>343</v>
      </c>
      <c r="N18" t="s">
        <v>343</v>
      </c>
      <c r="O18" t="s">
        <v>343</v>
      </c>
      <c r="P18" t="s">
        <v>343</v>
      </c>
      <c r="Q18" t="s">
        <v>343</v>
      </c>
      <c r="R18" t="s">
        <v>343</v>
      </c>
      <c r="S18" t="s">
        <v>343</v>
      </c>
      <c r="T18" t="s">
        <v>343</v>
      </c>
      <c r="U18" t="s">
        <v>343</v>
      </c>
      <c r="V18" t="s">
        <v>343</v>
      </c>
      <c r="W18" t="s">
        <v>343</v>
      </c>
      <c r="X18" t="s">
        <v>343</v>
      </c>
      <c r="Y18" s="23"/>
      <c r="Z18" s="56">
        <v>44155</v>
      </c>
      <c r="AA18" t="s">
        <v>260</v>
      </c>
      <c r="AB18" t="s">
        <v>202</v>
      </c>
      <c r="AC18" t="s">
        <v>202</v>
      </c>
      <c r="AD18" t="s">
        <v>271</v>
      </c>
      <c r="AE18" t="s">
        <v>186</v>
      </c>
      <c r="AF18" t="s">
        <v>186</v>
      </c>
      <c r="AG18" t="s">
        <v>202</v>
      </c>
      <c r="AH18" t="s">
        <v>211</v>
      </c>
      <c r="AI18" t="s">
        <v>219</v>
      </c>
      <c r="AJ18" t="s">
        <v>166</v>
      </c>
      <c r="AK18" t="s">
        <v>186</v>
      </c>
      <c r="AL18" t="s">
        <v>226</v>
      </c>
      <c r="AM18" t="s">
        <v>193</v>
      </c>
      <c r="AN18" t="s">
        <v>216</v>
      </c>
      <c r="AO18" t="s">
        <v>253</v>
      </c>
      <c r="AP18" t="s">
        <v>186</v>
      </c>
      <c r="AQ18" t="s">
        <v>163</v>
      </c>
      <c r="AR18" t="s">
        <v>163</v>
      </c>
      <c r="AS18" t="s">
        <v>163</v>
      </c>
      <c r="AT18" s="23"/>
      <c r="AU18" s="55">
        <v>44188</v>
      </c>
      <c r="AV18" t="s">
        <v>206</v>
      </c>
      <c r="AW18" t="s">
        <v>300</v>
      </c>
      <c r="AX18" t="s">
        <v>187</v>
      </c>
      <c r="AY18" t="s">
        <v>260</v>
      </c>
      <c r="AZ18" t="s">
        <v>214</v>
      </c>
      <c r="BA18" t="s">
        <v>198</v>
      </c>
      <c r="BB18" t="s">
        <v>188</v>
      </c>
      <c r="BC18" t="s">
        <v>164</v>
      </c>
      <c r="BD18" t="s">
        <v>203</v>
      </c>
      <c r="BE18" t="s">
        <v>257</v>
      </c>
      <c r="BF18" t="s">
        <v>168</v>
      </c>
      <c r="BG18" t="s">
        <v>193</v>
      </c>
      <c r="BH18" t="s">
        <v>210</v>
      </c>
      <c r="BI18" t="s">
        <v>194</v>
      </c>
      <c r="BJ18" t="s">
        <v>198</v>
      </c>
      <c r="BK18" t="s">
        <v>202</v>
      </c>
      <c r="BL18" t="s">
        <v>204</v>
      </c>
      <c r="BM18" t="s">
        <v>208</v>
      </c>
      <c r="BN18" t="s">
        <v>164</v>
      </c>
    </row>
    <row r="19" spans="1:66" hidden="1" x14ac:dyDescent="0.2">
      <c r="A19">
        <v>62</v>
      </c>
      <c r="B19">
        <v>18</v>
      </c>
      <c r="C19" t="s">
        <v>56</v>
      </c>
      <c r="D19">
        <v>23</v>
      </c>
      <c r="E19" s="5">
        <v>44120</v>
      </c>
      <c r="Y19" s="24" t="s">
        <v>5</v>
      </c>
      <c r="Z19" s="24"/>
      <c r="AT19" s="24"/>
      <c r="AU19" s="24"/>
    </row>
    <row r="20" spans="1:66" hidden="1" x14ac:dyDescent="0.2">
      <c r="A20">
        <v>5</v>
      </c>
      <c r="B20">
        <v>19</v>
      </c>
      <c r="C20" t="s">
        <v>56</v>
      </c>
      <c r="D20">
        <v>23</v>
      </c>
      <c r="E20" s="5">
        <v>44118</v>
      </c>
      <c r="F20" t="s">
        <v>166</v>
      </c>
      <c r="G20" t="s">
        <v>162</v>
      </c>
      <c r="H20" t="s">
        <v>162</v>
      </c>
      <c r="I20" t="s">
        <v>163</v>
      </c>
      <c r="J20" t="s">
        <v>163</v>
      </c>
      <c r="K20" t="s">
        <v>163</v>
      </c>
      <c r="L20" t="s">
        <v>167</v>
      </c>
      <c r="M20" t="s">
        <v>167</v>
      </c>
      <c r="N20" t="s">
        <v>167</v>
      </c>
      <c r="O20" t="s">
        <v>167</v>
      </c>
      <c r="P20" t="s">
        <v>167</v>
      </c>
      <c r="Q20" t="s">
        <v>167</v>
      </c>
      <c r="R20" t="s">
        <v>167</v>
      </c>
      <c r="S20" t="s">
        <v>167</v>
      </c>
      <c r="T20" t="s">
        <v>167</v>
      </c>
      <c r="U20" t="s">
        <v>167</v>
      </c>
      <c r="V20" t="s">
        <v>168</v>
      </c>
      <c r="W20" t="s">
        <v>168</v>
      </c>
      <c r="X20" t="s">
        <v>168</v>
      </c>
      <c r="Y20" s="23"/>
      <c r="Z20" s="23"/>
      <c r="AT20" s="23"/>
      <c r="AU20" s="23"/>
    </row>
    <row r="21" spans="1:66" x14ac:dyDescent="0.2">
      <c r="A21">
        <v>17</v>
      </c>
      <c r="B21">
        <v>20</v>
      </c>
      <c r="C21" t="s">
        <v>56</v>
      </c>
      <c r="D21">
        <v>23</v>
      </c>
      <c r="E21" s="5">
        <v>44118</v>
      </c>
      <c r="F21" t="s">
        <v>255</v>
      </c>
      <c r="G21" t="s">
        <v>316</v>
      </c>
      <c r="H21" t="s">
        <v>214</v>
      </c>
      <c r="I21" t="s">
        <v>234</v>
      </c>
      <c r="J21" t="s">
        <v>316</v>
      </c>
      <c r="K21" t="s">
        <v>321</v>
      </c>
      <c r="L21" t="s">
        <v>321</v>
      </c>
      <c r="M21" t="s">
        <v>336</v>
      </c>
      <c r="N21" t="s">
        <v>321</v>
      </c>
      <c r="O21" t="s">
        <v>321</v>
      </c>
      <c r="P21" t="s">
        <v>321</v>
      </c>
      <c r="Q21" t="s">
        <v>321</v>
      </c>
      <c r="R21" t="s">
        <v>321</v>
      </c>
      <c r="S21" t="s">
        <v>321</v>
      </c>
      <c r="T21" t="s">
        <v>316</v>
      </c>
      <c r="U21" t="s">
        <v>316</v>
      </c>
      <c r="V21" t="s">
        <v>316</v>
      </c>
      <c r="W21" t="s">
        <v>316</v>
      </c>
      <c r="X21" t="s">
        <v>316</v>
      </c>
      <c r="Y21" s="24"/>
      <c r="Z21" s="56">
        <v>44155</v>
      </c>
      <c r="AA21" t="s">
        <v>210</v>
      </c>
      <c r="AB21" t="s">
        <v>340</v>
      </c>
      <c r="AC21" t="s">
        <v>235</v>
      </c>
      <c r="AD21" t="s">
        <v>164</v>
      </c>
      <c r="AE21" t="s">
        <v>163</v>
      </c>
      <c r="AF21" t="s">
        <v>261</v>
      </c>
      <c r="AG21" t="s">
        <v>208</v>
      </c>
      <c r="AH21" t="s">
        <v>280</v>
      </c>
      <c r="AI21" t="s">
        <v>185</v>
      </c>
      <c r="AJ21" t="s">
        <v>185</v>
      </c>
      <c r="AK21" t="s">
        <v>185</v>
      </c>
      <c r="AL21" t="s">
        <v>167</v>
      </c>
      <c r="AM21" t="s">
        <v>201</v>
      </c>
      <c r="AN21" t="s">
        <v>197</v>
      </c>
      <c r="AO21" t="s">
        <v>253</v>
      </c>
      <c r="AP21" t="s">
        <v>211</v>
      </c>
      <c r="AQ21" t="s">
        <v>211</v>
      </c>
      <c r="AR21" t="s">
        <v>254</v>
      </c>
      <c r="AS21" t="s">
        <v>199</v>
      </c>
      <c r="AT21" s="24"/>
      <c r="AU21" s="56">
        <v>44187</v>
      </c>
      <c r="AV21" t="s">
        <v>180</v>
      </c>
      <c r="AW21" t="s">
        <v>223</v>
      </c>
      <c r="AX21" t="s">
        <v>170</v>
      </c>
      <c r="AY21" t="s">
        <v>197</v>
      </c>
      <c r="AZ21" t="s">
        <v>166</v>
      </c>
      <c r="BA21" t="s">
        <v>208</v>
      </c>
      <c r="BB21" t="s">
        <v>227</v>
      </c>
      <c r="BC21" t="s">
        <v>193</v>
      </c>
      <c r="BD21" t="s">
        <v>193</v>
      </c>
      <c r="BE21" t="s">
        <v>193</v>
      </c>
      <c r="BF21" t="s">
        <v>193</v>
      </c>
      <c r="BG21" t="s">
        <v>220</v>
      </c>
      <c r="BH21" t="s">
        <v>220</v>
      </c>
      <c r="BI21" t="s">
        <v>204</v>
      </c>
      <c r="BJ21" t="s">
        <v>220</v>
      </c>
      <c r="BK21" t="s">
        <v>195</v>
      </c>
      <c r="BL21" t="s">
        <v>186</v>
      </c>
      <c r="BM21" t="s">
        <v>182</v>
      </c>
      <c r="BN21" t="s">
        <v>185</v>
      </c>
    </row>
    <row r="22" spans="1:66" hidden="1" x14ac:dyDescent="0.2">
      <c r="A22">
        <v>41</v>
      </c>
      <c r="B22">
        <v>21</v>
      </c>
      <c r="C22" t="s">
        <v>56</v>
      </c>
      <c r="D22">
        <v>23</v>
      </c>
      <c r="E22" s="5">
        <v>44119</v>
      </c>
      <c r="Y22" s="23"/>
      <c r="Z22" s="55">
        <v>44153</v>
      </c>
      <c r="AT22" s="23"/>
      <c r="AU22" s="23"/>
    </row>
    <row r="23" spans="1:66" hidden="1" x14ac:dyDescent="0.2">
      <c r="A23">
        <v>52</v>
      </c>
      <c r="B23">
        <v>22</v>
      </c>
      <c r="C23" t="s">
        <v>56</v>
      </c>
      <c r="D23">
        <v>23</v>
      </c>
      <c r="E23" s="5">
        <v>44120</v>
      </c>
      <c r="Y23" s="24"/>
      <c r="Z23" s="56">
        <v>44154</v>
      </c>
      <c r="AT23" s="24"/>
      <c r="AU23" s="24"/>
    </row>
    <row r="24" spans="1:66" x14ac:dyDescent="0.2">
      <c r="A24">
        <v>37</v>
      </c>
      <c r="B24">
        <v>23</v>
      </c>
      <c r="C24" t="s">
        <v>56</v>
      </c>
      <c r="D24">
        <v>23</v>
      </c>
      <c r="E24" s="5">
        <v>44119</v>
      </c>
      <c r="F24" t="s">
        <v>260</v>
      </c>
      <c r="G24" t="s">
        <v>260</v>
      </c>
      <c r="H24" t="s">
        <v>260</v>
      </c>
      <c r="I24" t="s">
        <v>260</v>
      </c>
      <c r="J24" t="s">
        <v>260</v>
      </c>
      <c r="K24" t="s">
        <v>260</v>
      </c>
      <c r="L24" t="s">
        <v>260</v>
      </c>
      <c r="M24" t="s">
        <v>256</v>
      </c>
      <c r="N24" t="s">
        <v>219</v>
      </c>
      <c r="O24" t="s">
        <v>219</v>
      </c>
      <c r="P24" t="s">
        <v>219</v>
      </c>
      <c r="Q24" t="s">
        <v>219</v>
      </c>
      <c r="R24" t="s">
        <v>219</v>
      </c>
      <c r="S24" t="s">
        <v>219</v>
      </c>
      <c r="T24" t="s">
        <v>219</v>
      </c>
      <c r="U24" t="s">
        <v>219</v>
      </c>
      <c r="V24" t="s">
        <v>219</v>
      </c>
      <c r="W24" t="s">
        <v>219</v>
      </c>
      <c r="X24" t="s">
        <v>219</v>
      </c>
      <c r="Y24" s="23"/>
      <c r="Z24" s="55">
        <v>44154</v>
      </c>
      <c r="AA24" t="s">
        <v>166</v>
      </c>
      <c r="AB24" t="s">
        <v>245</v>
      </c>
      <c r="AC24" t="s">
        <v>168</v>
      </c>
      <c r="AD24" t="s">
        <v>339</v>
      </c>
      <c r="AE24" t="s">
        <v>235</v>
      </c>
      <c r="AF24" t="s">
        <v>168</v>
      </c>
      <c r="AG24" t="s">
        <v>252</v>
      </c>
      <c r="AH24" t="s">
        <v>168</v>
      </c>
      <c r="AI24" t="s">
        <v>209</v>
      </c>
      <c r="AJ24" t="s">
        <v>280</v>
      </c>
      <c r="AK24" t="s">
        <v>280</v>
      </c>
      <c r="AL24" t="s">
        <v>280</v>
      </c>
      <c r="AM24" t="s">
        <v>234</v>
      </c>
      <c r="AN24" t="s">
        <v>255</v>
      </c>
      <c r="AO24" t="s">
        <v>207</v>
      </c>
      <c r="AP24" t="s">
        <v>222</v>
      </c>
      <c r="AQ24" t="s">
        <v>231</v>
      </c>
      <c r="AR24" t="s">
        <v>179</v>
      </c>
      <c r="AS24" t="s">
        <v>228</v>
      </c>
      <c r="AT24" s="23"/>
      <c r="AU24" s="56">
        <v>44189</v>
      </c>
      <c r="AV24" t="s">
        <v>255</v>
      </c>
      <c r="AW24" t="s">
        <v>193</v>
      </c>
      <c r="AX24" t="s">
        <v>206</v>
      </c>
      <c r="AY24" t="s">
        <v>163</v>
      </c>
      <c r="AZ24" t="s">
        <v>221</v>
      </c>
      <c r="BA24" t="s">
        <v>192</v>
      </c>
      <c r="BB24" t="s">
        <v>196</v>
      </c>
      <c r="BC24" t="s">
        <v>231</v>
      </c>
      <c r="BD24" t="s">
        <v>227</v>
      </c>
      <c r="BE24" t="s">
        <v>227</v>
      </c>
      <c r="BF24" t="s">
        <v>227</v>
      </c>
      <c r="BG24" t="s">
        <v>227</v>
      </c>
      <c r="BH24" t="s">
        <v>227</v>
      </c>
      <c r="BI24" t="s">
        <v>227</v>
      </c>
      <c r="BJ24" t="s">
        <v>227</v>
      </c>
      <c r="BK24" t="s">
        <v>252</v>
      </c>
      <c r="BL24" t="s">
        <v>227</v>
      </c>
      <c r="BM24" t="s">
        <v>184</v>
      </c>
      <c r="BN24" t="s">
        <v>167</v>
      </c>
    </row>
    <row r="25" spans="1:66" x14ac:dyDescent="0.2">
      <c r="A25">
        <v>20</v>
      </c>
      <c r="B25">
        <v>24</v>
      </c>
      <c r="C25" t="s">
        <v>56</v>
      </c>
      <c r="D25">
        <v>23</v>
      </c>
      <c r="E25" s="5">
        <v>44118</v>
      </c>
      <c r="F25" t="s">
        <v>231</v>
      </c>
      <c r="G25" t="s">
        <v>202</v>
      </c>
      <c r="H25" t="s">
        <v>202</v>
      </c>
      <c r="I25" t="s">
        <v>202</v>
      </c>
      <c r="J25" t="s">
        <v>202</v>
      </c>
      <c r="K25" t="s">
        <v>202</v>
      </c>
      <c r="L25" t="s">
        <v>256</v>
      </c>
      <c r="M25" t="s">
        <v>256</v>
      </c>
      <c r="N25" t="s">
        <v>256</v>
      </c>
      <c r="O25" t="s">
        <v>256</v>
      </c>
      <c r="P25" t="s">
        <v>256</v>
      </c>
      <c r="Q25" t="s">
        <v>256</v>
      </c>
      <c r="R25" t="s">
        <v>256</v>
      </c>
      <c r="S25" t="s">
        <v>256</v>
      </c>
      <c r="T25" t="s">
        <v>256</v>
      </c>
      <c r="U25" t="s">
        <v>256</v>
      </c>
      <c r="V25" t="s">
        <v>256</v>
      </c>
      <c r="W25" t="s">
        <v>193</v>
      </c>
      <c r="X25" t="s">
        <v>193</v>
      </c>
      <c r="Y25" s="24"/>
      <c r="Z25" s="56">
        <v>44154</v>
      </c>
      <c r="AA25" t="s">
        <v>163</v>
      </c>
      <c r="AB25" t="s">
        <v>221</v>
      </c>
      <c r="AC25" t="s">
        <v>191</v>
      </c>
      <c r="AD25" t="s">
        <v>187</v>
      </c>
      <c r="AE25" t="s">
        <v>205</v>
      </c>
      <c r="AF25" t="s">
        <v>225</v>
      </c>
      <c r="AG25" t="s">
        <v>208</v>
      </c>
      <c r="AH25" t="s">
        <v>159</v>
      </c>
      <c r="AI25" t="s">
        <v>159</v>
      </c>
      <c r="AJ25" t="s">
        <v>159</v>
      </c>
      <c r="AK25" t="s">
        <v>159</v>
      </c>
      <c r="AL25" t="s">
        <v>159</v>
      </c>
      <c r="AM25" t="s">
        <v>159</v>
      </c>
      <c r="AN25" t="s">
        <v>159</v>
      </c>
      <c r="AO25" t="s">
        <v>159</v>
      </c>
      <c r="AP25" t="s">
        <v>159</v>
      </c>
      <c r="AQ25" t="s">
        <v>159</v>
      </c>
      <c r="AR25" t="s">
        <v>159</v>
      </c>
      <c r="AS25" t="s">
        <v>159</v>
      </c>
      <c r="AT25" s="24"/>
      <c r="AU25" s="56">
        <v>44189</v>
      </c>
      <c r="AV25" t="s">
        <v>199</v>
      </c>
      <c r="AW25" t="s">
        <v>296</v>
      </c>
      <c r="AX25" t="s">
        <v>204</v>
      </c>
      <c r="AY25" t="s">
        <v>196</v>
      </c>
      <c r="AZ25" t="s">
        <v>218</v>
      </c>
      <c r="BA25" t="s">
        <v>191</v>
      </c>
      <c r="BB25" t="s">
        <v>231</v>
      </c>
      <c r="BC25" t="s">
        <v>168</v>
      </c>
      <c r="BD25" t="s">
        <v>211</v>
      </c>
      <c r="BE25" t="s">
        <v>196</v>
      </c>
      <c r="BF25" t="s">
        <v>226</v>
      </c>
      <c r="BG25" t="s">
        <v>191</v>
      </c>
      <c r="BH25" t="s">
        <v>193</v>
      </c>
      <c r="BI25" t="s">
        <v>214</v>
      </c>
      <c r="BJ25" t="s">
        <v>243</v>
      </c>
      <c r="BK25" t="s">
        <v>191</v>
      </c>
      <c r="BL25" t="s">
        <v>211</v>
      </c>
      <c r="BM25" t="s">
        <v>186</v>
      </c>
      <c r="BN25" t="s">
        <v>203</v>
      </c>
    </row>
    <row r="26" spans="1:66" x14ac:dyDescent="0.2">
      <c r="A26">
        <v>53</v>
      </c>
      <c r="B26">
        <v>25</v>
      </c>
      <c r="C26" t="s">
        <v>56</v>
      </c>
      <c r="D26">
        <v>23</v>
      </c>
      <c r="E26" s="5">
        <v>44120</v>
      </c>
      <c r="F26" t="s">
        <v>182</v>
      </c>
      <c r="G26" t="s">
        <v>182</v>
      </c>
      <c r="H26" t="s">
        <v>182</v>
      </c>
      <c r="I26" t="s">
        <v>182</v>
      </c>
      <c r="J26" t="s">
        <v>182</v>
      </c>
      <c r="K26" t="s">
        <v>182</v>
      </c>
      <c r="L26" t="s">
        <v>182</v>
      </c>
      <c r="M26" t="s">
        <v>226</v>
      </c>
      <c r="N26" t="s">
        <v>226</v>
      </c>
      <c r="O26" t="s">
        <v>226</v>
      </c>
      <c r="P26" t="s">
        <v>226</v>
      </c>
      <c r="Q26" t="s">
        <v>226</v>
      </c>
      <c r="R26" t="s">
        <v>226</v>
      </c>
      <c r="S26" t="s">
        <v>226</v>
      </c>
      <c r="T26" t="s">
        <v>226</v>
      </c>
      <c r="U26" t="s">
        <v>226</v>
      </c>
      <c r="V26" t="s">
        <v>226</v>
      </c>
      <c r="W26" t="s">
        <v>226</v>
      </c>
      <c r="X26" t="s">
        <v>226</v>
      </c>
      <c r="Y26" s="23"/>
      <c r="Z26" s="55">
        <v>44153</v>
      </c>
      <c r="AA26" t="s">
        <v>193</v>
      </c>
      <c r="AB26" t="s">
        <v>193</v>
      </c>
      <c r="AC26" t="s">
        <v>193</v>
      </c>
      <c r="AD26" t="s">
        <v>283</v>
      </c>
      <c r="AE26" t="s">
        <v>225</v>
      </c>
      <c r="AF26" t="s">
        <v>193</v>
      </c>
      <c r="AG26" t="s">
        <v>192</v>
      </c>
      <c r="AH26" t="s">
        <v>347</v>
      </c>
      <c r="AI26" t="s">
        <v>216</v>
      </c>
      <c r="AJ26" t="s">
        <v>253</v>
      </c>
      <c r="AK26" t="s">
        <v>209</v>
      </c>
      <c r="AL26" t="s">
        <v>280</v>
      </c>
      <c r="AM26" t="s">
        <v>223</v>
      </c>
      <c r="AN26" t="s">
        <v>231</v>
      </c>
      <c r="AO26" t="s">
        <v>202</v>
      </c>
      <c r="AP26" t="s">
        <v>159</v>
      </c>
      <c r="AQ26" t="s">
        <v>194</v>
      </c>
      <c r="AR26" t="s">
        <v>202</v>
      </c>
      <c r="AS26" t="s">
        <v>341</v>
      </c>
      <c r="AT26" s="23"/>
      <c r="AU26" s="55">
        <v>44187</v>
      </c>
      <c r="AV26" t="s">
        <v>202</v>
      </c>
      <c r="AW26" t="s">
        <v>182</v>
      </c>
      <c r="AX26" t="s">
        <v>194</v>
      </c>
      <c r="AY26" t="s">
        <v>202</v>
      </c>
      <c r="AZ26" t="s">
        <v>256</v>
      </c>
      <c r="BA26" t="s">
        <v>162</v>
      </c>
      <c r="BB26" t="s">
        <v>235</v>
      </c>
      <c r="BC26" t="s">
        <v>223</v>
      </c>
      <c r="BD26" t="s">
        <v>231</v>
      </c>
      <c r="BE26" t="s">
        <v>221</v>
      </c>
      <c r="BF26" t="s">
        <v>263</v>
      </c>
      <c r="BG26" t="s">
        <v>213</v>
      </c>
      <c r="BH26" t="s">
        <v>260</v>
      </c>
      <c r="BI26" t="s">
        <v>160</v>
      </c>
      <c r="BJ26" t="s">
        <v>208</v>
      </c>
      <c r="BK26" t="s">
        <v>223</v>
      </c>
      <c r="BL26" t="s">
        <v>181</v>
      </c>
      <c r="BM26" t="s">
        <v>183</v>
      </c>
      <c r="BN26" t="s">
        <v>196</v>
      </c>
    </row>
    <row r="27" spans="1:66" x14ac:dyDescent="0.2">
      <c r="A27">
        <v>3</v>
      </c>
      <c r="B27">
        <v>26</v>
      </c>
      <c r="C27" t="s">
        <v>56</v>
      </c>
      <c r="D27">
        <v>23</v>
      </c>
      <c r="E27" s="5">
        <v>44118</v>
      </c>
      <c r="F27" t="s">
        <v>160</v>
      </c>
      <c r="G27" t="s">
        <v>161</v>
      </c>
      <c r="H27" t="s">
        <v>161</v>
      </c>
      <c r="I27" t="s">
        <v>161</v>
      </c>
      <c r="J27" t="s">
        <v>161</v>
      </c>
      <c r="K27" t="s">
        <v>161</v>
      </c>
      <c r="L27" t="s">
        <v>161</v>
      </c>
      <c r="M27" t="s">
        <v>162</v>
      </c>
      <c r="N27" t="s">
        <v>162</v>
      </c>
      <c r="O27" t="s">
        <v>162</v>
      </c>
      <c r="P27" t="s">
        <v>162</v>
      </c>
      <c r="Q27" t="s">
        <v>162</v>
      </c>
      <c r="R27" t="s">
        <v>162</v>
      </c>
      <c r="S27" t="s">
        <v>162</v>
      </c>
      <c r="T27" t="s">
        <v>162</v>
      </c>
      <c r="U27" t="s">
        <v>162</v>
      </c>
      <c r="V27" t="s">
        <v>162</v>
      </c>
      <c r="W27" t="s">
        <v>162</v>
      </c>
      <c r="X27" t="s">
        <v>162</v>
      </c>
      <c r="Y27" s="24"/>
      <c r="Z27" s="56">
        <v>44153</v>
      </c>
      <c r="AA27" t="s">
        <v>188</v>
      </c>
      <c r="AB27" t="s">
        <v>168</v>
      </c>
      <c r="AC27" t="s">
        <v>183</v>
      </c>
      <c r="AD27" t="s">
        <v>162</v>
      </c>
      <c r="AE27" t="s">
        <v>243</v>
      </c>
      <c r="AF27" t="s">
        <v>252</v>
      </c>
      <c r="AG27" t="s">
        <v>263</v>
      </c>
      <c r="AH27" t="s">
        <v>182</v>
      </c>
      <c r="AI27" t="s">
        <v>182</v>
      </c>
      <c r="AJ27" t="s">
        <v>182</v>
      </c>
      <c r="AK27" t="s">
        <v>182</v>
      </c>
      <c r="AL27" t="s">
        <v>182</v>
      </c>
      <c r="AM27" t="s">
        <v>182</v>
      </c>
      <c r="AN27" t="s">
        <v>182</v>
      </c>
      <c r="AO27" t="s">
        <v>182</v>
      </c>
      <c r="AP27" t="s">
        <v>182</v>
      </c>
      <c r="AQ27" t="s">
        <v>182</v>
      </c>
      <c r="AR27" t="s">
        <v>182</v>
      </c>
      <c r="AS27" t="s">
        <v>182</v>
      </c>
      <c r="AT27" s="24"/>
      <c r="AU27" s="55">
        <v>44188</v>
      </c>
      <c r="AV27" t="s">
        <v>159</v>
      </c>
      <c r="AW27" t="s">
        <v>161</v>
      </c>
      <c r="AX27" t="s">
        <v>182</v>
      </c>
      <c r="AY27" t="s">
        <v>303</v>
      </c>
      <c r="AZ27" t="s">
        <v>186</v>
      </c>
      <c r="BA27" t="s">
        <v>161</v>
      </c>
      <c r="BB27" t="s">
        <v>203</v>
      </c>
      <c r="BC27" t="s">
        <v>197</v>
      </c>
      <c r="BD27" t="s">
        <v>254</v>
      </c>
      <c r="BE27" t="s">
        <v>167</v>
      </c>
      <c r="BF27" t="s">
        <v>186</v>
      </c>
      <c r="BG27" t="s">
        <v>166</v>
      </c>
      <c r="BH27" t="s">
        <v>161</v>
      </c>
      <c r="BI27" t="s">
        <v>161</v>
      </c>
      <c r="BJ27" t="s">
        <v>202</v>
      </c>
      <c r="BK27" t="s">
        <v>223</v>
      </c>
      <c r="BL27" t="s">
        <v>260</v>
      </c>
      <c r="BM27" t="s">
        <v>260</v>
      </c>
      <c r="BN27" t="s">
        <v>260</v>
      </c>
    </row>
    <row r="28" spans="1:66" hidden="1" x14ac:dyDescent="0.2">
      <c r="A28">
        <v>28</v>
      </c>
      <c r="B28">
        <v>27</v>
      </c>
      <c r="C28" t="s">
        <v>56</v>
      </c>
      <c r="D28">
        <v>23</v>
      </c>
      <c r="E28" s="5">
        <v>44119</v>
      </c>
      <c r="Y28" s="23" t="s">
        <v>5</v>
      </c>
      <c r="Z28" s="23"/>
      <c r="AT28" s="23"/>
      <c r="AU28" s="23"/>
    </row>
    <row r="29" spans="1:66" x14ac:dyDescent="0.2">
      <c r="A29">
        <v>50</v>
      </c>
      <c r="B29">
        <v>28</v>
      </c>
      <c r="C29" t="s">
        <v>56</v>
      </c>
      <c r="D29">
        <v>23</v>
      </c>
      <c r="E29" s="5">
        <v>44120</v>
      </c>
      <c r="F29" t="s">
        <v>358</v>
      </c>
      <c r="G29" t="s">
        <v>191</v>
      </c>
      <c r="H29" t="s">
        <v>191</v>
      </c>
      <c r="I29" t="s">
        <v>191</v>
      </c>
      <c r="J29" t="s">
        <v>191</v>
      </c>
      <c r="K29" t="s">
        <v>191</v>
      </c>
      <c r="L29" t="s">
        <v>191</v>
      </c>
      <c r="M29" t="s">
        <v>191</v>
      </c>
      <c r="N29" t="s">
        <v>191</v>
      </c>
      <c r="O29" t="s">
        <v>191</v>
      </c>
      <c r="P29" t="s">
        <v>191</v>
      </c>
      <c r="Q29" t="s">
        <v>191</v>
      </c>
      <c r="R29" t="s">
        <v>191</v>
      </c>
      <c r="S29" t="s">
        <v>191</v>
      </c>
      <c r="T29" t="s">
        <v>191</v>
      </c>
      <c r="U29" t="s">
        <v>191</v>
      </c>
      <c r="V29" t="s">
        <v>191</v>
      </c>
      <c r="W29" t="s">
        <v>191</v>
      </c>
      <c r="X29" t="s">
        <v>191</v>
      </c>
      <c r="Y29" s="24"/>
      <c r="Z29" s="56">
        <v>44154</v>
      </c>
      <c r="AA29" t="s">
        <v>213</v>
      </c>
      <c r="AB29" t="s">
        <v>254</v>
      </c>
      <c r="AC29" t="s">
        <v>257</v>
      </c>
      <c r="AD29" t="s">
        <v>312</v>
      </c>
      <c r="AE29" t="s">
        <v>213</v>
      </c>
      <c r="AF29" t="s">
        <v>188</v>
      </c>
      <c r="AG29" t="s">
        <v>231</v>
      </c>
      <c r="AH29" t="s">
        <v>228</v>
      </c>
      <c r="AI29" t="s">
        <v>186</v>
      </c>
      <c r="AJ29" t="s">
        <v>226</v>
      </c>
      <c r="AK29" t="s">
        <v>196</v>
      </c>
      <c r="AL29" t="s">
        <v>280</v>
      </c>
      <c r="AM29" t="s">
        <v>280</v>
      </c>
      <c r="AN29" t="s">
        <v>280</v>
      </c>
      <c r="AO29" t="s">
        <v>280</v>
      </c>
      <c r="AP29" t="s">
        <v>280</v>
      </c>
      <c r="AQ29" t="s">
        <v>280</v>
      </c>
      <c r="AR29" t="s">
        <v>203</v>
      </c>
      <c r="AS29" t="s">
        <v>351</v>
      </c>
      <c r="AT29" s="24"/>
      <c r="AU29" s="55">
        <v>44188</v>
      </c>
      <c r="AV29" t="s">
        <v>274</v>
      </c>
      <c r="AW29" t="s">
        <v>260</v>
      </c>
      <c r="AX29" t="s">
        <v>208</v>
      </c>
      <c r="AY29" t="s">
        <v>216</v>
      </c>
      <c r="AZ29" t="s">
        <v>302</v>
      </c>
      <c r="BA29" t="s">
        <v>201</v>
      </c>
      <c r="BB29" t="s">
        <v>166</v>
      </c>
      <c r="BC29" t="s">
        <v>163</v>
      </c>
      <c r="BD29" t="s">
        <v>181</v>
      </c>
      <c r="BE29" t="s">
        <v>243</v>
      </c>
      <c r="BF29" t="s">
        <v>192</v>
      </c>
      <c r="BG29" t="s">
        <v>163</v>
      </c>
      <c r="BH29" t="s">
        <v>163</v>
      </c>
      <c r="BI29" t="s">
        <v>231</v>
      </c>
      <c r="BJ29" t="s">
        <v>161</v>
      </c>
      <c r="BK29" t="s">
        <v>230</v>
      </c>
      <c r="BL29" t="s">
        <v>205</v>
      </c>
      <c r="BM29" t="s">
        <v>193</v>
      </c>
      <c r="BN29" t="s">
        <v>202</v>
      </c>
    </row>
    <row r="30" spans="1:66" x14ac:dyDescent="0.2">
      <c r="A30">
        <v>33</v>
      </c>
      <c r="B30">
        <v>29</v>
      </c>
      <c r="C30" t="s">
        <v>56</v>
      </c>
      <c r="D30">
        <v>23</v>
      </c>
      <c r="E30" s="5">
        <v>44119</v>
      </c>
      <c r="F30" t="s">
        <v>256</v>
      </c>
      <c r="G30" t="s">
        <v>256</v>
      </c>
      <c r="H30" t="s">
        <v>196</v>
      </c>
      <c r="I30" t="s">
        <v>196</v>
      </c>
      <c r="J30" t="s">
        <v>196</v>
      </c>
      <c r="K30" t="s">
        <v>196</v>
      </c>
      <c r="L30" t="s">
        <v>196</v>
      </c>
      <c r="M30" t="s">
        <v>196</v>
      </c>
      <c r="N30" t="s">
        <v>196</v>
      </c>
      <c r="O30" t="s">
        <v>196</v>
      </c>
      <c r="P30" t="s">
        <v>196</v>
      </c>
      <c r="Q30" t="s">
        <v>196</v>
      </c>
      <c r="R30" t="s">
        <v>196</v>
      </c>
      <c r="S30" t="s">
        <v>196</v>
      </c>
      <c r="T30" t="s">
        <v>196</v>
      </c>
      <c r="U30" t="s">
        <v>196</v>
      </c>
      <c r="V30" t="s">
        <v>196</v>
      </c>
      <c r="W30" t="s">
        <v>196</v>
      </c>
      <c r="X30" t="s">
        <v>196</v>
      </c>
      <c r="Y30" s="23"/>
      <c r="Z30" s="56">
        <v>44155</v>
      </c>
      <c r="AA30" t="s">
        <v>182</v>
      </c>
      <c r="AB30" t="s">
        <v>184</v>
      </c>
      <c r="AC30" t="s">
        <v>204</v>
      </c>
      <c r="AD30" t="s">
        <v>243</v>
      </c>
      <c r="AE30" t="s">
        <v>163</v>
      </c>
      <c r="AF30" t="s">
        <v>231</v>
      </c>
      <c r="AG30" t="s">
        <v>202</v>
      </c>
      <c r="AH30" t="s">
        <v>202</v>
      </c>
      <c r="AI30" t="s">
        <v>202</v>
      </c>
      <c r="AJ30" t="s">
        <v>202</v>
      </c>
      <c r="AK30" t="s">
        <v>202</v>
      </c>
      <c r="AL30" t="s">
        <v>202</v>
      </c>
      <c r="AM30" t="s">
        <v>202</v>
      </c>
      <c r="AN30" t="s">
        <v>202</v>
      </c>
      <c r="AO30" t="s">
        <v>202</v>
      </c>
      <c r="AP30" t="s">
        <v>202</v>
      </c>
      <c r="AQ30" t="s">
        <v>202</v>
      </c>
      <c r="AR30" t="s">
        <v>202</v>
      </c>
      <c r="AS30" t="s">
        <v>202</v>
      </c>
      <c r="AT30" s="23"/>
      <c r="AU30" s="55">
        <v>44188</v>
      </c>
      <c r="AV30" t="s">
        <v>304</v>
      </c>
      <c r="AW30" t="s">
        <v>204</v>
      </c>
      <c r="AX30" t="s">
        <v>265</v>
      </c>
      <c r="AY30" t="s">
        <v>226</v>
      </c>
      <c r="AZ30" t="s">
        <v>185</v>
      </c>
      <c r="BA30" t="s">
        <v>305</v>
      </c>
      <c r="BB30" t="s">
        <v>180</v>
      </c>
      <c r="BC30" t="s">
        <v>201</v>
      </c>
      <c r="BD30" t="s">
        <v>243</v>
      </c>
      <c r="BE30" t="s">
        <v>243</v>
      </c>
      <c r="BF30" t="s">
        <v>243</v>
      </c>
      <c r="BG30" t="s">
        <v>243</v>
      </c>
      <c r="BH30" t="s">
        <v>243</v>
      </c>
      <c r="BI30" t="s">
        <v>211</v>
      </c>
      <c r="BJ30" t="s">
        <v>210</v>
      </c>
      <c r="BK30" t="s">
        <v>200</v>
      </c>
      <c r="BL30" t="s">
        <v>187</v>
      </c>
      <c r="BM30" t="s">
        <v>205</v>
      </c>
      <c r="BN30" t="s">
        <v>298</v>
      </c>
    </row>
    <row r="31" spans="1:66" x14ac:dyDescent="0.2">
      <c r="A31">
        <v>57</v>
      </c>
      <c r="B31">
        <v>30</v>
      </c>
      <c r="C31" t="s">
        <v>56</v>
      </c>
      <c r="D31">
        <v>23</v>
      </c>
      <c r="E31" s="5">
        <v>44120</v>
      </c>
      <c r="F31" t="s">
        <v>332</v>
      </c>
      <c r="G31" t="s">
        <v>206</v>
      </c>
      <c r="H31" t="s">
        <v>206</v>
      </c>
      <c r="I31" t="s">
        <v>211</v>
      </c>
      <c r="J31" t="s">
        <v>211</v>
      </c>
      <c r="K31" t="s">
        <v>211</v>
      </c>
      <c r="L31" t="s">
        <v>211</v>
      </c>
      <c r="M31" t="s">
        <v>211</v>
      </c>
      <c r="N31" t="s">
        <v>211</v>
      </c>
      <c r="O31" t="s">
        <v>211</v>
      </c>
      <c r="P31" t="s">
        <v>211</v>
      </c>
      <c r="Q31" t="s">
        <v>211</v>
      </c>
      <c r="R31" t="s">
        <v>211</v>
      </c>
      <c r="S31" t="s">
        <v>211</v>
      </c>
      <c r="T31" t="s">
        <v>211</v>
      </c>
      <c r="U31" t="s">
        <v>211</v>
      </c>
      <c r="V31" t="s">
        <v>211</v>
      </c>
      <c r="W31" t="s">
        <v>293</v>
      </c>
      <c r="X31" t="s">
        <v>293</v>
      </c>
      <c r="Y31" s="24"/>
      <c r="Z31" s="56">
        <v>44153</v>
      </c>
      <c r="AA31" t="s">
        <v>317</v>
      </c>
      <c r="AB31" t="s">
        <v>187</v>
      </c>
      <c r="AC31" t="s">
        <v>329</v>
      </c>
      <c r="AD31" t="s">
        <v>225</v>
      </c>
      <c r="AE31" t="s">
        <v>231</v>
      </c>
      <c r="AF31" t="s">
        <v>211</v>
      </c>
      <c r="AG31" t="s">
        <v>168</v>
      </c>
      <c r="AH31" t="s">
        <v>168</v>
      </c>
      <c r="AI31" t="s">
        <v>168</v>
      </c>
      <c r="AJ31" t="s">
        <v>168</v>
      </c>
      <c r="AK31" t="s">
        <v>163</v>
      </c>
      <c r="AL31" t="s">
        <v>162</v>
      </c>
      <c r="AM31" t="s">
        <v>163</v>
      </c>
      <c r="AN31" t="s">
        <v>162</v>
      </c>
      <c r="AO31" t="s">
        <v>162</v>
      </c>
      <c r="AP31" t="s">
        <v>201</v>
      </c>
      <c r="AQ31" t="s">
        <v>201</v>
      </c>
      <c r="AR31" t="s">
        <v>201</v>
      </c>
      <c r="AS31" t="s">
        <v>201</v>
      </c>
      <c r="AT31" s="24"/>
      <c r="AU31" s="55">
        <v>44188</v>
      </c>
      <c r="AV31" t="s">
        <v>163</v>
      </c>
      <c r="AW31" t="s">
        <v>191</v>
      </c>
      <c r="AX31" t="s">
        <v>189</v>
      </c>
      <c r="AY31" t="s">
        <v>308</v>
      </c>
      <c r="AZ31" t="s">
        <v>227</v>
      </c>
      <c r="BA31" t="s">
        <v>184</v>
      </c>
      <c r="BB31" t="s">
        <v>231</v>
      </c>
      <c r="BC31" t="s">
        <v>203</v>
      </c>
      <c r="BD31" t="s">
        <v>196</v>
      </c>
      <c r="BE31" t="s">
        <v>204</v>
      </c>
      <c r="BF31" t="s">
        <v>204</v>
      </c>
      <c r="BG31" t="s">
        <v>204</v>
      </c>
      <c r="BH31" t="s">
        <v>164</v>
      </c>
      <c r="BI31" t="s">
        <v>196</v>
      </c>
      <c r="BJ31" t="s">
        <v>196</v>
      </c>
      <c r="BK31" t="s">
        <v>212</v>
      </c>
      <c r="BL31" t="s">
        <v>231</v>
      </c>
      <c r="BM31" t="s">
        <v>231</v>
      </c>
      <c r="BN31" t="s">
        <v>270</v>
      </c>
    </row>
    <row r="32" spans="1:66" x14ac:dyDescent="0.2">
      <c r="A32">
        <v>16</v>
      </c>
      <c r="B32">
        <v>31</v>
      </c>
      <c r="C32" t="s">
        <v>56</v>
      </c>
      <c r="D32">
        <v>23</v>
      </c>
      <c r="E32" s="5">
        <v>44118</v>
      </c>
      <c r="F32" t="s">
        <v>254</v>
      </c>
      <c r="G32" t="s">
        <v>288</v>
      </c>
      <c r="H32" t="s">
        <v>288</v>
      </c>
      <c r="I32" t="s">
        <v>288</v>
      </c>
      <c r="J32" t="s">
        <v>288</v>
      </c>
      <c r="K32" t="s">
        <v>288</v>
      </c>
      <c r="L32" t="s">
        <v>222</v>
      </c>
      <c r="M32" t="s">
        <v>218</v>
      </c>
      <c r="N32" t="s">
        <v>205</v>
      </c>
      <c r="O32" t="s">
        <v>205</v>
      </c>
      <c r="P32" t="s">
        <v>205</v>
      </c>
      <c r="Q32" t="s">
        <v>205</v>
      </c>
      <c r="R32" t="s">
        <v>205</v>
      </c>
      <c r="S32" t="s">
        <v>205</v>
      </c>
      <c r="T32" t="s">
        <v>205</v>
      </c>
      <c r="U32" t="s">
        <v>205</v>
      </c>
      <c r="V32" t="s">
        <v>205</v>
      </c>
      <c r="W32" t="s">
        <v>205</v>
      </c>
      <c r="X32" t="s">
        <v>205</v>
      </c>
      <c r="Y32" s="23"/>
      <c r="Z32" s="56">
        <v>44155</v>
      </c>
      <c r="AA32" t="s">
        <v>277</v>
      </c>
      <c r="AB32" t="s">
        <v>345</v>
      </c>
      <c r="AC32" t="s">
        <v>274</v>
      </c>
      <c r="AD32" t="s">
        <v>228</v>
      </c>
      <c r="AE32" t="s">
        <v>346</v>
      </c>
      <c r="AF32" t="s">
        <v>346</v>
      </c>
      <c r="AG32" t="s">
        <v>346</v>
      </c>
      <c r="AH32" t="s">
        <v>346</v>
      </c>
      <c r="AI32" t="s">
        <v>199</v>
      </c>
      <c r="AJ32" t="s">
        <v>199</v>
      </c>
      <c r="AK32" t="s">
        <v>198</v>
      </c>
      <c r="AL32" t="s">
        <v>211</v>
      </c>
      <c r="AM32" t="s">
        <v>198</v>
      </c>
      <c r="AN32" t="s">
        <v>198</v>
      </c>
      <c r="AO32" t="s">
        <v>198</v>
      </c>
      <c r="AP32" t="s">
        <v>264</v>
      </c>
      <c r="AQ32" t="s">
        <v>264</v>
      </c>
      <c r="AR32" t="s">
        <v>264</v>
      </c>
      <c r="AS32" t="s">
        <v>323</v>
      </c>
      <c r="AT32" s="23"/>
      <c r="AU32" s="56">
        <v>44189</v>
      </c>
      <c r="AV32" t="s">
        <v>297</v>
      </c>
      <c r="AW32" t="s">
        <v>201</v>
      </c>
      <c r="AX32" t="s">
        <v>202</v>
      </c>
      <c r="AY32" t="s">
        <v>202</v>
      </c>
      <c r="AZ32" t="s">
        <v>209</v>
      </c>
      <c r="BA32" t="s">
        <v>272</v>
      </c>
      <c r="BB32" t="s">
        <v>200</v>
      </c>
      <c r="BC32" t="s">
        <v>272</v>
      </c>
      <c r="BD32" t="s">
        <v>186</v>
      </c>
      <c r="BE32" t="s">
        <v>186</v>
      </c>
      <c r="BF32" t="s">
        <v>180</v>
      </c>
      <c r="BG32" t="s">
        <v>164</v>
      </c>
      <c r="BH32" t="s">
        <v>164</v>
      </c>
      <c r="BI32" t="s">
        <v>164</v>
      </c>
      <c r="BJ32" t="s">
        <v>164</v>
      </c>
      <c r="BK32" t="s">
        <v>164</v>
      </c>
      <c r="BL32" t="s">
        <v>164</v>
      </c>
      <c r="BM32" t="s">
        <v>164</v>
      </c>
      <c r="BN32" t="s">
        <v>210</v>
      </c>
    </row>
    <row r="33" spans="1:66" x14ac:dyDescent="0.2">
      <c r="A33">
        <v>27</v>
      </c>
      <c r="B33">
        <v>32</v>
      </c>
      <c r="C33" t="s">
        <v>56</v>
      </c>
      <c r="D33">
        <v>23</v>
      </c>
      <c r="E33" s="5">
        <v>44119</v>
      </c>
      <c r="F33" t="s">
        <v>254</v>
      </c>
      <c r="G33" t="s">
        <v>254</v>
      </c>
      <c r="H33" t="s">
        <v>254</v>
      </c>
      <c r="I33" t="s">
        <v>254</v>
      </c>
      <c r="J33" t="s">
        <v>254</v>
      </c>
      <c r="K33" t="s">
        <v>254</v>
      </c>
      <c r="L33" t="s">
        <v>254</v>
      </c>
      <c r="M33" t="s">
        <v>254</v>
      </c>
      <c r="N33" t="s">
        <v>254</v>
      </c>
      <c r="O33" t="s">
        <v>254</v>
      </c>
      <c r="P33" t="s">
        <v>254</v>
      </c>
      <c r="Q33" t="s">
        <v>254</v>
      </c>
      <c r="R33" t="s">
        <v>254</v>
      </c>
      <c r="S33" t="s">
        <v>254</v>
      </c>
      <c r="T33" t="s">
        <v>254</v>
      </c>
      <c r="U33" t="s">
        <v>254</v>
      </c>
      <c r="V33" t="s">
        <v>254</v>
      </c>
      <c r="W33" t="s">
        <v>254</v>
      </c>
      <c r="X33" t="s">
        <v>254</v>
      </c>
      <c r="Y33" s="24"/>
      <c r="Z33" s="56">
        <v>44153</v>
      </c>
      <c r="AA33" t="s">
        <v>182</v>
      </c>
      <c r="AB33" t="s">
        <v>357</v>
      </c>
      <c r="AC33" t="s">
        <v>159</v>
      </c>
      <c r="AD33" t="s">
        <v>210</v>
      </c>
      <c r="AE33" t="s">
        <v>200</v>
      </c>
      <c r="AF33" t="s">
        <v>200</v>
      </c>
      <c r="AG33" t="s">
        <v>166</v>
      </c>
      <c r="AH33" t="s">
        <v>166</v>
      </c>
      <c r="AI33" t="s">
        <v>262</v>
      </c>
      <c r="AJ33" t="s">
        <v>202</v>
      </c>
      <c r="AK33" t="s">
        <v>202</v>
      </c>
      <c r="AL33" t="s">
        <v>231</v>
      </c>
      <c r="AM33" t="s">
        <v>194</v>
      </c>
      <c r="AN33" t="s">
        <v>193</v>
      </c>
      <c r="AO33" t="s">
        <v>193</v>
      </c>
      <c r="AP33" t="s">
        <v>231</v>
      </c>
      <c r="AQ33" t="s">
        <v>187</v>
      </c>
      <c r="AR33" t="s">
        <v>208</v>
      </c>
      <c r="AS33" t="s">
        <v>180</v>
      </c>
      <c r="AT33" s="24"/>
      <c r="AU33" s="56">
        <v>44187</v>
      </c>
      <c r="AV33" t="s">
        <v>212</v>
      </c>
      <c r="AW33" t="s">
        <v>159</v>
      </c>
      <c r="AX33" t="s">
        <v>199</v>
      </c>
      <c r="AY33" t="s">
        <v>211</v>
      </c>
      <c r="AZ33" t="s">
        <v>200</v>
      </c>
      <c r="BA33" t="s">
        <v>210</v>
      </c>
      <c r="BB33" t="s">
        <v>231</v>
      </c>
      <c r="BC33" t="s">
        <v>231</v>
      </c>
      <c r="BD33" t="s">
        <v>231</v>
      </c>
      <c r="BE33" t="s">
        <v>227</v>
      </c>
      <c r="BF33" t="s">
        <v>227</v>
      </c>
      <c r="BG33" t="s">
        <v>227</v>
      </c>
      <c r="BH33" t="s">
        <v>227</v>
      </c>
      <c r="BI33" t="s">
        <v>227</v>
      </c>
      <c r="BJ33" t="s">
        <v>227</v>
      </c>
      <c r="BK33" t="s">
        <v>227</v>
      </c>
      <c r="BL33" t="s">
        <v>211</v>
      </c>
      <c r="BM33" t="s">
        <v>196</v>
      </c>
      <c r="BN33" t="s">
        <v>181</v>
      </c>
    </row>
    <row r="34" spans="1:66" hidden="1" x14ac:dyDescent="0.2">
      <c r="A34">
        <v>32</v>
      </c>
      <c r="B34">
        <v>33</v>
      </c>
      <c r="C34" t="s">
        <v>56</v>
      </c>
      <c r="D34">
        <v>20</v>
      </c>
      <c r="E34" s="5">
        <v>44119</v>
      </c>
      <c r="Y34" s="23"/>
      <c r="Z34" s="23"/>
      <c r="AT34" s="23"/>
      <c r="AU34" s="23"/>
    </row>
    <row r="35" spans="1:66" x14ac:dyDescent="0.2">
      <c r="A35">
        <v>15</v>
      </c>
      <c r="B35">
        <v>34</v>
      </c>
      <c r="C35" t="s">
        <v>56</v>
      </c>
      <c r="D35">
        <v>20</v>
      </c>
      <c r="E35" s="5">
        <v>44118</v>
      </c>
      <c r="F35" t="s">
        <v>284</v>
      </c>
      <c r="G35" t="s">
        <v>204</v>
      </c>
      <c r="H35" t="s">
        <v>204</v>
      </c>
      <c r="I35" t="s">
        <v>204</v>
      </c>
      <c r="J35" t="s">
        <v>204</v>
      </c>
      <c r="K35" t="s">
        <v>204</v>
      </c>
      <c r="L35" t="s">
        <v>191</v>
      </c>
      <c r="M35" t="s">
        <v>191</v>
      </c>
      <c r="N35" t="s">
        <v>191</v>
      </c>
      <c r="O35" t="s">
        <v>191</v>
      </c>
      <c r="P35" t="s">
        <v>191</v>
      </c>
      <c r="Q35" t="s">
        <v>191</v>
      </c>
      <c r="R35" t="s">
        <v>191</v>
      </c>
      <c r="S35" t="s">
        <v>191</v>
      </c>
      <c r="T35" t="s">
        <v>191</v>
      </c>
      <c r="U35" t="s">
        <v>191</v>
      </c>
      <c r="V35" t="s">
        <v>191</v>
      </c>
      <c r="W35" t="s">
        <v>191</v>
      </c>
      <c r="X35" t="s">
        <v>191</v>
      </c>
      <c r="Y35" s="24"/>
      <c r="Z35" s="56">
        <v>44155</v>
      </c>
      <c r="AA35" t="s">
        <v>171</v>
      </c>
      <c r="AB35" t="s">
        <v>171</v>
      </c>
      <c r="AC35" t="s">
        <v>194</v>
      </c>
      <c r="AD35" t="s">
        <v>187</v>
      </c>
      <c r="AE35" t="s">
        <v>187</v>
      </c>
      <c r="AF35" t="s">
        <v>187</v>
      </c>
      <c r="AG35" t="s">
        <v>187</v>
      </c>
      <c r="AH35" t="s">
        <v>218</v>
      </c>
      <c r="AI35" t="s">
        <v>218</v>
      </c>
      <c r="AJ35" t="s">
        <v>218</v>
      </c>
      <c r="AK35" t="s">
        <v>218</v>
      </c>
      <c r="AL35" t="s">
        <v>221</v>
      </c>
      <c r="AM35" t="s">
        <v>221</v>
      </c>
      <c r="AN35" t="s">
        <v>191</v>
      </c>
      <c r="AO35" t="s">
        <v>191</v>
      </c>
      <c r="AP35" t="s">
        <v>191</v>
      </c>
      <c r="AQ35" t="s">
        <v>191</v>
      </c>
      <c r="AR35" t="s">
        <v>191</v>
      </c>
      <c r="AS35" t="s">
        <v>191</v>
      </c>
      <c r="AT35" s="24"/>
      <c r="AU35" s="55">
        <v>44188</v>
      </c>
      <c r="AV35" t="s">
        <v>309</v>
      </c>
      <c r="AW35" t="s">
        <v>260</v>
      </c>
      <c r="AX35" t="s">
        <v>202</v>
      </c>
      <c r="AY35" t="s">
        <v>255</v>
      </c>
      <c r="AZ35" t="s">
        <v>231</v>
      </c>
      <c r="BA35" t="s">
        <v>200</v>
      </c>
      <c r="BB35" t="s">
        <v>187</v>
      </c>
      <c r="BC35" t="s">
        <v>183</v>
      </c>
      <c r="BD35" t="s">
        <v>193</v>
      </c>
      <c r="BE35" t="s">
        <v>193</v>
      </c>
      <c r="BF35" t="s">
        <v>193</v>
      </c>
      <c r="BG35" t="s">
        <v>184</v>
      </c>
      <c r="BH35" t="s">
        <v>184</v>
      </c>
      <c r="BI35" t="s">
        <v>191</v>
      </c>
      <c r="BJ35" t="s">
        <v>256</v>
      </c>
      <c r="BK35" t="s">
        <v>199</v>
      </c>
      <c r="BL35" t="s">
        <v>199</v>
      </c>
      <c r="BM35" t="s">
        <v>210</v>
      </c>
      <c r="BN35" t="s">
        <v>163</v>
      </c>
    </row>
    <row r="36" spans="1:66" x14ac:dyDescent="0.2">
      <c r="A36">
        <v>31</v>
      </c>
      <c r="B36">
        <v>35</v>
      </c>
      <c r="C36" t="s">
        <v>56</v>
      </c>
      <c r="D36">
        <v>20</v>
      </c>
      <c r="E36" s="5">
        <v>44119</v>
      </c>
      <c r="F36" t="s">
        <v>228</v>
      </c>
      <c r="G36" t="s">
        <v>228</v>
      </c>
      <c r="H36" t="s">
        <v>228</v>
      </c>
      <c r="I36" t="s">
        <v>228</v>
      </c>
      <c r="J36" t="s">
        <v>228</v>
      </c>
      <c r="K36" t="s">
        <v>228</v>
      </c>
      <c r="L36" t="s">
        <v>228</v>
      </c>
      <c r="M36" t="s">
        <v>228</v>
      </c>
      <c r="N36" t="s">
        <v>228</v>
      </c>
      <c r="O36" t="s">
        <v>228</v>
      </c>
      <c r="P36" t="s">
        <v>228</v>
      </c>
      <c r="Q36" t="s">
        <v>228</v>
      </c>
      <c r="R36" t="s">
        <v>228</v>
      </c>
      <c r="S36" t="s">
        <v>228</v>
      </c>
      <c r="T36" t="s">
        <v>228</v>
      </c>
      <c r="U36" t="s">
        <v>228</v>
      </c>
      <c r="V36" t="s">
        <v>228</v>
      </c>
      <c r="W36" t="s">
        <v>228</v>
      </c>
      <c r="X36" t="s">
        <v>228</v>
      </c>
      <c r="Y36" s="23"/>
      <c r="Z36" s="56">
        <v>44155</v>
      </c>
      <c r="AA36" t="s">
        <v>203</v>
      </c>
      <c r="AB36" t="s">
        <v>231</v>
      </c>
      <c r="AC36" t="s">
        <v>231</v>
      </c>
      <c r="AD36" t="s">
        <v>231</v>
      </c>
      <c r="AE36" t="s">
        <v>231</v>
      </c>
      <c r="AF36" t="s">
        <v>231</v>
      </c>
      <c r="AG36" t="s">
        <v>226</v>
      </c>
      <c r="AH36" t="s">
        <v>208</v>
      </c>
      <c r="AI36" t="s">
        <v>208</v>
      </c>
      <c r="AJ36" t="s">
        <v>208</v>
      </c>
      <c r="AK36" t="s">
        <v>208</v>
      </c>
      <c r="AL36" t="s">
        <v>208</v>
      </c>
      <c r="AM36" t="s">
        <v>254</v>
      </c>
      <c r="AN36" t="s">
        <v>254</v>
      </c>
      <c r="AO36" t="s">
        <v>254</v>
      </c>
      <c r="AP36" t="s">
        <v>187</v>
      </c>
      <c r="AQ36" t="s">
        <v>193</v>
      </c>
      <c r="AR36" t="s">
        <v>193</v>
      </c>
      <c r="AS36" t="s">
        <v>193</v>
      </c>
      <c r="AT36" s="23"/>
      <c r="AU36" s="55">
        <v>44188</v>
      </c>
      <c r="AV36" t="s">
        <v>203</v>
      </c>
      <c r="AW36" t="s">
        <v>301</v>
      </c>
      <c r="AX36" t="s">
        <v>193</v>
      </c>
      <c r="AY36" t="s">
        <v>208</v>
      </c>
      <c r="AZ36" t="s">
        <v>182</v>
      </c>
      <c r="BA36" t="s">
        <v>221</v>
      </c>
      <c r="BB36" t="s">
        <v>254</v>
      </c>
      <c r="BC36" t="s">
        <v>254</v>
      </c>
      <c r="BD36" t="s">
        <v>254</v>
      </c>
      <c r="BE36" t="s">
        <v>254</v>
      </c>
      <c r="BF36" t="s">
        <v>223</v>
      </c>
      <c r="BG36" t="s">
        <v>235</v>
      </c>
      <c r="BH36" t="s">
        <v>235</v>
      </c>
      <c r="BI36" t="s">
        <v>162</v>
      </c>
      <c r="BJ36" t="s">
        <v>162</v>
      </c>
      <c r="BK36" t="s">
        <v>186</v>
      </c>
      <c r="BL36" t="s">
        <v>203</v>
      </c>
      <c r="BM36" t="s">
        <v>203</v>
      </c>
      <c r="BN36" t="s">
        <v>231</v>
      </c>
    </row>
    <row r="37" spans="1:66" hidden="1" x14ac:dyDescent="0.2">
      <c r="A37">
        <v>43</v>
      </c>
      <c r="B37">
        <v>36</v>
      </c>
      <c r="C37" t="s">
        <v>56</v>
      </c>
      <c r="D37">
        <v>20</v>
      </c>
      <c r="E37" s="5">
        <v>44119</v>
      </c>
      <c r="Y37" s="24"/>
      <c r="Z37" s="56">
        <v>44153</v>
      </c>
      <c r="AT37" s="24"/>
      <c r="AU37" s="24"/>
    </row>
    <row r="38" spans="1:66" x14ac:dyDescent="0.2">
      <c r="A38">
        <v>64</v>
      </c>
      <c r="B38">
        <v>37</v>
      </c>
      <c r="C38" t="s">
        <v>56</v>
      </c>
      <c r="D38">
        <v>20</v>
      </c>
      <c r="E38" s="5">
        <v>44120</v>
      </c>
      <c r="F38" t="s">
        <v>161</v>
      </c>
      <c r="G38" t="s">
        <v>166</v>
      </c>
      <c r="H38" t="s">
        <v>166</v>
      </c>
      <c r="I38" t="s">
        <v>166</v>
      </c>
      <c r="J38" t="s">
        <v>166</v>
      </c>
      <c r="K38" t="s">
        <v>166</v>
      </c>
      <c r="L38" t="s">
        <v>166</v>
      </c>
      <c r="M38" t="s">
        <v>166</v>
      </c>
      <c r="N38" t="s">
        <v>166</v>
      </c>
      <c r="O38" t="s">
        <v>166</v>
      </c>
      <c r="P38" t="s">
        <v>166</v>
      </c>
      <c r="Q38" t="s">
        <v>166</v>
      </c>
      <c r="R38" t="s">
        <v>166</v>
      </c>
      <c r="S38" t="s">
        <v>166</v>
      </c>
      <c r="T38" t="s">
        <v>166</v>
      </c>
      <c r="U38" t="s">
        <v>166</v>
      </c>
      <c r="V38" t="s">
        <v>166</v>
      </c>
      <c r="W38" t="s">
        <v>166</v>
      </c>
      <c r="X38" t="s">
        <v>166</v>
      </c>
      <c r="Y38" s="23"/>
      <c r="Z38" s="55">
        <v>44153</v>
      </c>
      <c r="AA38" t="s">
        <v>218</v>
      </c>
      <c r="AB38" t="s">
        <v>173</v>
      </c>
      <c r="AC38" t="s">
        <v>216</v>
      </c>
      <c r="AD38" t="s">
        <v>259</v>
      </c>
      <c r="AE38" t="s">
        <v>230</v>
      </c>
      <c r="AF38" t="s">
        <v>156</v>
      </c>
      <c r="AG38" t="s">
        <v>358</v>
      </c>
      <c r="AH38" t="s">
        <v>320</v>
      </c>
      <c r="AI38" t="s">
        <v>187</v>
      </c>
      <c r="AJ38" t="s">
        <v>245</v>
      </c>
      <c r="AK38" t="s">
        <v>244</v>
      </c>
      <c r="AL38" t="s">
        <v>294</v>
      </c>
      <c r="AM38" t="s">
        <v>287</v>
      </c>
      <c r="AN38" t="s">
        <v>253</v>
      </c>
      <c r="AO38" t="s">
        <v>216</v>
      </c>
      <c r="AP38" t="s">
        <v>238</v>
      </c>
      <c r="AQ38" t="s">
        <v>350</v>
      </c>
      <c r="AR38" t="s">
        <v>183</v>
      </c>
      <c r="AS38" t="s">
        <v>359</v>
      </c>
      <c r="AT38" s="23"/>
      <c r="AU38" s="55">
        <v>44188</v>
      </c>
      <c r="AV38" t="s">
        <v>206</v>
      </c>
      <c r="AW38" t="s">
        <v>274</v>
      </c>
      <c r="AX38" t="s">
        <v>214</v>
      </c>
      <c r="AY38" t="s">
        <v>234</v>
      </c>
      <c r="AZ38" t="s">
        <v>274</v>
      </c>
      <c r="BA38" t="s">
        <v>206</v>
      </c>
      <c r="BB38" t="s">
        <v>206</v>
      </c>
      <c r="BC38" t="s">
        <v>206</v>
      </c>
      <c r="BD38" t="s">
        <v>206</v>
      </c>
      <c r="BE38" t="s">
        <v>206</v>
      </c>
      <c r="BF38" t="s">
        <v>206</v>
      </c>
      <c r="BG38" t="s">
        <v>206</v>
      </c>
      <c r="BH38" t="s">
        <v>206</v>
      </c>
      <c r="BI38" t="s">
        <v>206</v>
      </c>
      <c r="BJ38" t="s">
        <v>206</v>
      </c>
      <c r="BK38" t="s">
        <v>206</v>
      </c>
      <c r="BL38" t="s">
        <v>194</v>
      </c>
      <c r="BM38" t="s">
        <v>234</v>
      </c>
      <c r="BN38" t="s">
        <v>187</v>
      </c>
    </row>
    <row r="39" spans="1:66" hidden="1" x14ac:dyDescent="0.2">
      <c r="A39">
        <v>19</v>
      </c>
      <c r="B39">
        <v>38</v>
      </c>
      <c r="C39" t="s">
        <v>56</v>
      </c>
      <c r="D39">
        <v>20</v>
      </c>
      <c r="E39" s="5">
        <v>44118</v>
      </c>
      <c r="Y39" s="24"/>
      <c r="Z39" s="24"/>
      <c r="AT39" s="24"/>
      <c r="AU39" s="24"/>
    </row>
    <row r="40" spans="1:66" hidden="1" x14ac:dyDescent="0.2">
      <c r="A40">
        <v>8</v>
      </c>
      <c r="B40">
        <v>39</v>
      </c>
      <c r="C40" t="s">
        <v>56</v>
      </c>
      <c r="D40">
        <v>20</v>
      </c>
      <c r="E40" s="5">
        <v>44118</v>
      </c>
      <c r="Y40" s="23"/>
      <c r="Z40" s="23"/>
      <c r="AT40" s="23"/>
      <c r="AU40" s="23"/>
    </row>
    <row r="41" spans="1:66" x14ac:dyDescent="0.2">
      <c r="A41">
        <v>2</v>
      </c>
      <c r="B41">
        <v>40</v>
      </c>
      <c r="C41" t="s">
        <v>56</v>
      </c>
      <c r="D41">
        <v>20</v>
      </c>
      <c r="E41" s="5">
        <v>44118</v>
      </c>
      <c r="F41" t="s">
        <v>155</v>
      </c>
      <c r="G41" t="s">
        <v>156</v>
      </c>
      <c r="H41" t="s">
        <v>156</v>
      </c>
      <c r="I41" t="s">
        <v>157</v>
      </c>
      <c r="J41" t="s">
        <v>157</v>
      </c>
      <c r="K41" t="s">
        <v>157</v>
      </c>
      <c r="L41" t="s">
        <v>157</v>
      </c>
      <c r="M41" t="s">
        <v>158</v>
      </c>
      <c r="N41" t="s">
        <v>158</v>
      </c>
      <c r="O41" t="s">
        <v>159</v>
      </c>
      <c r="P41" t="s">
        <v>159</v>
      </c>
      <c r="Q41" t="s">
        <v>159</v>
      </c>
      <c r="R41" t="s">
        <v>159</v>
      </c>
      <c r="S41" t="s">
        <v>159</v>
      </c>
      <c r="T41" t="s">
        <v>159</v>
      </c>
      <c r="U41" t="s">
        <v>159</v>
      </c>
      <c r="V41" t="s">
        <v>159</v>
      </c>
      <c r="W41" t="s">
        <v>159</v>
      </c>
      <c r="X41" t="s">
        <v>159</v>
      </c>
      <c r="Y41" s="24"/>
      <c r="Z41" s="56">
        <v>44153</v>
      </c>
      <c r="AA41" t="s">
        <v>223</v>
      </c>
      <c r="AB41" t="s">
        <v>210</v>
      </c>
      <c r="AC41" t="s">
        <v>223</v>
      </c>
      <c r="AD41" t="s">
        <v>243</v>
      </c>
      <c r="AE41" t="s">
        <v>196</v>
      </c>
      <c r="AF41" t="s">
        <v>254</v>
      </c>
      <c r="AG41" t="s">
        <v>202</v>
      </c>
      <c r="AH41" t="s">
        <v>254</v>
      </c>
      <c r="AI41" t="s">
        <v>254</v>
      </c>
      <c r="AJ41" t="s">
        <v>254</v>
      </c>
      <c r="AK41" t="s">
        <v>254</v>
      </c>
      <c r="AL41" t="s">
        <v>164</v>
      </c>
      <c r="AM41" t="s">
        <v>163</v>
      </c>
      <c r="AN41" t="s">
        <v>163</v>
      </c>
      <c r="AO41" t="s">
        <v>163</v>
      </c>
      <c r="AP41" t="s">
        <v>163</v>
      </c>
      <c r="AQ41" t="s">
        <v>163</v>
      </c>
      <c r="AR41" t="s">
        <v>182</v>
      </c>
      <c r="AS41" t="s">
        <v>181</v>
      </c>
      <c r="AT41" s="24"/>
      <c r="AU41" s="55">
        <v>44188</v>
      </c>
      <c r="AV41" t="s">
        <v>202</v>
      </c>
      <c r="AW41" t="s">
        <v>253</v>
      </c>
      <c r="AX41" t="s">
        <v>200</v>
      </c>
      <c r="AY41" t="s">
        <v>227</v>
      </c>
      <c r="AZ41" t="s">
        <v>307</v>
      </c>
      <c r="BA41" t="s">
        <v>201</v>
      </c>
      <c r="BB41" t="s">
        <v>198</v>
      </c>
      <c r="BC41" t="s">
        <v>193</v>
      </c>
      <c r="BD41" t="s">
        <v>185</v>
      </c>
      <c r="BE41" t="s">
        <v>243</v>
      </c>
      <c r="BF41" t="s">
        <v>211</v>
      </c>
      <c r="BG41" t="s">
        <v>187</v>
      </c>
      <c r="BH41" t="s">
        <v>187</v>
      </c>
      <c r="BI41" t="s">
        <v>187</v>
      </c>
      <c r="BJ41" t="s">
        <v>187</v>
      </c>
      <c r="BK41" t="s">
        <v>187</v>
      </c>
      <c r="BL41" t="s">
        <v>187</v>
      </c>
      <c r="BM41" t="s">
        <v>187</v>
      </c>
      <c r="BN41" t="s">
        <v>187</v>
      </c>
    </row>
    <row r="42" spans="1:66" x14ac:dyDescent="0.2">
      <c r="A42">
        <v>44</v>
      </c>
      <c r="B42">
        <v>41</v>
      </c>
      <c r="C42" t="s">
        <v>56</v>
      </c>
      <c r="D42">
        <v>20</v>
      </c>
      <c r="E42" s="5">
        <v>44119</v>
      </c>
      <c r="F42" t="s">
        <v>266</v>
      </c>
      <c r="G42" t="s">
        <v>266</v>
      </c>
      <c r="H42" t="s">
        <v>266</v>
      </c>
      <c r="I42" t="s">
        <v>266</v>
      </c>
      <c r="J42" t="s">
        <v>266</v>
      </c>
      <c r="K42" t="s">
        <v>266</v>
      </c>
      <c r="L42" t="s">
        <v>266</v>
      </c>
      <c r="M42" t="s">
        <v>266</v>
      </c>
      <c r="N42" t="s">
        <v>266</v>
      </c>
      <c r="O42" t="s">
        <v>266</v>
      </c>
      <c r="P42" t="s">
        <v>266</v>
      </c>
      <c r="Q42" t="s">
        <v>266</v>
      </c>
      <c r="R42" t="s">
        <v>266</v>
      </c>
      <c r="S42" t="s">
        <v>266</v>
      </c>
      <c r="T42" t="s">
        <v>266</v>
      </c>
      <c r="U42" t="s">
        <v>266</v>
      </c>
      <c r="V42" t="s">
        <v>266</v>
      </c>
      <c r="W42" t="s">
        <v>266</v>
      </c>
      <c r="X42" t="s">
        <v>266</v>
      </c>
      <c r="Y42" s="23"/>
      <c r="Z42" s="55">
        <v>44154</v>
      </c>
      <c r="AA42" t="s">
        <v>180</v>
      </c>
      <c r="AB42" t="s">
        <v>267</v>
      </c>
      <c r="AC42" t="s">
        <v>231</v>
      </c>
      <c r="AD42" t="s">
        <v>354</v>
      </c>
      <c r="AE42" t="s">
        <v>184</v>
      </c>
      <c r="AF42" t="s">
        <v>188</v>
      </c>
      <c r="AG42" t="s">
        <v>299</v>
      </c>
      <c r="AH42" t="s">
        <v>187</v>
      </c>
      <c r="AI42" t="s">
        <v>347</v>
      </c>
      <c r="AJ42" t="s">
        <v>198</v>
      </c>
      <c r="AK42" t="s">
        <v>163</v>
      </c>
      <c r="AL42" t="s">
        <v>214</v>
      </c>
      <c r="AM42" t="s">
        <v>212</v>
      </c>
      <c r="AN42" t="s">
        <v>218</v>
      </c>
      <c r="AO42" t="s">
        <v>353</v>
      </c>
      <c r="AP42" t="s">
        <v>203</v>
      </c>
      <c r="AQ42" t="s">
        <v>187</v>
      </c>
      <c r="AR42" t="s">
        <v>187</v>
      </c>
      <c r="AS42" t="s">
        <v>193</v>
      </c>
      <c r="AT42" s="23"/>
      <c r="AU42" s="56">
        <v>44189</v>
      </c>
      <c r="AV42" t="s">
        <v>168</v>
      </c>
      <c r="AW42" t="s">
        <v>211</v>
      </c>
      <c r="AX42" t="s">
        <v>223</v>
      </c>
      <c r="AY42" t="s">
        <v>255</v>
      </c>
      <c r="AZ42" t="s">
        <v>243</v>
      </c>
      <c r="BA42" t="s">
        <v>183</v>
      </c>
      <c r="BB42" t="s">
        <v>192</v>
      </c>
      <c r="BC42" t="s">
        <v>161</v>
      </c>
      <c r="BD42" t="s">
        <v>209</v>
      </c>
      <c r="BE42" t="s">
        <v>228</v>
      </c>
      <c r="BF42" t="s">
        <v>235</v>
      </c>
      <c r="BG42" t="s">
        <v>204</v>
      </c>
      <c r="BH42" t="s">
        <v>208</v>
      </c>
      <c r="BI42" t="s">
        <v>191</v>
      </c>
      <c r="BJ42" t="s">
        <v>180</v>
      </c>
      <c r="BK42" t="s">
        <v>214</v>
      </c>
      <c r="BL42" t="s">
        <v>161</v>
      </c>
      <c r="BM42" t="s">
        <v>203</v>
      </c>
      <c r="BN42" t="s">
        <v>226</v>
      </c>
    </row>
    <row r="43" spans="1:66" hidden="1" x14ac:dyDescent="0.2">
      <c r="A43">
        <v>47</v>
      </c>
      <c r="B43">
        <v>42</v>
      </c>
      <c r="C43" t="s">
        <v>56</v>
      </c>
      <c r="D43">
        <v>20</v>
      </c>
      <c r="E43" s="5">
        <v>44120</v>
      </c>
      <c r="Y43" s="24" t="s">
        <v>5</v>
      </c>
      <c r="Z43" s="24"/>
      <c r="AT43" s="24"/>
      <c r="AU43" s="24"/>
    </row>
    <row r="44" spans="1:66" x14ac:dyDescent="0.2">
      <c r="A44">
        <v>51</v>
      </c>
      <c r="B44">
        <v>43</v>
      </c>
      <c r="C44" t="s">
        <v>56</v>
      </c>
      <c r="D44">
        <v>20</v>
      </c>
      <c r="E44" s="5">
        <v>44120</v>
      </c>
      <c r="F44" t="s">
        <v>232</v>
      </c>
      <c r="G44" t="s">
        <v>323</v>
      </c>
      <c r="H44" t="s">
        <v>323</v>
      </c>
      <c r="I44" t="s">
        <v>331</v>
      </c>
      <c r="J44" t="s">
        <v>177</v>
      </c>
      <c r="K44" t="s">
        <v>266</v>
      </c>
      <c r="L44" t="s">
        <v>266</v>
      </c>
      <c r="M44" t="s">
        <v>266</v>
      </c>
      <c r="N44" t="s">
        <v>266</v>
      </c>
      <c r="O44" t="s">
        <v>266</v>
      </c>
      <c r="P44" t="s">
        <v>266</v>
      </c>
      <c r="Q44" t="s">
        <v>266</v>
      </c>
      <c r="R44" t="s">
        <v>266</v>
      </c>
      <c r="S44" t="s">
        <v>266</v>
      </c>
      <c r="T44" t="s">
        <v>266</v>
      </c>
      <c r="U44" t="s">
        <v>266</v>
      </c>
      <c r="V44" t="s">
        <v>266</v>
      </c>
      <c r="W44" t="s">
        <v>266</v>
      </c>
      <c r="X44" t="s">
        <v>266</v>
      </c>
      <c r="Y44" s="23"/>
      <c r="Z44" s="55">
        <v>44154</v>
      </c>
      <c r="AA44" t="s">
        <v>193</v>
      </c>
      <c r="AB44" t="s">
        <v>246</v>
      </c>
      <c r="AC44" t="s">
        <v>261</v>
      </c>
      <c r="AD44" t="s">
        <v>227</v>
      </c>
      <c r="AE44" t="s">
        <v>227</v>
      </c>
      <c r="AF44" t="s">
        <v>231</v>
      </c>
      <c r="AG44" t="s">
        <v>206</v>
      </c>
      <c r="AH44" t="s">
        <v>168</v>
      </c>
      <c r="AI44" t="s">
        <v>193</v>
      </c>
      <c r="AJ44" t="s">
        <v>243</v>
      </c>
      <c r="AK44" t="s">
        <v>260</v>
      </c>
      <c r="AL44" t="s">
        <v>162</v>
      </c>
      <c r="AM44" t="s">
        <v>161</v>
      </c>
      <c r="AN44" t="s">
        <v>216</v>
      </c>
      <c r="AO44" t="s">
        <v>216</v>
      </c>
      <c r="AP44" t="s">
        <v>216</v>
      </c>
      <c r="AQ44" t="s">
        <v>243</v>
      </c>
      <c r="AR44" t="s">
        <v>243</v>
      </c>
      <c r="AS44" t="s">
        <v>243</v>
      </c>
      <c r="AT44" s="23"/>
      <c r="AU44" s="55">
        <v>44187</v>
      </c>
      <c r="AV44" t="s">
        <v>226</v>
      </c>
      <c r="AW44" t="s">
        <v>216</v>
      </c>
      <c r="AX44" t="s">
        <v>163</v>
      </c>
      <c r="AY44" t="s">
        <v>188</v>
      </c>
      <c r="AZ44" t="s">
        <v>203</v>
      </c>
      <c r="BA44" t="s">
        <v>182</v>
      </c>
      <c r="BB44" t="s">
        <v>167</v>
      </c>
      <c r="BC44" t="s">
        <v>223</v>
      </c>
      <c r="BD44" t="s">
        <v>253</v>
      </c>
      <c r="BE44" t="s">
        <v>231</v>
      </c>
      <c r="BF44" t="s">
        <v>316</v>
      </c>
      <c r="BG44" t="s">
        <v>206</v>
      </c>
      <c r="BH44" t="s">
        <v>225</v>
      </c>
      <c r="BI44" t="s">
        <v>185</v>
      </c>
      <c r="BJ44" t="s">
        <v>188</v>
      </c>
      <c r="BK44" t="s">
        <v>164</v>
      </c>
      <c r="BL44" t="s">
        <v>234</v>
      </c>
      <c r="BM44" t="s">
        <v>234</v>
      </c>
      <c r="BN44" t="s">
        <v>206</v>
      </c>
    </row>
    <row r="45" spans="1:66" x14ac:dyDescent="0.2">
      <c r="A45">
        <v>38</v>
      </c>
      <c r="B45">
        <v>44</v>
      </c>
      <c r="C45" t="s">
        <v>56</v>
      </c>
      <c r="D45">
        <v>20</v>
      </c>
      <c r="E45" s="5">
        <v>44119</v>
      </c>
      <c r="F45" t="s">
        <v>301</v>
      </c>
      <c r="G45" t="s">
        <v>301</v>
      </c>
      <c r="H45" t="s">
        <v>301</v>
      </c>
      <c r="I45" t="s">
        <v>301</v>
      </c>
      <c r="J45" t="s">
        <v>301</v>
      </c>
      <c r="K45" t="s">
        <v>301</v>
      </c>
      <c r="L45" t="s">
        <v>301</v>
      </c>
      <c r="M45" t="s">
        <v>301</v>
      </c>
      <c r="N45" t="s">
        <v>301</v>
      </c>
      <c r="O45" t="s">
        <v>301</v>
      </c>
      <c r="P45" t="s">
        <v>210</v>
      </c>
      <c r="Q45" t="s">
        <v>210</v>
      </c>
      <c r="R45" t="s">
        <v>210</v>
      </c>
      <c r="S45" t="s">
        <v>210</v>
      </c>
      <c r="T45" t="s">
        <v>210</v>
      </c>
      <c r="U45" t="s">
        <v>210</v>
      </c>
      <c r="V45" t="s">
        <v>210</v>
      </c>
      <c r="W45" t="s">
        <v>210</v>
      </c>
      <c r="X45" t="s">
        <v>210</v>
      </c>
      <c r="Y45" s="24"/>
      <c r="Z45" s="56">
        <v>44153</v>
      </c>
      <c r="AA45" t="s">
        <v>207</v>
      </c>
      <c r="AB45" t="s">
        <v>227</v>
      </c>
      <c r="AC45" t="s">
        <v>331</v>
      </c>
      <c r="AD45" t="s">
        <v>296</v>
      </c>
      <c r="AE45" t="s">
        <v>201</v>
      </c>
      <c r="AF45" t="s">
        <v>168</v>
      </c>
      <c r="AG45" t="s">
        <v>226</v>
      </c>
      <c r="AH45" t="s">
        <v>328</v>
      </c>
      <c r="AI45" t="s">
        <v>193</v>
      </c>
      <c r="AJ45" t="s">
        <v>168</v>
      </c>
      <c r="AK45" t="s">
        <v>205</v>
      </c>
      <c r="AL45" t="s">
        <v>282</v>
      </c>
      <c r="AM45" t="s">
        <v>260</v>
      </c>
      <c r="AN45" t="s">
        <v>253</v>
      </c>
      <c r="AO45" t="s">
        <v>253</v>
      </c>
      <c r="AP45" t="s">
        <v>253</v>
      </c>
      <c r="AQ45" t="s">
        <v>253</v>
      </c>
      <c r="AR45" t="s">
        <v>162</v>
      </c>
      <c r="AS45" t="s">
        <v>193</v>
      </c>
      <c r="AT45" s="24"/>
      <c r="AU45" s="56">
        <v>44189</v>
      </c>
      <c r="AV45" t="s">
        <v>183</v>
      </c>
      <c r="AW45" t="s">
        <v>282</v>
      </c>
      <c r="AX45" t="s">
        <v>186</v>
      </c>
      <c r="AY45" t="s">
        <v>196</v>
      </c>
      <c r="AZ45" t="s">
        <v>196</v>
      </c>
      <c r="BA45" t="s">
        <v>253</v>
      </c>
      <c r="BB45" t="s">
        <v>216</v>
      </c>
      <c r="BC45" t="s">
        <v>210</v>
      </c>
      <c r="BD45" t="s">
        <v>253</v>
      </c>
      <c r="BE45" t="s">
        <v>208</v>
      </c>
      <c r="BF45" t="s">
        <v>197</v>
      </c>
      <c r="BG45" t="s">
        <v>202</v>
      </c>
      <c r="BH45" t="s">
        <v>213</v>
      </c>
      <c r="BI45" t="s">
        <v>167</v>
      </c>
      <c r="BJ45" t="s">
        <v>282</v>
      </c>
      <c r="BK45" t="s">
        <v>238</v>
      </c>
      <c r="BL45" t="s">
        <v>168</v>
      </c>
      <c r="BM45" t="s">
        <v>227</v>
      </c>
      <c r="BN45" t="s">
        <v>162</v>
      </c>
    </row>
    <row r="46" spans="1:66" x14ac:dyDescent="0.2">
      <c r="A46">
        <v>24</v>
      </c>
      <c r="B46">
        <v>45</v>
      </c>
      <c r="C46" t="s">
        <v>56</v>
      </c>
      <c r="D46">
        <v>20</v>
      </c>
      <c r="E46" s="5">
        <v>44119</v>
      </c>
      <c r="F46" t="s">
        <v>182</v>
      </c>
      <c r="G46" t="s">
        <v>200</v>
      </c>
      <c r="H46" t="s">
        <v>200</v>
      </c>
      <c r="I46" t="s">
        <v>200</v>
      </c>
      <c r="J46" t="s">
        <v>200</v>
      </c>
      <c r="K46" t="s">
        <v>200</v>
      </c>
      <c r="L46" t="s">
        <v>200</v>
      </c>
      <c r="M46" t="s">
        <v>200</v>
      </c>
      <c r="N46" t="s">
        <v>196</v>
      </c>
      <c r="O46" t="s">
        <v>158</v>
      </c>
      <c r="P46" t="s">
        <v>158</v>
      </c>
      <c r="Q46" t="s">
        <v>158</v>
      </c>
      <c r="R46" t="s">
        <v>158</v>
      </c>
      <c r="S46" t="s">
        <v>158</v>
      </c>
      <c r="T46" t="s">
        <v>197</v>
      </c>
      <c r="U46" t="s">
        <v>197</v>
      </c>
      <c r="V46" t="s">
        <v>197</v>
      </c>
      <c r="W46" t="s">
        <v>305</v>
      </c>
      <c r="X46" t="s">
        <v>170</v>
      </c>
      <c r="Y46" s="23"/>
      <c r="Z46" s="56">
        <v>44155</v>
      </c>
      <c r="AA46" t="s">
        <v>260</v>
      </c>
      <c r="AB46" t="s">
        <v>210</v>
      </c>
      <c r="AC46" t="s">
        <v>163</v>
      </c>
      <c r="AD46" t="s">
        <v>185</v>
      </c>
      <c r="AE46" t="s">
        <v>200</v>
      </c>
      <c r="AF46" t="s">
        <v>185</v>
      </c>
      <c r="AG46" t="s">
        <v>166</v>
      </c>
      <c r="AH46" t="s">
        <v>210</v>
      </c>
      <c r="AI46" t="s">
        <v>200</v>
      </c>
      <c r="AJ46" t="s">
        <v>162</v>
      </c>
      <c r="AK46" t="s">
        <v>193</v>
      </c>
      <c r="AL46" t="s">
        <v>206</v>
      </c>
      <c r="AM46" t="s">
        <v>185</v>
      </c>
      <c r="AN46" t="s">
        <v>162</v>
      </c>
      <c r="AO46" t="s">
        <v>162</v>
      </c>
      <c r="AP46" t="s">
        <v>162</v>
      </c>
      <c r="AQ46" t="s">
        <v>162</v>
      </c>
      <c r="AR46" t="s">
        <v>162</v>
      </c>
      <c r="AS46" t="s">
        <v>162</v>
      </c>
      <c r="AT46" s="23"/>
      <c r="AU46" s="55">
        <v>44188</v>
      </c>
      <c r="AV46" t="s">
        <v>164</v>
      </c>
      <c r="AW46" t="s">
        <v>262</v>
      </c>
      <c r="AX46" t="s">
        <v>280</v>
      </c>
      <c r="AY46" t="s">
        <v>187</v>
      </c>
      <c r="AZ46" t="s">
        <v>210</v>
      </c>
      <c r="BA46" t="s">
        <v>214</v>
      </c>
      <c r="BB46" t="s">
        <v>256</v>
      </c>
      <c r="BC46" t="s">
        <v>204</v>
      </c>
      <c r="BD46" t="s">
        <v>216</v>
      </c>
      <c r="BE46" t="s">
        <v>210</v>
      </c>
      <c r="BF46" t="s">
        <v>210</v>
      </c>
      <c r="BG46" t="s">
        <v>226</v>
      </c>
      <c r="BH46" t="s">
        <v>223</v>
      </c>
      <c r="BI46" t="s">
        <v>206</v>
      </c>
      <c r="BJ46" t="s">
        <v>201</v>
      </c>
      <c r="BK46" t="s">
        <v>280</v>
      </c>
      <c r="BL46" t="s">
        <v>185</v>
      </c>
      <c r="BM46" t="s">
        <v>185</v>
      </c>
      <c r="BN46" t="s">
        <v>185</v>
      </c>
    </row>
    <row r="47" spans="1:66" hidden="1" x14ac:dyDescent="0.2">
      <c r="A47">
        <v>54</v>
      </c>
      <c r="B47">
        <v>46</v>
      </c>
      <c r="C47" t="s">
        <v>56</v>
      </c>
      <c r="D47">
        <v>20</v>
      </c>
      <c r="E47" s="5">
        <v>44120</v>
      </c>
      <c r="Y47" s="24"/>
      <c r="Z47" s="56">
        <v>44154</v>
      </c>
      <c r="AT47" s="24"/>
      <c r="AU47" s="24"/>
    </row>
    <row r="48" spans="1:66" x14ac:dyDescent="0.2">
      <c r="A48">
        <v>45</v>
      </c>
      <c r="B48">
        <v>47</v>
      </c>
      <c r="C48" t="s">
        <v>56</v>
      </c>
      <c r="D48">
        <v>20</v>
      </c>
      <c r="E48" s="5">
        <v>44120</v>
      </c>
      <c r="F48" t="s">
        <v>159</v>
      </c>
      <c r="G48" t="s">
        <v>221</v>
      </c>
      <c r="H48" t="s">
        <v>221</v>
      </c>
      <c r="I48" t="s">
        <v>221</v>
      </c>
      <c r="J48" t="s">
        <v>221</v>
      </c>
      <c r="K48" t="s">
        <v>221</v>
      </c>
      <c r="L48" t="s">
        <v>221</v>
      </c>
      <c r="M48" t="s">
        <v>221</v>
      </c>
      <c r="N48" t="s">
        <v>221</v>
      </c>
      <c r="O48" t="s">
        <v>221</v>
      </c>
      <c r="P48" t="s">
        <v>221</v>
      </c>
      <c r="Q48" t="s">
        <v>221</v>
      </c>
      <c r="R48" t="s">
        <v>221</v>
      </c>
      <c r="S48" t="s">
        <v>221</v>
      </c>
      <c r="T48" t="s">
        <v>221</v>
      </c>
      <c r="U48" t="s">
        <v>221</v>
      </c>
      <c r="V48" t="s">
        <v>221</v>
      </c>
      <c r="W48" t="s">
        <v>221</v>
      </c>
      <c r="X48" t="s">
        <v>221</v>
      </c>
      <c r="Y48" s="23"/>
      <c r="Z48" s="55">
        <v>44154</v>
      </c>
      <c r="AA48" t="s">
        <v>181</v>
      </c>
      <c r="AB48" t="s">
        <v>278</v>
      </c>
      <c r="AC48" t="s">
        <v>175</v>
      </c>
      <c r="AD48" t="s">
        <v>226</v>
      </c>
      <c r="AE48" t="s">
        <v>184</v>
      </c>
      <c r="AF48" t="s">
        <v>191</v>
      </c>
      <c r="AG48" t="s">
        <v>221</v>
      </c>
      <c r="AH48" t="s">
        <v>203</v>
      </c>
      <c r="AI48" t="s">
        <v>203</v>
      </c>
      <c r="AJ48" t="s">
        <v>203</v>
      </c>
      <c r="AK48" t="s">
        <v>203</v>
      </c>
      <c r="AL48" t="s">
        <v>203</v>
      </c>
      <c r="AM48" t="s">
        <v>203</v>
      </c>
      <c r="AN48" t="s">
        <v>203</v>
      </c>
      <c r="AO48" t="s">
        <v>203</v>
      </c>
      <c r="AP48" t="s">
        <v>203</v>
      </c>
      <c r="AQ48" t="s">
        <v>203</v>
      </c>
      <c r="AR48" t="s">
        <v>203</v>
      </c>
      <c r="AS48" t="s">
        <v>203</v>
      </c>
      <c r="AT48" s="23"/>
      <c r="AU48" s="55">
        <v>44187</v>
      </c>
      <c r="AV48" t="s">
        <v>166</v>
      </c>
      <c r="AW48" t="s">
        <v>223</v>
      </c>
      <c r="AX48" t="s">
        <v>203</v>
      </c>
      <c r="AY48" t="s">
        <v>211</v>
      </c>
      <c r="AZ48" t="s">
        <v>167</v>
      </c>
      <c r="BA48" t="s">
        <v>192</v>
      </c>
      <c r="BB48" t="s">
        <v>203</v>
      </c>
      <c r="BC48" t="s">
        <v>214</v>
      </c>
      <c r="BD48" t="s">
        <v>214</v>
      </c>
      <c r="BE48" t="s">
        <v>185</v>
      </c>
      <c r="BF48" t="s">
        <v>210</v>
      </c>
      <c r="BG48" t="s">
        <v>201</v>
      </c>
      <c r="BH48" t="s">
        <v>168</v>
      </c>
      <c r="BI48" t="s">
        <v>252</v>
      </c>
      <c r="BJ48" t="s">
        <v>187</v>
      </c>
      <c r="BK48" t="s">
        <v>168</v>
      </c>
      <c r="BL48" t="s">
        <v>213</v>
      </c>
      <c r="BM48" t="s">
        <v>235</v>
      </c>
      <c r="BN48" t="s">
        <v>235</v>
      </c>
    </row>
    <row r="49" spans="1:66" hidden="1" x14ac:dyDescent="0.2">
      <c r="A49">
        <v>23</v>
      </c>
      <c r="B49">
        <v>48</v>
      </c>
      <c r="C49" t="s">
        <v>56</v>
      </c>
      <c r="D49">
        <v>20</v>
      </c>
      <c r="E49" s="5">
        <v>44118</v>
      </c>
      <c r="Y49" s="24"/>
      <c r="Z49" s="24"/>
      <c r="AT49" s="24"/>
      <c r="AU49" s="24"/>
    </row>
    <row r="50" spans="1:66" x14ac:dyDescent="0.2">
      <c r="A50">
        <v>48</v>
      </c>
      <c r="B50">
        <v>49</v>
      </c>
      <c r="C50" t="s">
        <v>56</v>
      </c>
      <c r="D50">
        <v>20</v>
      </c>
      <c r="E50" s="5">
        <v>44120</v>
      </c>
      <c r="F50" t="s">
        <v>159</v>
      </c>
      <c r="G50" t="s">
        <v>213</v>
      </c>
      <c r="H50" t="s">
        <v>213</v>
      </c>
      <c r="I50" t="s">
        <v>213</v>
      </c>
      <c r="J50" t="s">
        <v>213</v>
      </c>
      <c r="K50" t="s">
        <v>213</v>
      </c>
      <c r="L50" t="s">
        <v>213</v>
      </c>
      <c r="M50" t="s">
        <v>213</v>
      </c>
      <c r="N50" t="s">
        <v>213</v>
      </c>
      <c r="O50" t="s">
        <v>213</v>
      </c>
      <c r="P50" t="s">
        <v>213</v>
      </c>
      <c r="Q50" t="s">
        <v>213</v>
      </c>
      <c r="R50" t="s">
        <v>213</v>
      </c>
      <c r="S50" t="s">
        <v>213</v>
      </c>
      <c r="T50" t="s">
        <v>213</v>
      </c>
      <c r="U50" t="s">
        <v>213</v>
      </c>
      <c r="V50" t="s">
        <v>213</v>
      </c>
      <c r="W50" t="s">
        <v>213</v>
      </c>
      <c r="X50" t="s">
        <v>213</v>
      </c>
      <c r="Y50" s="23"/>
      <c r="Z50" s="55">
        <v>44154</v>
      </c>
      <c r="AA50" t="s">
        <v>352</v>
      </c>
      <c r="AB50" t="s">
        <v>255</v>
      </c>
      <c r="AC50" t="s">
        <v>257</v>
      </c>
      <c r="AD50" t="s">
        <v>199</v>
      </c>
      <c r="AE50" t="s">
        <v>193</v>
      </c>
      <c r="AF50" t="s">
        <v>162</v>
      </c>
      <c r="AG50" t="s">
        <v>168</v>
      </c>
      <c r="AH50" t="s">
        <v>168</v>
      </c>
      <c r="AI50" t="s">
        <v>168</v>
      </c>
      <c r="AJ50" t="s">
        <v>216</v>
      </c>
      <c r="AK50" t="s">
        <v>216</v>
      </c>
      <c r="AL50" t="s">
        <v>216</v>
      </c>
      <c r="AM50" t="s">
        <v>186</v>
      </c>
      <c r="AN50" t="s">
        <v>334</v>
      </c>
      <c r="AO50" t="s">
        <v>186</v>
      </c>
      <c r="AP50" t="s">
        <v>181</v>
      </c>
      <c r="AQ50" t="s">
        <v>192</v>
      </c>
      <c r="AR50" t="s">
        <v>187</v>
      </c>
      <c r="AS50" t="s">
        <v>201</v>
      </c>
      <c r="AT50" s="23"/>
      <c r="AU50" s="55">
        <v>44187</v>
      </c>
      <c r="AV50" t="s">
        <v>159</v>
      </c>
      <c r="AW50" t="s">
        <v>289</v>
      </c>
      <c r="AX50" t="s">
        <v>158</v>
      </c>
      <c r="AY50" t="s">
        <v>262</v>
      </c>
      <c r="AZ50" t="s">
        <v>230</v>
      </c>
      <c r="BA50" t="s">
        <v>313</v>
      </c>
      <c r="BB50" t="s">
        <v>183</v>
      </c>
      <c r="BC50" t="s">
        <v>223</v>
      </c>
      <c r="BD50" t="s">
        <v>166</v>
      </c>
      <c r="BE50" t="s">
        <v>166</v>
      </c>
      <c r="BF50" t="s">
        <v>208</v>
      </c>
      <c r="BG50" t="s">
        <v>185</v>
      </c>
      <c r="BH50" t="s">
        <v>255</v>
      </c>
      <c r="BI50" t="s">
        <v>292</v>
      </c>
      <c r="BJ50" t="s">
        <v>192</v>
      </c>
      <c r="BK50" t="s">
        <v>199</v>
      </c>
      <c r="BL50" t="s">
        <v>314</v>
      </c>
      <c r="BM50" t="s">
        <v>199</v>
      </c>
      <c r="BN50" t="s">
        <v>187</v>
      </c>
    </row>
    <row r="51" spans="1:66" x14ac:dyDescent="0.2">
      <c r="A51">
        <v>26</v>
      </c>
      <c r="B51">
        <v>50</v>
      </c>
      <c r="C51" t="s">
        <v>56</v>
      </c>
      <c r="D51">
        <v>20</v>
      </c>
      <c r="E51" s="5">
        <v>44119</v>
      </c>
      <c r="F51" t="s">
        <v>225</v>
      </c>
      <c r="G51" t="s">
        <v>225</v>
      </c>
      <c r="H51" t="s">
        <v>225</v>
      </c>
      <c r="I51" t="s">
        <v>225</v>
      </c>
      <c r="J51" t="s">
        <v>188</v>
      </c>
      <c r="K51" t="s">
        <v>167</v>
      </c>
      <c r="L51" t="s">
        <v>167</v>
      </c>
      <c r="M51" t="s">
        <v>167</v>
      </c>
      <c r="N51" t="s">
        <v>167</v>
      </c>
      <c r="O51" t="s">
        <v>163</v>
      </c>
      <c r="P51" t="s">
        <v>163</v>
      </c>
      <c r="Q51" t="s">
        <v>163</v>
      </c>
      <c r="R51" t="s">
        <v>163</v>
      </c>
      <c r="S51" t="s">
        <v>163</v>
      </c>
      <c r="T51" t="s">
        <v>163</v>
      </c>
      <c r="U51" t="s">
        <v>163</v>
      </c>
      <c r="V51" t="s">
        <v>163</v>
      </c>
      <c r="W51" t="s">
        <v>163</v>
      </c>
      <c r="X51" t="s">
        <v>163</v>
      </c>
      <c r="Y51" s="24"/>
      <c r="Z51" s="56">
        <v>44154</v>
      </c>
      <c r="AA51" t="s">
        <v>212</v>
      </c>
      <c r="AB51" t="s">
        <v>253</v>
      </c>
      <c r="AC51" t="s">
        <v>159</v>
      </c>
      <c r="AD51" t="s">
        <v>290</v>
      </c>
      <c r="AE51" t="s">
        <v>192</v>
      </c>
      <c r="AF51" t="s">
        <v>166</v>
      </c>
      <c r="AG51" t="s">
        <v>166</v>
      </c>
      <c r="AH51" t="s">
        <v>166</v>
      </c>
      <c r="AI51" t="s">
        <v>166</v>
      </c>
      <c r="AJ51" t="s">
        <v>253</v>
      </c>
      <c r="AK51" t="s">
        <v>228</v>
      </c>
      <c r="AL51" t="s">
        <v>258</v>
      </c>
      <c r="AM51" t="s">
        <v>258</v>
      </c>
      <c r="AN51" t="s">
        <v>258</v>
      </c>
      <c r="AO51" t="s">
        <v>258</v>
      </c>
      <c r="AP51" t="s">
        <v>253</v>
      </c>
      <c r="AQ51" t="s">
        <v>253</v>
      </c>
      <c r="AR51" t="s">
        <v>253</v>
      </c>
      <c r="AS51" t="s">
        <v>253</v>
      </c>
      <c r="AT51" s="24"/>
      <c r="AU51" s="56">
        <v>44189</v>
      </c>
      <c r="AV51" t="s">
        <v>172</v>
      </c>
      <c r="AW51" t="s">
        <v>254</v>
      </c>
      <c r="AX51" t="s">
        <v>254</v>
      </c>
      <c r="AY51" t="s">
        <v>254</v>
      </c>
      <c r="AZ51" t="s">
        <v>218</v>
      </c>
      <c r="BA51" t="s">
        <v>218</v>
      </c>
      <c r="BB51" t="s">
        <v>159</v>
      </c>
      <c r="BC51" t="s">
        <v>159</v>
      </c>
      <c r="BD51" t="s">
        <v>159</v>
      </c>
      <c r="BE51" t="s">
        <v>203</v>
      </c>
      <c r="BF51" t="s">
        <v>243</v>
      </c>
      <c r="BG51" t="s">
        <v>212</v>
      </c>
      <c r="BH51" t="s">
        <v>192</v>
      </c>
      <c r="BI51" t="s">
        <v>192</v>
      </c>
      <c r="BJ51" t="s">
        <v>192</v>
      </c>
      <c r="BK51" t="s">
        <v>192</v>
      </c>
      <c r="BL51" t="s">
        <v>198</v>
      </c>
      <c r="BM51" t="s">
        <v>198</v>
      </c>
      <c r="BN51" t="s">
        <v>192</v>
      </c>
    </row>
    <row r="52" spans="1:66" x14ac:dyDescent="0.2">
      <c r="A52">
        <v>25</v>
      </c>
      <c r="B52">
        <v>51</v>
      </c>
      <c r="C52" t="s">
        <v>56</v>
      </c>
      <c r="D52">
        <v>20</v>
      </c>
      <c r="E52" s="5">
        <v>44119</v>
      </c>
      <c r="F52" t="s">
        <v>373</v>
      </c>
      <c r="G52" t="s">
        <v>373</v>
      </c>
      <c r="H52" t="s">
        <v>373</v>
      </c>
      <c r="I52" t="s">
        <v>373</v>
      </c>
      <c r="J52" t="s">
        <v>373</v>
      </c>
      <c r="K52" t="s">
        <v>373</v>
      </c>
      <c r="L52" t="s">
        <v>373</v>
      </c>
      <c r="M52" t="s">
        <v>373</v>
      </c>
      <c r="N52" t="s">
        <v>373</v>
      </c>
      <c r="O52" t="s">
        <v>373</v>
      </c>
      <c r="P52" t="s">
        <v>373</v>
      </c>
      <c r="Q52" t="s">
        <v>373</v>
      </c>
      <c r="R52" t="s">
        <v>373</v>
      </c>
      <c r="S52" t="s">
        <v>373</v>
      </c>
      <c r="T52" t="s">
        <v>373</v>
      </c>
      <c r="U52" t="s">
        <v>249</v>
      </c>
      <c r="V52" t="s">
        <v>249</v>
      </c>
      <c r="W52" t="s">
        <v>249</v>
      </c>
      <c r="X52" t="s">
        <v>249</v>
      </c>
      <c r="Y52" s="23"/>
      <c r="Z52" s="56">
        <v>44155</v>
      </c>
      <c r="AA52" t="s">
        <v>189</v>
      </c>
      <c r="AB52" t="s">
        <v>223</v>
      </c>
      <c r="AC52" t="s">
        <v>256</v>
      </c>
      <c r="AD52" t="s">
        <v>270</v>
      </c>
      <c r="AE52" t="s">
        <v>161</v>
      </c>
      <c r="AF52" t="s">
        <v>161</v>
      </c>
      <c r="AG52" t="s">
        <v>211</v>
      </c>
      <c r="AH52" t="s">
        <v>166</v>
      </c>
      <c r="AI52" t="s">
        <v>166</v>
      </c>
      <c r="AJ52" t="s">
        <v>166</v>
      </c>
      <c r="AK52" t="s">
        <v>166</v>
      </c>
      <c r="AL52" t="s">
        <v>166</v>
      </c>
      <c r="AM52" t="s">
        <v>166</v>
      </c>
      <c r="AN52" t="s">
        <v>166</v>
      </c>
      <c r="AO52" t="s">
        <v>166</v>
      </c>
      <c r="AP52" t="s">
        <v>166</v>
      </c>
      <c r="AQ52" t="s">
        <v>166</v>
      </c>
      <c r="AR52" t="s">
        <v>188</v>
      </c>
      <c r="AS52" t="s">
        <v>253</v>
      </c>
      <c r="AT52" s="23"/>
      <c r="AU52" s="55">
        <v>44187</v>
      </c>
      <c r="AV52" t="s">
        <v>319</v>
      </c>
      <c r="AW52" t="s">
        <v>320</v>
      </c>
      <c r="AX52" t="s">
        <v>214</v>
      </c>
      <c r="AY52" t="s">
        <v>186</v>
      </c>
      <c r="AZ52" t="s">
        <v>181</v>
      </c>
      <c r="BA52" t="s">
        <v>295</v>
      </c>
      <c r="BB52" t="s">
        <v>189</v>
      </c>
      <c r="BC52" t="s">
        <v>170</v>
      </c>
      <c r="BD52" t="s">
        <v>209</v>
      </c>
      <c r="BE52" t="s">
        <v>243</v>
      </c>
      <c r="BF52" t="s">
        <v>243</v>
      </c>
      <c r="BG52" t="s">
        <v>213</v>
      </c>
      <c r="BH52" t="s">
        <v>231</v>
      </c>
      <c r="BI52" t="s">
        <v>231</v>
      </c>
      <c r="BJ52" t="s">
        <v>231</v>
      </c>
      <c r="BK52" t="s">
        <v>231</v>
      </c>
      <c r="BL52" t="s">
        <v>223</v>
      </c>
      <c r="BM52" t="s">
        <v>218</v>
      </c>
      <c r="BN52" t="s">
        <v>218</v>
      </c>
    </row>
    <row r="53" spans="1:66" x14ac:dyDescent="0.2">
      <c r="A53">
        <v>46</v>
      </c>
      <c r="B53">
        <v>52</v>
      </c>
      <c r="C53" t="s">
        <v>56</v>
      </c>
      <c r="D53">
        <v>20</v>
      </c>
      <c r="E53" s="5">
        <v>44120</v>
      </c>
      <c r="F53" t="s">
        <v>346</v>
      </c>
      <c r="G53" t="s">
        <v>346</v>
      </c>
      <c r="H53" t="s">
        <v>346</v>
      </c>
      <c r="I53" t="s">
        <v>346</v>
      </c>
      <c r="J53" t="s">
        <v>346</v>
      </c>
      <c r="K53" t="s">
        <v>346</v>
      </c>
      <c r="L53" t="s">
        <v>346</v>
      </c>
      <c r="M53" t="s">
        <v>346</v>
      </c>
      <c r="N53" t="s">
        <v>346</v>
      </c>
      <c r="O53" t="s">
        <v>346</v>
      </c>
      <c r="P53" t="s">
        <v>346</v>
      </c>
      <c r="Q53" t="s">
        <v>346</v>
      </c>
      <c r="R53" t="s">
        <v>346</v>
      </c>
      <c r="S53" t="s">
        <v>346</v>
      </c>
      <c r="T53" t="s">
        <v>346</v>
      </c>
      <c r="U53" t="s">
        <v>346</v>
      </c>
      <c r="V53" t="s">
        <v>346</v>
      </c>
      <c r="W53" t="s">
        <v>346</v>
      </c>
      <c r="X53" t="s">
        <v>346</v>
      </c>
      <c r="Y53" s="24"/>
      <c r="Z53" s="56">
        <v>44154</v>
      </c>
      <c r="AA53" t="s">
        <v>346</v>
      </c>
      <c r="AB53" t="s">
        <v>248</v>
      </c>
      <c r="AC53" t="s">
        <v>226</v>
      </c>
      <c r="AD53" t="s">
        <v>350</v>
      </c>
      <c r="AE53" t="s">
        <v>211</v>
      </c>
      <c r="AF53" t="s">
        <v>162</v>
      </c>
      <c r="AG53" t="s">
        <v>162</v>
      </c>
      <c r="AH53" t="s">
        <v>202</v>
      </c>
      <c r="AI53" t="s">
        <v>256</v>
      </c>
      <c r="AJ53" t="s">
        <v>182</v>
      </c>
      <c r="AK53" t="s">
        <v>203</v>
      </c>
      <c r="AL53" t="s">
        <v>196</v>
      </c>
      <c r="AM53" t="s">
        <v>332</v>
      </c>
      <c r="AN53" t="s">
        <v>201</v>
      </c>
      <c r="AO53" t="s">
        <v>162</v>
      </c>
      <c r="AP53" t="s">
        <v>161</v>
      </c>
      <c r="AQ53" t="s">
        <v>161</v>
      </c>
      <c r="AR53" t="s">
        <v>253</v>
      </c>
      <c r="AS53" t="s">
        <v>202</v>
      </c>
      <c r="AT53" s="24"/>
      <c r="AU53" s="56">
        <v>44187</v>
      </c>
      <c r="AV53" t="s">
        <v>186</v>
      </c>
      <c r="AW53" t="s">
        <v>167</v>
      </c>
      <c r="AX53" t="s">
        <v>198</v>
      </c>
      <c r="AY53" t="s">
        <v>201</v>
      </c>
      <c r="AZ53" t="s">
        <v>202</v>
      </c>
      <c r="BA53" t="s">
        <v>218</v>
      </c>
      <c r="BB53" t="s">
        <v>204</v>
      </c>
      <c r="BC53" t="s">
        <v>210</v>
      </c>
      <c r="BD53" t="s">
        <v>165</v>
      </c>
      <c r="BE53" t="s">
        <v>168</v>
      </c>
      <c r="BF53" t="s">
        <v>252</v>
      </c>
      <c r="BG53" t="s">
        <v>216</v>
      </c>
      <c r="BH53" t="s">
        <v>252</v>
      </c>
      <c r="BI53" t="s">
        <v>322</v>
      </c>
      <c r="BJ53" t="s">
        <v>322</v>
      </c>
      <c r="BK53" t="s">
        <v>242</v>
      </c>
      <c r="BL53" t="s">
        <v>323</v>
      </c>
      <c r="BM53" t="s">
        <v>279</v>
      </c>
      <c r="BN53" t="s">
        <v>210</v>
      </c>
    </row>
    <row r="54" spans="1:66" x14ac:dyDescent="0.2">
      <c r="A54">
        <v>7</v>
      </c>
      <c r="B54">
        <v>53</v>
      </c>
      <c r="C54" t="s">
        <v>56</v>
      </c>
      <c r="D54">
        <v>20</v>
      </c>
      <c r="E54" s="5">
        <v>44118</v>
      </c>
      <c r="F54" t="s">
        <v>170</v>
      </c>
      <c r="G54" t="s">
        <v>171</v>
      </c>
      <c r="H54" t="s">
        <v>171</v>
      </c>
      <c r="I54" t="s">
        <v>171</v>
      </c>
      <c r="J54" t="s">
        <v>171</v>
      </c>
      <c r="K54" t="s">
        <v>171</v>
      </c>
      <c r="L54" t="s">
        <v>171</v>
      </c>
      <c r="M54" t="s">
        <v>171</v>
      </c>
      <c r="N54" t="s">
        <v>171</v>
      </c>
      <c r="O54" t="s">
        <v>171</v>
      </c>
      <c r="P54" t="s">
        <v>171</v>
      </c>
      <c r="Q54" t="s">
        <v>178</v>
      </c>
      <c r="R54" t="s">
        <v>178</v>
      </c>
      <c r="S54" t="s">
        <v>179</v>
      </c>
      <c r="T54" t="s">
        <v>180</v>
      </c>
      <c r="U54" t="s">
        <v>180</v>
      </c>
      <c r="V54" t="s">
        <v>181</v>
      </c>
      <c r="W54" t="s">
        <v>181</v>
      </c>
      <c r="X54" t="s">
        <v>181</v>
      </c>
      <c r="Y54" s="23"/>
      <c r="Z54" s="55">
        <v>44154</v>
      </c>
      <c r="AA54" t="s">
        <v>221</v>
      </c>
      <c r="AB54" t="s">
        <v>200</v>
      </c>
      <c r="AC54" t="s">
        <v>158</v>
      </c>
      <c r="AD54" t="s">
        <v>274</v>
      </c>
      <c r="AE54" t="s">
        <v>218</v>
      </c>
      <c r="AF54" t="s">
        <v>243</v>
      </c>
      <c r="AG54" t="s">
        <v>193</v>
      </c>
      <c r="AH54" t="s">
        <v>171</v>
      </c>
      <c r="AI54" t="s">
        <v>200</v>
      </c>
      <c r="AJ54" t="s">
        <v>260</v>
      </c>
      <c r="AK54" t="s">
        <v>256</v>
      </c>
      <c r="AL54" t="s">
        <v>166</v>
      </c>
      <c r="AM54" t="s">
        <v>214</v>
      </c>
      <c r="AN54" t="s">
        <v>198</v>
      </c>
      <c r="AO54" t="s">
        <v>165</v>
      </c>
      <c r="AP54" t="s">
        <v>166</v>
      </c>
      <c r="AQ54" t="s">
        <v>210</v>
      </c>
      <c r="AR54" t="s">
        <v>213</v>
      </c>
      <c r="AS54" t="s">
        <v>208</v>
      </c>
      <c r="AT54" s="23"/>
      <c r="AU54" s="55">
        <v>44188</v>
      </c>
      <c r="AV54" t="s">
        <v>306</v>
      </c>
      <c r="AW54" t="s">
        <v>243</v>
      </c>
      <c r="AX54" t="s">
        <v>208</v>
      </c>
      <c r="AY54" t="s">
        <v>280</v>
      </c>
      <c r="AZ54" t="s">
        <v>280</v>
      </c>
      <c r="BA54" t="s">
        <v>300</v>
      </c>
      <c r="BB54" t="s">
        <v>200</v>
      </c>
      <c r="BC54" t="s">
        <v>206</v>
      </c>
      <c r="BD54" t="s">
        <v>162</v>
      </c>
      <c r="BE54" t="s">
        <v>280</v>
      </c>
      <c r="BF54" t="s">
        <v>305</v>
      </c>
      <c r="BG54" t="s">
        <v>181</v>
      </c>
      <c r="BH54" t="s">
        <v>199</v>
      </c>
      <c r="BI54" t="s">
        <v>191</v>
      </c>
      <c r="BJ54" t="s">
        <v>185</v>
      </c>
      <c r="BK54" t="s">
        <v>164</v>
      </c>
      <c r="BL54" t="s">
        <v>185</v>
      </c>
      <c r="BM54" t="s">
        <v>213</v>
      </c>
      <c r="BN54" t="s">
        <v>223</v>
      </c>
    </row>
    <row r="55" spans="1:66" hidden="1" x14ac:dyDescent="0.2">
      <c r="A55">
        <v>1</v>
      </c>
      <c r="B55">
        <v>54</v>
      </c>
      <c r="C55" t="s">
        <v>56</v>
      </c>
      <c r="D55">
        <v>20</v>
      </c>
      <c r="E55" s="5">
        <v>44118</v>
      </c>
      <c r="Y55" s="24" t="s">
        <v>5</v>
      </c>
      <c r="Z55" s="24"/>
      <c r="AT55" s="24"/>
      <c r="AU55" s="24"/>
    </row>
    <row r="56" spans="1:66" x14ac:dyDescent="0.2">
      <c r="A56">
        <v>56</v>
      </c>
      <c r="B56">
        <v>55</v>
      </c>
      <c r="C56" t="s">
        <v>56</v>
      </c>
      <c r="D56">
        <v>20</v>
      </c>
      <c r="E56" s="5">
        <v>44120</v>
      </c>
      <c r="F56" t="s">
        <v>225</v>
      </c>
      <c r="G56" t="s">
        <v>161</v>
      </c>
      <c r="H56" t="s">
        <v>272</v>
      </c>
      <c r="I56" t="s">
        <v>164</v>
      </c>
      <c r="J56" t="s">
        <v>301</v>
      </c>
      <c r="K56" t="s">
        <v>301</v>
      </c>
      <c r="L56" t="s">
        <v>301</v>
      </c>
      <c r="M56" t="s">
        <v>301</v>
      </c>
      <c r="N56" t="s">
        <v>301</v>
      </c>
      <c r="O56" t="s">
        <v>301</v>
      </c>
      <c r="P56" t="s">
        <v>301</v>
      </c>
      <c r="Q56" t="s">
        <v>301</v>
      </c>
      <c r="R56" t="s">
        <v>301</v>
      </c>
      <c r="S56" t="s">
        <v>301</v>
      </c>
      <c r="T56" t="s">
        <v>301</v>
      </c>
      <c r="U56" t="s">
        <v>301</v>
      </c>
      <c r="V56" t="s">
        <v>301</v>
      </c>
      <c r="W56" t="s">
        <v>301</v>
      </c>
      <c r="X56" t="s">
        <v>301</v>
      </c>
      <c r="Y56" s="23"/>
      <c r="Z56" s="55">
        <v>44153</v>
      </c>
      <c r="AA56" t="s">
        <v>266</v>
      </c>
      <c r="AB56" t="s">
        <v>343</v>
      </c>
      <c r="AC56" t="s">
        <v>184</v>
      </c>
      <c r="AD56" t="s">
        <v>184</v>
      </c>
      <c r="AE56" t="s">
        <v>280</v>
      </c>
      <c r="AF56" t="s">
        <v>203</v>
      </c>
      <c r="AG56" t="s">
        <v>197</v>
      </c>
      <c r="AH56" t="s">
        <v>216</v>
      </c>
      <c r="AI56" t="s">
        <v>260</v>
      </c>
      <c r="AJ56" t="s">
        <v>201</v>
      </c>
      <c r="AK56" t="s">
        <v>201</v>
      </c>
      <c r="AL56" t="s">
        <v>280</v>
      </c>
      <c r="AM56" t="s">
        <v>161</v>
      </c>
      <c r="AN56" t="s">
        <v>211</v>
      </c>
      <c r="AO56" t="s">
        <v>180</v>
      </c>
      <c r="AP56" t="s">
        <v>180</v>
      </c>
      <c r="AQ56" t="s">
        <v>221</v>
      </c>
      <c r="AR56" t="s">
        <v>221</v>
      </c>
      <c r="AS56" t="s">
        <v>187</v>
      </c>
      <c r="AT56" s="23"/>
      <c r="AU56" s="55">
        <v>44188</v>
      </c>
      <c r="AV56" t="s">
        <v>254</v>
      </c>
      <c r="AW56" t="s">
        <v>216</v>
      </c>
      <c r="AX56" t="s">
        <v>223</v>
      </c>
      <c r="AY56" t="s">
        <v>261</v>
      </c>
      <c r="AZ56" t="s">
        <v>182</v>
      </c>
      <c r="BA56" t="s">
        <v>301</v>
      </c>
      <c r="BB56" t="s">
        <v>279</v>
      </c>
      <c r="BC56" t="s">
        <v>183</v>
      </c>
      <c r="BD56" t="s">
        <v>201</v>
      </c>
      <c r="BE56" t="s">
        <v>211</v>
      </c>
      <c r="BF56" t="s">
        <v>209</v>
      </c>
      <c r="BG56" t="s">
        <v>193</v>
      </c>
      <c r="BH56" t="s">
        <v>162</v>
      </c>
      <c r="BI56" t="s">
        <v>200</v>
      </c>
      <c r="BJ56" t="s">
        <v>235</v>
      </c>
      <c r="BK56" t="s">
        <v>261</v>
      </c>
      <c r="BL56" t="s">
        <v>261</v>
      </c>
      <c r="BM56" t="s">
        <v>193</v>
      </c>
      <c r="BN56" t="s">
        <v>193</v>
      </c>
    </row>
    <row r="57" spans="1:66" hidden="1" x14ac:dyDescent="0.2">
      <c r="A57">
        <v>36</v>
      </c>
      <c r="B57">
        <v>56</v>
      </c>
      <c r="C57" t="s">
        <v>56</v>
      </c>
      <c r="D57">
        <v>20</v>
      </c>
      <c r="E57" s="5">
        <v>44119</v>
      </c>
      <c r="Y57" s="24"/>
      <c r="Z57" s="24"/>
      <c r="AT57" s="24"/>
      <c r="AU57" s="24"/>
    </row>
    <row r="58" spans="1:66" x14ac:dyDescent="0.2">
      <c r="A58">
        <v>55</v>
      </c>
      <c r="B58">
        <v>57</v>
      </c>
      <c r="C58" t="s">
        <v>56</v>
      </c>
      <c r="D58">
        <v>20</v>
      </c>
      <c r="E58" s="5">
        <v>44120</v>
      </c>
      <c r="F58" t="s">
        <v>161</v>
      </c>
      <c r="G58" t="s">
        <v>161</v>
      </c>
      <c r="H58" t="s">
        <v>161</v>
      </c>
      <c r="I58" t="s">
        <v>161</v>
      </c>
      <c r="J58" t="s">
        <v>161</v>
      </c>
      <c r="K58" t="s">
        <v>161</v>
      </c>
      <c r="L58" t="s">
        <v>161</v>
      </c>
      <c r="M58" t="s">
        <v>161</v>
      </c>
      <c r="N58" t="s">
        <v>161</v>
      </c>
      <c r="O58" t="s">
        <v>161</v>
      </c>
      <c r="P58" t="s">
        <v>161</v>
      </c>
      <c r="Q58" t="s">
        <v>161</v>
      </c>
      <c r="R58" t="s">
        <v>161</v>
      </c>
      <c r="S58" t="s">
        <v>161</v>
      </c>
      <c r="T58" t="s">
        <v>161</v>
      </c>
      <c r="U58" t="s">
        <v>161</v>
      </c>
      <c r="V58" t="s">
        <v>161</v>
      </c>
      <c r="W58" t="s">
        <v>161</v>
      </c>
      <c r="X58" t="s">
        <v>161</v>
      </c>
      <c r="Y58" s="23"/>
      <c r="Z58" s="55">
        <v>44153</v>
      </c>
      <c r="AA58" t="s">
        <v>355</v>
      </c>
      <c r="AB58" t="s">
        <v>185</v>
      </c>
      <c r="AC58" t="s">
        <v>199</v>
      </c>
      <c r="AD58" t="s">
        <v>199</v>
      </c>
      <c r="AE58" t="s">
        <v>161</v>
      </c>
      <c r="AF58" t="s">
        <v>219</v>
      </c>
      <c r="AG58" t="s">
        <v>226</v>
      </c>
      <c r="AH58" t="s">
        <v>226</v>
      </c>
      <c r="AI58" t="s">
        <v>226</v>
      </c>
      <c r="AJ58" t="s">
        <v>226</v>
      </c>
      <c r="AK58" t="s">
        <v>226</v>
      </c>
      <c r="AL58" t="s">
        <v>203</v>
      </c>
      <c r="AM58" t="s">
        <v>255</v>
      </c>
      <c r="AN58" t="s">
        <v>255</v>
      </c>
      <c r="AO58" t="s">
        <v>188</v>
      </c>
      <c r="AP58" t="s">
        <v>301</v>
      </c>
      <c r="AQ58" t="s">
        <v>255</v>
      </c>
      <c r="AR58" t="s">
        <v>280</v>
      </c>
      <c r="AS58" t="s">
        <v>280</v>
      </c>
      <c r="AT58" s="23"/>
      <c r="AU58" s="55">
        <v>44187</v>
      </c>
      <c r="AV58" t="s">
        <v>193</v>
      </c>
      <c r="AW58" t="s">
        <v>228</v>
      </c>
      <c r="AX58" t="s">
        <v>255</v>
      </c>
      <c r="AY58" t="s">
        <v>162</v>
      </c>
      <c r="AZ58" t="s">
        <v>231</v>
      </c>
      <c r="BA58" t="s">
        <v>186</v>
      </c>
      <c r="BB58" t="s">
        <v>210</v>
      </c>
      <c r="BC58" t="s">
        <v>210</v>
      </c>
      <c r="BD58" t="s">
        <v>163</v>
      </c>
      <c r="BE58" t="s">
        <v>168</v>
      </c>
      <c r="BF58" t="s">
        <v>168</v>
      </c>
      <c r="BG58" t="s">
        <v>252</v>
      </c>
      <c r="BH58" t="s">
        <v>227</v>
      </c>
      <c r="BI58" t="s">
        <v>223</v>
      </c>
      <c r="BJ58" t="s">
        <v>223</v>
      </c>
      <c r="BK58" t="s">
        <v>223</v>
      </c>
      <c r="BL58" t="s">
        <v>223</v>
      </c>
      <c r="BM58" t="s">
        <v>315</v>
      </c>
      <c r="BN58" t="s">
        <v>163</v>
      </c>
    </row>
    <row r="59" spans="1:66" x14ac:dyDescent="0.2">
      <c r="A59">
        <v>11</v>
      </c>
      <c r="B59">
        <v>58</v>
      </c>
      <c r="C59" t="s">
        <v>56</v>
      </c>
      <c r="D59">
        <v>20</v>
      </c>
      <c r="E59" s="5">
        <v>44118</v>
      </c>
      <c r="F59" t="s">
        <v>296</v>
      </c>
      <c r="G59" t="s">
        <v>312</v>
      </c>
      <c r="H59" t="s">
        <v>231</v>
      </c>
      <c r="I59" t="s">
        <v>231</v>
      </c>
      <c r="J59" t="s">
        <v>231</v>
      </c>
      <c r="K59" t="s">
        <v>231</v>
      </c>
      <c r="L59" t="s">
        <v>231</v>
      </c>
      <c r="M59" t="s">
        <v>231</v>
      </c>
      <c r="N59" t="s">
        <v>231</v>
      </c>
      <c r="O59" t="s">
        <v>231</v>
      </c>
      <c r="P59" t="s">
        <v>231</v>
      </c>
      <c r="Q59" t="s">
        <v>231</v>
      </c>
      <c r="R59" t="s">
        <v>367</v>
      </c>
      <c r="S59" t="s">
        <v>367</v>
      </c>
      <c r="T59" t="s">
        <v>367</v>
      </c>
      <c r="U59" t="s">
        <v>367</v>
      </c>
      <c r="V59" t="s">
        <v>214</v>
      </c>
      <c r="W59" t="s">
        <v>235</v>
      </c>
      <c r="X59" t="s">
        <v>194</v>
      </c>
      <c r="Y59" s="24"/>
      <c r="Z59" s="56">
        <v>44153</v>
      </c>
      <c r="AA59" t="s">
        <v>157</v>
      </c>
      <c r="AB59" t="s">
        <v>163</v>
      </c>
      <c r="AC59" t="s">
        <v>159</v>
      </c>
      <c r="AD59" t="s">
        <v>333</v>
      </c>
      <c r="AE59" t="s">
        <v>155</v>
      </c>
      <c r="AF59" t="s">
        <v>202</v>
      </c>
      <c r="AG59" t="s">
        <v>185</v>
      </c>
      <c r="AH59" t="s">
        <v>225</v>
      </c>
      <c r="AI59" t="s">
        <v>164</v>
      </c>
      <c r="AJ59" t="s">
        <v>164</v>
      </c>
      <c r="AK59" t="s">
        <v>164</v>
      </c>
      <c r="AL59" t="s">
        <v>164</v>
      </c>
      <c r="AM59" t="s">
        <v>164</v>
      </c>
      <c r="AN59" t="s">
        <v>185</v>
      </c>
      <c r="AO59" t="s">
        <v>164</v>
      </c>
      <c r="AP59" t="s">
        <v>252</v>
      </c>
      <c r="AQ59" t="s">
        <v>252</v>
      </c>
      <c r="AR59" t="s">
        <v>165</v>
      </c>
      <c r="AS59" t="s">
        <v>252</v>
      </c>
      <c r="AT59" s="24"/>
      <c r="AU59" s="56">
        <v>44189</v>
      </c>
      <c r="AV59" t="s">
        <v>197</v>
      </c>
      <c r="AW59" t="s">
        <v>187</v>
      </c>
      <c r="AX59" t="s">
        <v>221</v>
      </c>
      <c r="AY59" t="s">
        <v>199</v>
      </c>
      <c r="AZ59" t="s">
        <v>186</v>
      </c>
      <c r="BA59" t="s">
        <v>210</v>
      </c>
      <c r="BB59" t="s">
        <v>161</v>
      </c>
      <c r="BC59" t="s">
        <v>280</v>
      </c>
      <c r="BD59" t="s">
        <v>187</v>
      </c>
      <c r="BE59" t="s">
        <v>192</v>
      </c>
      <c r="BF59" t="s">
        <v>269</v>
      </c>
      <c r="BG59" t="s">
        <v>235</v>
      </c>
      <c r="BH59" t="s">
        <v>216</v>
      </c>
      <c r="BI59" t="s">
        <v>208</v>
      </c>
      <c r="BJ59" t="s">
        <v>295</v>
      </c>
      <c r="BK59" t="s">
        <v>225</v>
      </c>
      <c r="BL59" t="s">
        <v>188</v>
      </c>
      <c r="BM59" t="s">
        <v>188</v>
      </c>
      <c r="BN59" t="s">
        <v>199</v>
      </c>
    </row>
    <row r="60" spans="1:66" x14ac:dyDescent="0.2">
      <c r="A60">
        <v>49</v>
      </c>
      <c r="B60">
        <v>59</v>
      </c>
      <c r="C60" t="s">
        <v>56</v>
      </c>
      <c r="D60">
        <v>20</v>
      </c>
      <c r="E60" s="5">
        <v>44120</v>
      </c>
      <c r="F60" t="s">
        <v>187</v>
      </c>
      <c r="G60" t="s">
        <v>187</v>
      </c>
      <c r="H60" t="s">
        <v>270</v>
      </c>
      <c r="I60" t="s">
        <v>270</v>
      </c>
      <c r="J60" t="s">
        <v>270</v>
      </c>
      <c r="K60" t="s">
        <v>270</v>
      </c>
      <c r="L60" t="s">
        <v>270</v>
      </c>
      <c r="M60" t="s">
        <v>270</v>
      </c>
      <c r="N60" t="s">
        <v>270</v>
      </c>
      <c r="O60" t="s">
        <v>270</v>
      </c>
      <c r="P60" t="s">
        <v>270</v>
      </c>
      <c r="Q60" t="s">
        <v>270</v>
      </c>
      <c r="R60" t="s">
        <v>270</v>
      </c>
      <c r="S60" t="s">
        <v>270</v>
      </c>
      <c r="T60" t="s">
        <v>270</v>
      </c>
      <c r="U60" t="s">
        <v>270</v>
      </c>
      <c r="V60" t="s">
        <v>270</v>
      </c>
      <c r="W60" t="s">
        <v>270</v>
      </c>
      <c r="X60" t="s">
        <v>270</v>
      </c>
      <c r="Y60" s="23"/>
      <c r="Z60" s="55">
        <v>44153</v>
      </c>
      <c r="AA60" t="s">
        <v>260</v>
      </c>
      <c r="AB60" t="s">
        <v>211</v>
      </c>
      <c r="AC60" t="s">
        <v>182</v>
      </c>
      <c r="AD60" t="s">
        <v>223</v>
      </c>
      <c r="AE60" t="s">
        <v>211</v>
      </c>
      <c r="AF60" t="s">
        <v>198</v>
      </c>
      <c r="AG60" t="s">
        <v>163</v>
      </c>
      <c r="AH60" t="s">
        <v>196</v>
      </c>
      <c r="AI60" t="s">
        <v>181</v>
      </c>
      <c r="AJ60" t="s">
        <v>181</v>
      </c>
      <c r="AK60" t="s">
        <v>226</v>
      </c>
      <c r="AL60" t="s">
        <v>254</v>
      </c>
      <c r="AM60" t="s">
        <v>254</v>
      </c>
      <c r="AN60" t="s">
        <v>162</v>
      </c>
      <c r="AO60" t="s">
        <v>183</v>
      </c>
      <c r="AP60" t="s">
        <v>183</v>
      </c>
      <c r="AQ60" t="s">
        <v>162</v>
      </c>
      <c r="AR60" t="s">
        <v>183</v>
      </c>
      <c r="AS60" t="s">
        <v>183</v>
      </c>
      <c r="AT60" s="23"/>
      <c r="AU60" s="55">
        <v>44187</v>
      </c>
      <c r="AV60" t="s">
        <v>187</v>
      </c>
      <c r="AW60" t="s">
        <v>272</v>
      </c>
      <c r="AX60" t="s">
        <v>246</v>
      </c>
      <c r="AY60" t="s">
        <v>188</v>
      </c>
      <c r="AZ60" t="s">
        <v>274</v>
      </c>
      <c r="BA60" t="s">
        <v>317</v>
      </c>
      <c r="BB60" t="s">
        <v>280</v>
      </c>
      <c r="BC60" t="s">
        <v>231</v>
      </c>
      <c r="BD60" t="s">
        <v>157</v>
      </c>
      <c r="BE60" t="s">
        <v>318</v>
      </c>
      <c r="BF60" t="s">
        <v>254</v>
      </c>
      <c r="BG60" t="s">
        <v>218</v>
      </c>
      <c r="BH60" t="s">
        <v>218</v>
      </c>
      <c r="BI60" t="s">
        <v>192</v>
      </c>
      <c r="BJ60" t="s">
        <v>192</v>
      </c>
      <c r="BK60" t="s">
        <v>206</v>
      </c>
      <c r="BL60" t="s">
        <v>188</v>
      </c>
      <c r="BM60" t="s">
        <v>183</v>
      </c>
      <c r="BN60" t="s">
        <v>192</v>
      </c>
    </row>
    <row r="61" spans="1:66" hidden="1" x14ac:dyDescent="0.2">
      <c r="A61">
        <v>39</v>
      </c>
      <c r="B61">
        <v>60</v>
      </c>
      <c r="C61" t="s">
        <v>56</v>
      </c>
      <c r="D61">
        <v>20</v>
      </c>
      <c r="E61" s="5">
        <v>44119</v>
      </c>
      <c r="Y61" s="24"/>
      <c r="Z61" s="24"/>
      <c r="AT61" s="24"/>
      <c r="AU61" s="24"/>
    </row>
    <row r="62" spans="1:66" x14ac:dyDescent="0.2">
      <c r="A62">
        <v>21</v>
      </c>
      <c r="B62">
        <v>61</v>
      </c>
      <c r="C62" t="s">
        <v>56</v>
      </c>
      <c r="D62">
        <v>20</v>
      </c>
      <c r="E62" s="5">
        <v>44118</v>
      </c>
      <c r="F62" t="s">
        <v>313</v>
      </c>
      <c r="G62" t="s">
        <v>256</v>
      </c>
      <c r="H62" t="s">
        <v>256</v>
      </c>
      <c r="I62" t="s">
        <v>256</v>
      </c>
      <c r="J62" t="s">
        <v>256</v>
      </c>
      <c r="K62" t="s">
        <v>256</v>
      </c>
      <c r="L62" t="s">
        <v>256</v>
      </c>
      <c r="M62" t="s">
        <v>256</v>
      </c>
      <c r="N62" t="s">
        <v>256</v>
      </c>
      <c r="O62" t="s">
        <v>256</v>
      </c>
      <c r="P62" t="s">
        <v>256</v>
      </c>
      <c r="Q62" t="s">
        <v>256</v>
      </c>
      <c r="R62" t="s">
        <v>256</v>
      </c>
      <c r="S62" t="s">
        <v>256</v>
      </c>
      <c r="T62" t="s">
        <v>256</v>
      </c>
      <c r="U62" t="s">
        <v>256</v>
      </c>
      <c r="V62" t="s">
        <v>256</v>
      </c>
      <c r="W62" t="s">
        <v>256</v>
      </c>
      <c r="X62" t="s">
        <v>256</v>
      </c>
      <c r="Y62" s="23"/>
      <c r="Z62" s="56">
        <v>44155</v>
      </c>
      <c r="AA62" t="s">
        <v>206</v>
      </c>
      <c r="AB62" t="s">
        <v>221</v>
      </c>
      <c r="AC62" t="s">
        <v>341</v>
      </c>
      <c r="AD62" t="s">
        <v>281</v>
      </c>
      <c r="AE62" t="s">
        <v>214</v>
      </c>
      <c r="AF62" t="s">
        <v>340</v>
      </c>
      <c r="AG62" t="s">
        <v>231</v>
      </c>
      <c r="AH62" t="s">
        <v>167</v>
      </c>
      <c r="AI62" t="s">
        <v>167</v>
      </c>
      <c r="AJ62" t="s">
        <v>287</v>
      </c>
      <c r="AK62" t="s">
        <v>287</v>
      </c>
      <c r="AL62" t="s">
        <v>294</v>
      </c>
      <c r="AM62" t="s">
        <v>253</v>
      </c>
      <c r="AN62" t="s">
        <v>226</v>
      </c>
      <c r="AO62" t="s">
        <v>200</v>
      </c>
      <c r="AP62" t="s">
        <v>230</v>
      </c>
      <c r="AQ62" t="s">
        <v>162</v>
      </c>
      <c r="AR62" t="s">
        <v>216</v>
      </c>
      <c r="AS62" t="s">
        <v>200</v>
      </c>
      <c r="AT62" s="23"/>
      <c r="AU62" s="55">
        <v>44187</v>
      </c>
      <c r="AV62" t="s">
        <v>162</v>
      </c>
      <c r="AW62" t="s">
        <v>245</v>
      </c>
      <c r="AX62" t="s">
        <v>214</v>
      </c>
      <c r="AY62" t="s">
        <v>168</v>
      </c>
      <c r="AZ62" t="s">
        <v>187</v>
      </c>
      <c r="BA62" t="s">
        <v>201</v>
      </c>
      <c r="BB62" t="s">
        <v>254</v>
      </c>
      <c r="BC62" t="s">
        <v>227</v>
      </c>
      <c r="BD62" t="s">
        <v>182</v>
      </c>
      <c r="BE62" t="s">
        <v>191</v>
      </c>
      <c r="BF62" t="s">
        <v>208</v>
      </c>
      <c r="BG62" t="s">
        <v>165</v>
      </c>
      <c r="BH62" t="s">
        <v>254</v>
      </c>
      <c r="BI62" t="s">
        <v>270</v>
      </c>
      <c r="BJ62" t="s">
        <v>201</v>
      </c>
      <c r="BK62" t="s">
        <v>254</v>
      </c>
      <c r="BL62" t="s">
        <v>222</v>
      </c>
      <c r="BM62" t="s">
        <v>211</v>
      </c>
      <c r="BN62" t="s">
        <v>203</v>
      </c>
    </row>
    <row r="63" spans="1:66" x14ac:dyDescent="0.2">
      <c r="A63">
        <v>30</v>
      </c>
      <c r="B63">
        <v>62</v>
      </c>
      <c r="C63" t="s">
        <v>56</v>
      </c>
      <c r="D63">
        <v>20</v>
      </c>
      <c r="E63" s="5">
        <v>44119</v>
      </c>
      <c r="F63" t="s">
        <v>164</v>
      </c>
      <c r="G63" t="s">
        <v>164</v>
      </c>
      <c r="H63" t="s">
        <v>164</v>
      </c>
      <c r="I63" t="s">
        <v>164</v>
      </c>
      <c r="J63" t="s">
        <v>164</v>
      </c>
      <c r="K63" t="s">
        <v>164</v>
      </c>
      <c r="L63" t="s">
        <v>164</v>
      </c>
      <c r="M63" t="s">
        <v>252</v>
      </c>
      <c r="N63" t="s">
        <v>252</v>
      </c>
      <c r="O63" t="s">
        <v>252</v>
      </c>
      <c r="P63" t="s">
        <v>252</v>
      </c>
      <c r="Q63" t="s">
        <v>252</v>
      </c>
      <c r="R63" t="s">
        <v>252</v>
      </c>
      <c r="S63" t="s">
        <v>252</v>
      </c>
      <c r="T63" t="s">
        <v>252</v>
      </c>
      <c r="U63" t="s">
        <v>252</v>
      </c>
      <c r="V63" t="s">
        <v>252</v>
      </c>
      <c r="W63" t="s">
        <v>252</v>
      </c>
      <c r="X63" t="s">
        <v>252</v>
      </c>
      <c r="Y63" s="24"/>
      <c r="Z63" s="56">
        <v>44155</v>
      </c>
      <c r="AA63" t="s">
        <v>203</v>
      </c>
      <c r="AB63" t="s">
        <v>342</v>
      </c>
      <c r="AC63" t="s">
        <v>280</v>
      </c>
      <c r="AD63" t="s">
        <v>219</v>
      </c>
      <c r="AE63" t="s">
        <v>203</v>
      </c>
      <c r="AF63" t="s">
        <v>180</v>
      </c>
      <c r="AG63" t="s">
        <v>316</v>
      </c>
      <c r="AH63" t="s">
        <v>218</v>
      </c>
      <c r="AI63" t="s">
        <v>228</v>
      </c>
      <c r="AJ63" t="s">
        <v>309</v>
      </c>
      <c r="AK63" t="s">
        <v>181</v>
      </c>
      <c r="AL63" t="s">
        <v>187</v>
      </c>
      <c r="AM63" t="s">
        <v>209</v>
      </c>
      <c r="AN63" t="s">
        <v>216</v>
      </c>
      <c r="AO63" t="s">
        <v>205</v>
      </c>
      <c r="AP63" t="s">
        <v>182</v>
      </c>
      <c r="AQ63" t="s">
        <v>213</v>
      </c>
      <c r="AR63" t="s">
        <v>213</v>
      </c>
      <c r="AS63" t="s">
        <v>213</v>
      </c>
      <c r="AT63" s="24"/>
      <c r="AU63" s="55">
        <v>44188</v>
      </c>
      <c r="AV63" t="s">
        <v>159</v>
      </c>
      <c r="AW63" t="s">
        <v>200</v>
      </c>
      <c r="AX63" t="s">
        <v>255</v>
      </c>
      <c r="AY63" t="s">
        <v>209</v>
      </c>
      <c r="AZ63" t="s">
        <v>193</v>
      </c>
      <c r="BA63" t="s">
        <v>197</v>
      </c>
      <c r="BB63" t="s">
        <v>183</v>
      </c>
      <c r="BC63" t="s">
        <v>209</v>
      </c>
      <c r="BD63" t="s">
        <v>216</v>
      </c>
      <c r="BE63" t="s">
        <v>287</v>
      </c>
      <c r="BF63" t="s">
        <v>202</v>
      </c>
      <c r="BG63" t="s">
        <v>193</v>
      </c>
      <c r="BH63" t="s">
        <v>203</v>
      </c>
      <c r="BI63" t="s">
        <v>187</v>
      </c>
      <c r="BJ63" t="s">
        <v>209</v>
      </c>
      <c r="BK63" t="s">
        <v>205</v>
      </c>
      <c r="BL63" t="s">
        <v>205</v>
      </c>
      <c r="BM63" t="s">
        <v>223</v>
      </c>
      <c r="BN63" t="s">
        <v>166</v>
      </c>
    </row>
    <row r="64" spans="1:66" hidden="1" x14ac:dyDescent="0.2">
      <c r="A64">
        <v>12</v>
      </c>
      <c r="B64">
        <v>63</v>
      </c>
      <c r="C64" t="s">
        <v>56</v>
      </c>
      <c r="D64">
        <v>20</v>
      </c>
      <c r="E64" s="5">
        <v>44118</v>
      </c>
      <c r="Y64" s="23" t="s">
        <v>5</v>
      </c>
      <c r="Z64" s="23"/>
      <c r="AT64" s="23"/>
      <c r="AU64" s="23"/>
    </row>
    <row r="65" spans="1:66" hidden="1" x14ac:dyDescent="0.2">
      <c r="A65">
        <v>61</v>
      </c>
      <c r="B65">
        <v>64</v>
      </c>
      <c r="C65" t="s">
        <v>56</v>
      </c>
      <c r="D65">
        <v>20</v>
      </c>
      <c r="E65" s="5">
        <v>44120</v>
      </c>
      <c r="Y65" s="24"/>
      <c r="Z65" s="24"/>
      <c r="AT65" s="24"/>
      <c r="AU65" s="24"/>
    </row>
    <row r="66" spans="1:66" x14ac:dyDescent="0.2">
      <c r="A66">
        <v>97</v>
      </c>
      <c r="B66">
        <v>65</v>
      </c>
      <c r="C66" t="s">
        <v>59</v>
      </c>
      <c r="D66">
        <v>20</v>
      </c>
      <c r="E66" s="5">
        <v>44141</v>
      </c>
      <c r="F66" t="s">
        <v>224</v>
      </c>
      <c r="G66" t="s">
        <v>209</v>
      </c>
      <c r="H66" t="s">
        <v>186</v>
      </c>
      <c r="I66" t="s">
        <v>226</v>
      </c>
      <c r="J66" t="s">
        <v>186</v>
      </c>
      <c r="K66" t="s">
        <v>186</v>
      </c>
      <c r="L66" t="s">
        <v>186</v>
      </c>
      <c r="M66" t="s">
        <v>186</v>
      </c>
      <c r="N66" t="s">
        <v>186</v>
      </c>
      <c r="O66" t="s">
        <v>186</v>
      </c>
      <c r="P66" t="s">
        <v>186</v>
      </c>
      <c r="Q66" t="s">
        <v>186</v>
      </c>
      <c r="R66" t="s">
        <v>186</v>
      </c>
      <c r="S66" t="s">
        <v>186</v>
      </c>
      <c r="T66" t="s">
        <v>186</v>
      </c>
      <c r="U66" t="s">
        <v>200</v>
      </c>
      <c r="V66" t="s">
        <v>200</v>
      </c>
      <c r="W66" t="s">
        <v>155</v>
      </c>
      <c r="X66" t="s">
        <v>200</v>
      </c>
      <c r="Y66" s="23"/>
      <c r="Z66" s="55">
        <v>44175</v>
      </c>
      <c r="AA66" t="s">
        <v>196</v>
      </c>
      <c r="AB66" t="s">
        <v>211</v>
      </c>
      <c r="AC66" t="s">
        <v>162</v>
      </c>
      <c r="AD66" t="s">
        <v>204</v>
      </c>
      <c r="AE66" t="s">
        <v>180</v>
      </c>
      <c r="AF66" t="s">
        <v>168</v>
      </c>
      <c r="AG66" t="s">
        <v>198</v>
      </c>
      <c r="AH66" t="s">
        <v>198</v>
      </c>
      <c r="AI66" t="s">
        <v>214</v>
      </c>
      <c r="AJ66" t="s">
        <v>214</v>
      </c>
      <c r="AK66" t="s">
        <v>214</v>
      </c>
      <c r="AL66" t="s">
        <v>214</v>
      </c>
      <c r="AM66" t="s">
        <v>214</v>
      </c>
      <c r="AN66" t="s">
        <v>260</v>
      </c>
      <c r="AO66" t="s">
        <v>230</v>
      </c>
      <c r="AP66" t="s">
        <v>216</v>
      </c>
      <c r="AQ66" t="s">
        <v>216</v>
      </c>
      <c r="AR66" t="s">
        <v>162</v>
      </c>
      <c r="AS66" t="s">
        <v>162</v>
      </c>
      <c r="AT66" s="23"/>
      <c r="AU66" s="55">
        <v>44209</v>
      </c>
      <c r="AV66" t="s">
        <v>227</v>
      </c>
      <c r="AW66" t="s">
        <v>162</v>
      </c>
      <c r="AX66" t="s">
        <v>180</v>
      </c>
      <c r="AY66" t="s">
        <v>212</v>
      </c>
      <c r="AZ66" t="s">
        <v>206</v>
      </c>
      <c r="BA66" t="s">
        <v>252</v>
      </c>
      <c r="BB66" t="s">
        <v>196</v>
      </c>
      <c r="BC66" t="s">
        <v>231</v>
      </c>
      <c r="BD66" t="s">
        <v>231</v>
      </c>
      <c r="BE66" t="s">
        <v>231</v>
      </c>
      <c r="BF66" t="s">
        <v>163</v>
      </c>
      <c r="BG66" t="s">
        <v>163</v>
      </c>
      <c r="BH66" t="s">
        <v>163</v>
      </c>
      <c r="BI66" t="s">
        <v>163</v>
      </c>
      <c r="BJ66" t="s">
        <v>163</v>
      </c>
      <c r="BK66" t="s">
        <v>163</v>
      </c>
      <c r="BL66" t="s">
        <v>163</v>
      </c>
      <c r="BM66" t="s">
        <v>163</v>
      </c>
      <c r="BN66" t="s">
        <v>163</v>
      </c>
    </row>
    <row r="67" spans="1:66" x14ac:dyDescent="0.2">
      <c r="A67">
        <v>70</v>
      </c>
      <c r="B67">
        <v>66</v>
      </c>
      <c r="C67" t="s">
        <v>59</v>
      </c>
      <c r="D67">
        <v>20</v>
      </c>
      <c r="E67" s="5">
        <v>44140</v>
      </c>
      <c r="F67" t="s">
        <v>166</v>
      </c>
      <c r="G67" t="s">
        <v>166</v>
      </c>
      <c r="H67" t="s">
        <v>161</v>
      </c>
      <c r="I67" t="s">
        <v>166</v>
      </c>
      <c r="J67" t="s">
        <v>161</v>
      </c>
      <c r="K67" t="s">
        <v>162</v>
      </c>
      <c r="L67" t="s">
        <v>162</v>
      </c>
      <c r="M67" t="s">
        <v>163</v>
      </c>
      <c r="N67" t="s">
        <v>258</v>
      </c>
      <c r="O67" t="s">
        <v>187</v>
      </c>
      <c r="P67" t="s">
        <v>366</v>
      </c>
      <c r="Q67" t="s">
        <v>352</v>
      </c>
      <c r="R67" t="s">
        <v>208</v>
      </c>
      <c r="S67" t="s">
        <v>219</v>
      </c>
      <c r="T67" t="s">
        <v>219</v>
      </c>
      <c r="U67" t="s">
        <v>219</v>
      </c>
      <c r="V67" t="s">
        <v>256</v>
      </c>
      <c r="W67" t="s">
        <v>186</v>
      </c>
      <c r="X67" t="s">
        <v>223</v>
      </c>
      <c r="Y67" s="24"/>
      <c r="Z67" s="56">
        <v>44176</v>
      </c>
      <c r="AA67" t="s">
        <v>234</v>
      </c>
      <c r="AB67" t="s">
        <v>206</v>
      </c>
      <c r="AC67" t="s">
        <v>187</v>
      </c>
      <c r="AD67" t="s">
        <v>243</v>
      </c>
      <c r="AE67" t="s">
        <v>194</v>
      </c>
      <c r="AF67" t="s">
        <v>330</v>
      </c>
      <c r="AG67" t="s">
        <v>195</v>
      </c>
      <c r="AH67" t="s">
        <v>230</v>
      </c>
      <c r="AI67" t="s">
        <v>199</v>
      </c>
      <c r="AJ67" t="s">
        <v>168</v>
      </c>
      <c r="AK67" t="s">
        <v>183</v>
      </c>
      <c r="AL67" t="s">
        <v>243</v>
      </c>
      <c r="AM67" t="s">
        <v>185</v>
      </c>
      <c r="AN67" t="s">
        <v>187</v>
      </c>
      <c r="AO67" t="s">
        <v>231</v>
      </c>
      <c r="AP67" t="s">
        <v>208</v>
      </c>
      <c r="AQ67" t="s">
        <v>327</v>
      </c>
      <c r="AR67" t="s">
        <v>255</v>
      </c>
      <c r="AS67" t="s">
        <v>255</v>
      </c>
      <c r="AT67" s="24"/>
      <c r="AU67" s="56">
        <v>44210</v>
      </c>
      <c r="AV67" t="s">
        <v>196</v>
      </c>
      <c r="AW67" t="s">
        <v>235</v>
      </c>
      <c r="AX67" t="s">
        <v>196</v>
      </c>
      <c r="AY67" t="s">
        <v>212</v>
      </c>
      <c r="AZ67" t="s">
        <v>221</v>
      </c>
      <c r="BA67" t="s">
        <v>243</v>
      </c>
      <c r="BB67" t="s">
        <v>187</v>
      </c>
      <c r="BC67" t="s">
        <v>228</v>
      </c>
      <c r="BD67" t="s">
        <v>254</v>
      </c>
      <c r="BE67" t="s">
        <v>205</v>
      </c>
      <c r="BF67" t="s">
        <v>211</v>
      </c>
      <c r="BG67" t="s">
        <v>181</v>
      </c>
      <c r="BH67" t="s">
        <v>183</v>
      </c>
      <c r="BI67" t="s">
        <v>218</v>
      </c>
      <c r="BJ67" t="s">
        <v>255</v>
      </c>
      <c r="BK67" t="s">
        <v>195</v>
      </c>
      <c r="BL67" t="s">
        <v>183</v>
      </c>
      <c r="BM67" t="s">
        <v>221</v>
      </c>
      <c r="BN67" t="s">
        <v>161</v>
      </c>
    </row>
    <row r="68" spans="1:66" x14ac:dyDescent="0.2">
      <c r="A68">
        <v>79</v>
      </c>
      <c r="B68">
        <v>67</v>
      </c>
      <c r="C68" t="s">
        <v>59</v>
      </c>
      <c r="D68">
        <v>20</v>
      </c>
      <c r="E68" s="5">
        <v>44140</v>
      </c>
      <c r="F68" t="s">
        <v>322</v>
      </c>
      <c r="G68" t="s">
        <v>188</v>
      </c>
      <c r="H68" t="s">
        <v>162</v>
      </c>
      <c r="I68" t="s">
        <v>159</v>
      </c>
      <c r="J68" t="s">
        <v>228</v>
      </c>
      <c r="K68" t="s">
        <v>228</v>
      </c>
      <c r="L68" t="s">
        <v>286</v>
      </c>
      <c r="M68" t="s">
        <v>365</v>
      </c>
      <c r="N68" t="s">
        <v>208</v>
      </c>
      <c r="O68" t="s">
        <v>163</v>
      </c>
      <c r="P68" t="s">
        <v>218</v>
      </c>
      <c r="Q68" t="s">
        <v>369</v>
      </c>
      <c r="R68" t="s">
        <v>200</v>
      </c>
      <c r="S68" t="s">
        <v>197</v>
      </c>
      <c r="T68" t="s">
        <v>197</v>
      </c>
      <c r="U68" t="s">
        <v>197</v>
      </c>
      <c r="V68" t="s">
        <v>197</v>
      </c>
      <c r="W68" t="s">
        <v>197</v>
      </c>
      <c r="X68" t="s">
        <v>197</v>
      </c>
      <c r="Y68" s="23"/>
      <c r="Z68" s="55">
        <v>44175</v>
      </c>
      <c r="AA68" t="s">
        <v>186</v>
      </c>
      <c r="AB68" t="s">
        <v>210</v>
      </c>
      <c r="AC68" t="s">
        <v>159</v>
      </c>
      <c r="AD68" t="s">
        <v>196</v>
      </c>
      <c r="AE68" t="s">
        <v>203</v>
      </c>
      <c r="AF68" t="s">
        <v>159</v>
      </c>
      <c r="AG68" t="s">
        <v>157</v>
      </c>
      <c r="AH68" t="s">
        <v>193</v>
      </c>
      <c r="AI68" t="s">
        <v>186</v>
      </c>
      <c r="AJ68" t="s">
        <v>186</v>
      </c>
      <c r="AK68" t="s">
        <v>213</v>
      </c>
      <c r="AL68" t="s">
        <v>197</v>
      </c>
      <c r="AM68" t="s">
        <v>197</v>
      </c>
      <c r="AN68" t="s">
        <v>318</v>
      </c>
      <c r="AO68" t="s">
        <v>318</v>
      </c>
      <c r="AP68" t="s">
        <v>180</v>
      </c>
      <c r="AQ68" t="s">
        <v>180</v>
      </c>
      <c r="AR68" t="s">
        <v>180</v>
      </c>
      <c r="AS68" t="s">
        <v>180</v>
      </c>
      <c r="AT68" s="23"/>
      <c r="AU68" s="55">
        <v>44209</v>
      </c>
      <c r="AV68" t="s">
        <v>205</v>
      </c>
      <c r="AW68" t="s">
        <v>166</v>
      </c>
      <c r="AX68" t="s">
        <v>158</v>
      </c>
      <c r="AY68" t="s">
        <v>221</v>
      </c>
      <c r="AZ68" t="s">
        <v>231</v>
      </c>
      <c r="BA68" t="s">
        <v>197</v>
      </c>
      <c r="BB68" t="s">
        <v>186</v>
      </c>
      <c r="BC68" t="s">
        <v>218</v>
      </c>
      <c r="BD68" t="s">
        <v>188</v>
      </c>
      <c r="BE68" t="s">
        <v>187</v>
      </c>
      <c r="BF68" t="s">
        <v>269</v>
      </c>
      <c r="BG68" t="s">
        <v>205</v>
      </c>
      <c r="BH68" t="s">
        <v>185</v>
      </c>
      <c r="BI68" t="s">
        <v>196</v>
      </c>
      <c r="BJ68" t="s">
        <v>166</v>
      </c>
      <c r="BK68" t="s">
        <v>258</v>
      </c>
      <c r="BL68" t="s">
        <v>193</v>
      </c>
      <c r="BM68" t="s">
        <v>196</v>
      </c>
      <c r="BN68" t="s">
        <v>270</v>
      </c>
    </row>
    <row r="69" spans="1:66" hidden="1" x14ac:dyDescent="0.2">
      <c r="A69">
        <v>104</v>
      </c>
      <c r="B69">
        <v>68</v>
      </c>
      <c r="C69" t="s">
        <v>59</v>
      </c>
      <c r="D69">
        <v>20</v>
      </c>
      <c r="E69" s="5">
        <v>44141</v>
      </c>
      <c r="Y69" s="24"/>
      <c r="Z69" s="56">
        <v>44175</v>
      </c>
      <c r="AT69" s="24"/>
      <c r="AU69" s="24"/>
    </row>
    <row r="70" spans="1:66" x14ac:dyDescent="0.2">
      <c r="A70">
        <v>87</v>
      </c>
      <c r="B70">
        <v>69</v>
      </c>
      <c r="C70" t="s">
        <v>59</v>
      </c>
      <c r="D70">
        <v>20</v>
      </c>
      <c r="E70" s="5">
        <v>44141</v>
      </c>
      <c r="F70" t="s">
        <v>198</v>
      </c>
      <c r="G70" t="s">
        <v>198</v>
      </c>
      <c r="H70" t="s">
        <v>223</v>
      </c>
      <c r="I70" t="s">
        <v>277</v>
      </c>
      <c r="J70" t="s">
        <v>244</v>
      </c>
      <c r="K70" t="s">
        <v>265</v>
      </c>
      <c r="L70" t="s">
        <v>162</v>
      </c>
      <c r="M70" t="s">
        <v>163</v>
      </c>
      <c r="N70" t="s">
        <v>162</v>
      </c>
      <c r="O70" t="s">
        <v>162</v>
      </c>
      <c r="P70" t="s">
        <v>162</v>
      </c>
      <c r="Q70" t="s">
        <v>162</v>
      </c>
      <c r="R70" t="s">
        <v>162</v>
      </c>
      <c r="S70" t="s">
        <v>163</v>
      </c>
      <c r="T70" t="s">
        <v>163</v>
      </c>
      <c r="U70" t="s">
        <v>163</v>
      </c>
      <c r="V70" t="s">
        <v>163</v>
      </c>
      <c r="W70" t="s">
        <v>163</v>
      </c>
      <c r="X70" t="s">
        <v>162</v>
      </c>
      <c r="Y70" s="23"/>
      <c r="Z70" s="55">
        <v>44176</v>
      </c>
      <c r="AA70" t="s">
        <v>192</v>
      </c>
      <c r="AB70" t="s">
        <v>198</v>
      </c>
      <c r="AC70" t="s">
        <v>209</v>
      </c>
      <c r="AD70" t="s">
        <v>208</v>
      </c>
      <c r="AE70" t="s">
        <v>292</v>
      </c>
      <c r="AF70" t="s">
        <v>168</v>
      </c>
      <c r="AG70" t="s">
        <v>227</v>
      </c>
      <c r="AH70" t="s">
        <v>279</v>
      </c>
      <c r="AI70" t="s">
        <v>263</v>
      </c>
      <c r="AJ70" t="s">
        <v>184</v>
      </c>
      <c r="AK70" t="s">
        <v>252</v>
      </c>
      <c r="AL70" t="s">
        <v>196</v>
      </c>
      <c r="AM70" t="s">
        <v>196</v>
      </c>
      <c r="AN70" t="s">
        <v>196</v>
      </c>
      <c r="AO70" t="s">
        <v>231</v>
      </c>
      <c r="AP70" t="s">
        <v>213</v>
      </c>
      <c r="AQ70" t="s">
        <v>210</v>
      </c>
      <c r="AR70" t="s">
        <v>182</v>
      </c>
      <c r="AS70" t="s">
        <v>183</v>
      </c>
      <c r="AT70" s="23"/>
      <c r="AU70" s="55">
        <v>44209</v>
      </c>
      <c r="AV70" t="s">
        <v>183</v>
      </c>
      <c r="AW70" t="s">
        <v>183</v>
      </c>
      <c r="AX70" t="s">
        <v>183</v>
      </c>
      <c r="AY70" t="s">
        <v>231</v>
      </c>
      <c r="AZ70" t="s">
        <v>231</v>
      </c>
      <c r="BA70" t="s">
        <v>231</v>
      </c>
      <c r="BB70" t="s">
        <v>231</v>
      </c>
      <c r="BC70" t="s">
        <v>231</v>
      </c>
      <c r="BD70" t="s">
        <v>231</v>
      </c>
      <c r="BE70" t="s">
        <v>192</v>
      </c>
      <c r="BF70" t="s">
        <v>192</v>
      </c>
      <c r="BG70" t="s">
        <v>192</v>
      </c>
      <c r="BH70" t="s">
        <v>192</v>
      </c>
      <c r="BI70" t="s">
        <v>271</v>
      </c>
      <c r="BJ70" t="s">
        <v>199</v>
      </c>
      <c r="BK70" t="s">
        <v>199</v>
      </c>
      <c r="BL70" t="s">
        <v>272</v>
      </c>
      <c r="BM70" t="s">
        <v>271</v>
      </c>
      <c r="BN70" t="s">
        <v>273</v>
      </c>
    </row>
    <row r="71" spans="1:66" x14ac:dyDescent="0.2">
      <c r="A71">
        <v>86</v>
      </c>
      <c r="B71">
        <v>70</v>
      </c>
      <c r="C71" t="s">
        <v>59</v>
      </c>
      <c r="D71">
        <v>20</v>
      </c>
      <c r="E71" s="5">
        <v>44141</v>
      </c>
      <c r="F71" t="s">
        <v>226</v>
      </c>
      <c r="G71" t="s">
        <v>161</v>
      </c>
      <c r="H71" t="s">
        <v>200</v>
      </c>
      <c r="I71" t="s">
        <v>186</v>
      </c>
      <c r="J71" t="s">
        <v>186</v>
      </c>
      <c r="K71" t="s">
        <v>186</v>
      </c>
      <c r="L71" t="s">
        <v>186</v>
      </c>
      <c r="M71" t="s">
        <v>186</v>
      </c>
      <c r="N71" t="s">
        <v>186</v>
      </c>
      <c r="O71" t="s">
        <v>186</v>
      </c>
      <c r="P71" t="s">
        <v>200</v>
      </c>
      <c r="Q71" t="s">
        <v>200</v>
      </c>
      <c r="R71" t="s">
        <v>200</v>
      </c>
      <c r="S71" t="s">
        <v>200</v>
      </c>
      <c r="T71" t="s">
        <v>200</v>
      </c>
      <c r="U71" t="s">
        <v>200</v>
      </c>
      <c r="V71" t="s">
        <v>200</v>
      </c>
      <c r="W71" t="s">
        <v>200</v>
      </c>
      <c r="X71" t="s">
        <v>200</v>
      </c>
      <c r="Y71" s="24"/>
      <c r="Z71" s="56">
        <v>44176</v>
      </c>
      <c r="AA71" t="s">
        <v>200</v>
      </c>
      <c r="AB71" t="s">
        <v>163</v>
      </c>
      <c r="AC71" t="s">
        <v>210</v>
      </c>
      <c r="AD71" t="s">
        <v>301</v>
      </c>
      <c r="AE71" t="s">
        <v>163</v>
      </c>
      <c r="AF71" t="s">
        <v>210</v>
      </c>
      <c r="AG71" t="s">
        <v>210</v>
      </c>
      <c r="AH71" t="s">
        <v>166</v>
      </c>
      <c r="AI71" t="s">
        <v>201</v>
      </c>
      <c r="AJ71" t="s">
        <v>180</v>
      </c>
      <c r="AK71" t="s">
        <v>210</v>
      </c>
      <c r="AL71" t="s">
        <v>185</v>
      </c>
      <c r="AM71" t="s">
        <v>200</v>
      </c>
      <c r="AN71" t="s">
        <v>194</v>
      </c>
      <c r="AO71" t="s">
        <v>217</v>
      </c>
      <c r="AP71" t="s">
        <v>210</v>
      </c>
      <c r="AQ71" t="s">
        <v>202</v>
      </c>
      <c r="AR71" t="s">
        <v>183</v>
      </c>
      <c r="AS71" t="s">
        <v>163</v>
      </c>
      <c r="AT71" s="24"/>
      <c r="AU71" s="55">
        <v>44209</v>
      </c>
      <c r="AV71" t="s">
        <v>166</v>
      </c>
      <c r="AW71" t="s">
        <v>200</v>
      </c>
      <c r="AX71" t="s">
        <v>188</v>
      </c>
      <c r="AY71" t="s">
        <v>181</v>
      </c>
      <c r="AZ71" t="s">
        <v>168</v>
      </c>
      <c r="BA71" t="s">
        <v>214</v>
      </c>
      <c r="BB71" t="s">
        <v>192</v>
      </c>
      <c r="BC71" t="s">
        <v>192</v>
      </c>
      <c r="BD71" t="s">
        <v>185</v>
      </c>
      <c r="BE71" t="s">
        <v>161</v>
      </c>
      <c r="BF71" t="s">
        <v>198</v>
      </c>
      <c r="BG71" t="s">
        <v>202</v>
      </c>
      <c r="BH71" t="s">
        <v>187</v>
      </c>
      <c r="BI71" t="s">
        <v>182</v>
      </c>
      <c r="BJ71" t="s">
        <v>204</v>
      </c>
      <c r="BK71" t="s">
        <v>191</v>
      </c>
      <c r="BL71" t="s">
        <v>244</v>
      </c>
      <c r="BM71" t="s">
        <v>227</v>
      </c>
      <c r="BN71" t="s">
        <v>185</v>
      </c>
    </row>
    <row r="72" spans="1:66" hidden="1" x14ac:dyDescent="0.2">
      <c r="A72">
        <v>66</v>
      </c>
      <c r="B72">
        <v>71</v>
      </c>
      <c r="C72" t="s">
        <v>59</v>
      </c>
      <c r="D72">
        <v>20</v>
      </c>
      <c r="E72" s="5">
        <v>44140</v>
      </c>
      <c r="Y72" s="23"/>
      <c r="Z72" s="23"/>
      <c r="AT72" s="23" t="s">
        <v>5</v>
      </c>
      <c r="AU72" s="23"/>
    </row>
    <row r="73" spans="1:66" x14ac:dyDescent="0.2">
      <c r="A73">
        <v>80</v>
      </c>
      <c r="B73">
        <v>72</v>
      </c>
      <c r="C73" t="s">
        <v>59</v>
      </c>
      <c r="D73">
        <v>20</v>
      </c>
      <c r="E73" s="5">
        <v>44140</v>
      </c>
      <c r="F73" t="s">
        <v>247</v>
      </c>
      <c r="G73" t="s">
        <v>176</v>
      </c>
      <c r="H73" t="s">
        <v>344</v>
      </c>
      <c r="I73" t="s">
        <v>316</v>
      </c>
      <c r="J73" t="s">
        <v>164</v>
      </c>
      <c r="K73" t="s">
        <v>248</v>
      </c>
      <c r="L73" t="s">
        <v>304</v>
      </c>
      <c r="M73" t="s">
        <v>304</v>
      </c>
      <c r="N73" t="s">
        <v>304</v>
      </c>
      <c r="O73" t="s">
        <v>355</v>
      </c>
      <c r="P73" t="s">
        <v>225</v>
      </c>
      <c r="Q73" t="s">
        <v>225</v>
      </c>
      <c r="R73" t="s">
        <v>225</v>
      </c>
      <c r="S73" t="s">
        <v>225</v>
      </c>
      <c r="T73" t="s">
        <v>225</v>
      </c>
      <c r="U73" t="s">
        <v>225</v>
      </c>
      <c r="V73" t="s">
        <v>225</v>
      </c>
      <c r="W73" t="s">
        <v>225</v>
      </c>
      <c r="X73" t="s">
        <v>188</v>
      </c>
      <c r="Y73" s="24"/>
      <c r="Z73" s="56">
        <v>44175</v>
      </c>
      <c r="AA73" t="s">
        <v>253</v>
      </c>
      <c r="AB73" t="s">
        <v>260</v>
      </c>
      <c r="AC73" t="s">
        <v>254</v>
      </c>
      <c r="AD73" t="s">
        <v>192</v>
      </c>
      <c r="AE73" t="s">
        <v>204</v>
      </c>
      <c r="AF73" t="s">
        <v>219</v>
      </c>
      <c r="AG73" t="s">
        <v>168</v>
      </c>
      <c r="AH73" t="s">
        <v>202</v>
      </c>
      <c r="AI73" t="s">
        <v>202</v>
      </c>
      <c r="AJ73" t="s">
        <v>217</v>
      </c>
      <c r="AK73" t="s">
        <v>183</v>
      </c>
      <c r="AL73" t="s">
        <v>305</v>
      </c>
      <c r="AM73" t="s">
        <v>213</v>
      </c>
      <c r="AN73" t="s">
        <v>243</v>
      </c>
      <c r="AO73" t="s">
        <v>226</v>
      </c>
      <c r="AP73" t="s">
        <v>193</v>
      </c>
      <c r="AQ73" t="s">
        <v>226</v>
      </c>
      <c r="AR73" t="s">
        <v>219</v>
      </c>
      <c r="AS73" t="s">
        <v>216</v>
      </c>
      <c r="AT73" s="24"/>
      <c r="AU73" s="56">
        <v>44210</v>
      </c>
      <c r="AV73" t="s">
        <v>199</v>
      </c>
      <c r="AW73" t="s">
        <v>184</v>
      </c>
      <c r="AX73" t="s">
        <v>156</v>
      </c>
      <c r="AY73" t="s">
        <v>251</v>
      </c>
      <c r="AZ73" t="s">
        <v>214</v>
      </c>
      <c r="BA73" t="s">
        <v>223</v>
      </c>
      <c r="BB73" t="s">
        <v>162</v>
      </c>
      <c r="BC73" t="s">
        <v>210</v>
      </c>
      <c r="BD73" t="s">
        <v>162</v>
      </c>
      <c r="BE73" t="s">
        <v>168</v>
      </c>
      <c r="BF73" t="s">
        <v>214</v>
      </c>
      <c r="BG73" t="s">
        <v>210</v>
      </c>
      <c r="BH73" t="s">
        <v>252</v>
      </c>
      <c r="BI73" t="s">
        <v>193</v>
      </c>
      <c r="BJ73" t="s">
        <v>253</v>
      </c>
      <c r="BK73" t="s">
        <v>200</v>
      </c>
      <c r="BL73" t="s">
        <v>218</v>
      </c>
      <c r="BM73" t="s">
        <v>168</v>
      </c>
      <c r="BN73" t="s">
        <v>198</v>
      </c>
    </row>
    <row r="74" spans="1:66" x14ac:dyDescent="0.2">
      <c r="A74">
        <v>75</v>
      </c>
      <c r="B74">
        <v>73</v>
      </c>
      <c r="C74" t="s">
        <v>59</v>
      </c>
      <c r="D74">
        <v>20</v>
      </c>
      <c r="E74" s="5">
        <v>44140</v>
      </c>
      <c r="F74" t="s">
        <v>200</v>
      </c>
      <c r="G74" t="s">
        <v>200</v>
      </c>
      <c r="H74" t="s">
        <v>200</v>
      </c>
      <c r="I74" t="s">
        <v>200</v>
      </c>
      <c r="J74" t="s">
        <v>200</v>
      </c>
      <c r="K74" t="s">
        <v>200</v>
      </c>
      <c r="L74" t="s">
        <v>200</v>
      </c>
      <c r="M74" t="s">
        <v>200</v>
      </c>
      <c r="N74" t="s">
        <v>200</v>
      </c>
      <c r="O74" t="s">
        <v>200</v>
      </c>
      <c r="P74" t="s">
        <v>200</v>
      </c>
      <c r="Q74" t="s">
        <v>200</v>
      </c>
      <c r="R74" t="s">
        <v>200</v>
      </c>
      <c r="S74" t="s">
        <v>200</v>
      </c>
      <c r="T74" t="s">
        <v>200</v>
      </c>
      <c r="U74" t="s">
        <v>200</v>
      </c>
      <c r="V74" t="s">
        <v>200</v>
      </c>
      <c r="W74" t="s">
        <v>200</v>
      </c>
      <c r="X74" t="s">
        <v>200</v>
      </c>
      <c r="Y74" s="23"/>
      <c r="Z74" s="55">
        <v>44175</v>
      </c>
      <c r="AA74" t="s">
        <v>336</v>
      </c>
      <c r="AB74" t="s">
        <v>260</v>
      </c>
      <c r="AC74" t="s">
        <v>230</v>
      </c>
      <c r="AD74" t="s">
        <v>180</v>
      </c>
      <c r="AE74" t="s">
        <v>180</v>
      </c>
      <c r="AF74" t="s">
        <v>180</v>
      </c>
      <c r="AG74" t="s">
        <v>223</v>
      </c>
      <c r="AH74" t="s">
        <v>192</v>
      </c>
      <c r="AI74" t="s">
        <v>161</v>
      </c>
      <c r="AJ74" t="s">
        <v>216</v>
      </c>
      <c r="AK74" t="s">
        <v>210</v>
      </c>
      <c r="AL74" t="s">
        <v>243</v>
      </c>
      <c r="AM74" t="s">
        <v>243</v>
      </c>
      <c r="AN74" t="s">
        <v>180</v>
      </c>
      <c r="AO74" t="s">
        <v>181</v>
      </c>
      <c r="AP74" t="s">
        <v>208</v>
      </c>
      <c r="AQ74" t="s">
        <v>214</v>
      </c>
      <c r="AR74" t="s">
        <v>214</v>
      </c>
      <c r="AS74" t="s">
        <v>223</v>
      </c>
      <c r="AT74" s="23"/>
      <c r="AU74" s="55">
        <v>44209</v>
      </c>
      <c r="AV74" t="s">
        <v>277</v>
      </c>
      <c r="AW74" t="s">
        <v>199</v>
      </c>
      <c r="AX74" t="s">
        <v>191</v>
      </c>
      <c r="AY74" t="s">
        <v>191</v>
      </c>
      <c r="AZ74" t="s">
        <v>270</v>
      </c>
      <c r="BA74" t="s">
        <v>270</v>
      </c>
      <c r="BB74" t="s">
        <v>270</v>
      </c>
      <c r="BC74" t="s">
        <v>216</v>
      </c>
      <c r="BD74" t="s">
        <v>216</v>
      </c>
      <c r="BE74" t="s">
        <v>285</v>
      </c>
      <c r="BF74" t="s">
        <v>285</v>
      </c>
      <c r="BG74" t="s">
        <v>279</v>
      </c>
      <c r="BH74" t="s">
        <v>286</v>
      </c>
      <c r="BI74" t="s">
        <v>214</v>
      </c>
      <c r="BJ74" t="s">
        <v>235</v>
      </c>
      <c r="BK74" t="s">
        <v>282</v>
      </c>
      <c r="BL74" t="s">
        <v>216</v>
      </c>
      <c r="BM74" t="s">
        <v>221</v>
      </c>
      <c r="BN74" t="s">
        <v>287</v>
      </c>
    </row>
    <row r="75" spans="1:66" x14ac:dyDescent="0.2">
      <c r="A75">
        <v>72</v>
      </c>
      <c r="B75">
        <v>74</v>
      </c>
      <c r="C75" t="s">
        <v>59</v>
      </c>
      <c r="D75">
        <v>20</v>
      </c>
      <c r="E75" s="5">
        <v>44140</v>
      </c>
      <c r="F75" t="s">
        <v>211</v>
      </c>
      <c r="G75" t="s">
        <v>197</v>
      </c>
      <c r="H75" t="s">
        <v>216</v>
      </c>
      <c r="I75" t="s">
        <v>210</v>
      </c>
      <c r="J75" t="s">
        <v>278</v>
      </c>
      <c r="K75" t="s">
        <v>222</v>
      </c>
      <c r="L75" t="s">
        <v>243</v>
      </c>
      <c r="M75" t="s">
        <v>207</v>
      </c>
      <c r="N75" t="s">
        <v>292</v>
      </c>
      <c r="O75" t="s">
        <v>188</v>
      </c>
      <c r="P75" t="s">
        <v>195</v>
      </c>
      <c r="Q75" t="s">
        <v>203</v>
      </c>
      <c r="R75" t="s">
        <v>317</v>
      </c>
      <c r="S75" t="s">
        <v>194</v>
      </c>
      <c r="T75" t="s">
        <v>216</v>
      </c>
      <c r="U75" t="s">
        <v>326</v>
      </c>
      <c r="V75" t="s">
        <v>228</v>
      </c>
      <c r="W75" t="s">
        <v>279</v>
      </c>
      <c r="X75" t="s">
        <v>307</v>
      </c>
      <c r="Y75" s="24"/>
      <c r="Z75" s="56">
        <v>44176</v>
      </c>
      <c r="AA75" t="s">
        <v>239</v>
      </c>
      <c r="AB75" t="s">
        <v>231</v>
      </c>
      <c r="AC75" t="s">
        <v>223</v>
      </c>
      <c r="AD75" t="s">
        <v>182</v>
      </c>
      <c r="AE75" t="s">
        <v>206</v>
      </c>
      <c r="AF75" t="s">
        <v>203</v>
      </c>
      <c r="AG75" t="s">
        <v>213</v>
      </c>
      <c r="AH75" t="s">
        <v>243</v>
      </c>
      <c r="AI75" t="s">
        <v>205</v>
      </c>
      <c r="AJ75" t="s">
        <v>214</v>
      </c>
      <c r="AK75" t="s">
        <v>164</v>
      </c>
      <c r="AL75" t="s">
        <v>164</v>
      </c>
      <c r="AM75" t="s">
        <v>204</v>
      </c>
      <c r="AN75" t="s">
        <v>182</v>
      </c>
      <c r="AO75" t="s">
        <v>262</v>
      </c>
      <c r="AP75" t="s">
        <v>183</v>
      </c>
      <c r="AQ75" t="s">
        <v>209</v>
      </c>
      <c r="AR75" t="s">
        <v>183</v>
      </c>
      <c r="AS75" t="s">
        <v>223</v>
      </c>
      <c r="AT75" s="24"/>
      <c r="AU75" s="56">
        <v>44210</v>
      </c>
      <c r="AV75" t="s">
        <v>199</v>
      </c>
      <c r="AW75" t="s">
        <v>180</v>
      </c>
      <c r="AX75" t="s">
        <v>199</v>
      </c>
      <c r="AY75" t="s">
        <v>206</v>
      </c>
      <c r="AZ75" t="s">
        <v>163</v>
      </c>
      <c r="BA75" t="s">
        <v>202</v>
      </c>
      <c r="BB75" t="s">
        <v>208</v>
      </c>
      <c r="BC75" t="s">
        <v>260</v>
      </c>
      <c r="BD75" t="s">
        <v>181</v>
      </c>
      <c r="BE75" t="s">
        <v>204</v>
      </c>
      <c r="BF75" t="s">
        <v>191</v>
      </c>
      <c r="BG75" t="s">
        <v>180</v>
      </c>
      <c r="BH75" t="s">
        <v>213</v>
      </c>
      <c r="BI75" t="s">
        <v>181</v>
      </c>
      <c r="BJ75" t="s">
        <v>159</v>
      </c>
      <c r="BK75" t="s">
        <v>221</v>
      </c>
      <c r="BL75" t="s">
        <v>230</v>
      </c>
      <c r="BM75" t="s">
        <v>219</v>
      </c>
      <c r="BN75" t="s">
        <v>252</v>
      </c>
    </row>
    <row r="76" spans="1:66" x14ac:dyDescent="0.2">
      <c r="A76">
        <v>93</v>
      </c>
      <c r="B76">
        <v>75</v>
      </c>
      <c r="C76" t="s">
        <v>59</v>
      </c>
      <c r="D76">
        <v>20</v>
      </c>
      <c r="E76" s="5">
        <v>44141</v>
      </c>
      <c r="F76" t="s">
        <v>186</v>
      </c>
      <c r="G76" t="s">
        <v>156</v>
      </c>
      <c r="H76" t="s">
        <v>213</v>
      </c>
      <c r="I76" t="s">
        <v>182</v>
      </c>
      <c r="J76" t="s">
        <v>356</v>
      </c>
      <c r="K76" t="s">
        <v>340</v>
      </c>
      <c r="L76" t="s">
        <v>189</v>
      </c>
      <c r="M76" t="s">
        <v>243</v>
      </c>
      <c r="N76" t="s">
        <v>183</v>
      </c>
      <c r="O76" t="s">
        <v>305</v>
      </c>
      <c r="P76" t="s">
        <v>305</v>
      </c>
      <c r="Q76" t="s">
        <v>300</v>
      </c>
      <c r="R76" t="s">
        <v>300</v>
      </c>
      <c r="S76" t="s">
        <v>156</v>
      </c>
      <c r="T76" t="s">
        <v>354</v>
      </c>
      <c r="U76" t="s">
        <v>215</v>
      </c>
      <c r="V76" t="s">
        <v>202</v>
      </c>
      <c r="W76" t="s">
        <v>219</v>
      </c>
      <c r="X76" t="s">
        <v>196</v>
      </c>
      <c r="Y76" s="23"/>
      <c r="Z76" s="55">
        <v>44176</v>
      </c>
      <c r="AA76" t="s">
        <v>223</v>
      </c>
      <c r="AB76" t="s">
        <v>206</v>
      </c>
      <c r="AC76" t="s">
        <v>211</v>
      </c>
      <c r="AD76" t="s">
        <v>197</v>
      </c>
      <c r="AE76" t="s">
        <v>192</v>
      </c>
      <c r="AF76" t="s">
        <v>208</v>
      </c>
      <c r="AG76" t="s">
        <v>243</v>
      </c>
      <c r="AH76" t="s">
        <v>231</v>
      </c>
      <c r="AI76" t="s">
        <v>161</v>
      </c>
      <c r="AJ76" t="s">
        <v>193</v>
      </c>
      <c r="AK76" t="s">
        <v>254</v>
      </c>
      <c r="AL76" t="s">
        <v>171</v>
      </c>
      <c r="AM76" t="s">
        <v>243</v>
      </c>
      <c r="AN76" t="s">
        <v>200</v>
      </c>
      <c r="AO76" t="s">
        <v>231</v>
      </c>
      <c r="AP76" t="s">
        <v>191</v>
      </c>
      <c r="AQ76" t="s">
        <v>184</v>
      </c>
      <c r="AR76" t="s">
        <v>186</v>
      </c>
      <c r="AS76" t="s">
        <v>195</v>
      </c>
      <c r="AT76" s="23"/>
      <c r="AU76" s="56">
        <v>44210</v>
      </c>
      <c r="AV76" t="s">
        <v>254</v>
      </c>
      <c r="AW76" t="s">
        <v>187</v>
      </c>
      <c r="AX76" t="s">
        <v>164</v>
      </c>
      <c r="AY76" t="s">
        <v>258</v>
      </c>
      <c r="AZ76" t="s">
        <v>208</v>
      </c>
      <c r="BA76" t="s">
        <v>221</v>
      </c>
      <c r="BB76" t="s">
        <v>206</v>
      </c>
      <c r="BC76" t="s">
        <v>243</v>
      </c>
      <c r="BD76" t="s">
        <v>159</v>
      </c>
      <c r="BE76" t="s">
        <v>188</v>
      </c>
      <c r="BF76" t="s">
        <v>260</v>
      </c>
      <c r="BG76" t="s">
        <v>163</v>
      </c>
      <c r="BH76" t="s">
        <v>212</v>
      </c>
      <c r="BI76" t="s">
        <v>192</v>
      </c>
      <c r="BJ76" t="s">
        <v>261</v>
      </c>
      <c r="BK76" t="s">
        <v>260</v>
      </c>
      <c r="BL76" t="s">
        <v>168</v>
      </c>
      <c r="BM76" t="s">
        <v>181</v>
      </c>
      <c r="BN76" t="s">
        <v>214</v>
      </c>
    </row>
    <row r="77" spans="1:66" x14ac:dyDescent="0.2">
      <c r="A77">
        <v>98</v>
      </c>
      <c r="B77">
        <v>76</v>
      </c>
      <c r="C77" t="s">
        <v>59</v>
      </c>
      <c r="D77">
        <v>20</v>
      </c>
      <c r="E77" s="5">
        <v>44141</v>
      </c>
      <c r="F77" t="s">
        <v>202</v>
      </c>
      <c r="G77" t="s">
        <v>167</v>
      </c>
      <c r="H77" t="s">
        <v>161</v>
      </c>
      <c r="I77" t="s">
        <v>260</v>
      </c>
      <c r="J77" t="s">
        <v>277</v>
      </c>
      <c r="K77" t="s">
        <v>253</v>
      </c>
      <c r="L77" t="s">
        <v>253</v>
      </c>
      <c r="M77" t="s">
        <v>208</v>
      </c>
      <c r="N77" t="s">
        <v>208</v>
      </c>
      <c r="O77" t="s">
        <v>208</v>
      </c>
      <c r="P77" t="s">
        <v>208</v>
      </c>
      <c r="Q77" t="s">
        <v>208</v>
      </c>
      <c r="R77" t="s">
        <v>208</v>
      </c>
      <c r="S77" t="s">
        <v>216</v>
      </c>
      <c r="T77" t="s">
        <v>216</v>
      </c>
      <c r="U77" t="s">
        <v>216</v>
      </c>
      <c r="V77" t="s">
        <v>216</v>
      </c>
      <c r="W77" t="s">
        <v>216</v>
      </c>
      <c r="X77" t="s">
        <v>216</v>
      </c>
      <c r="Y77" s="24"/>
      <c r="Z77" s="56">
        <v>44176</v>
      </c>
      <c r="AA77" t="s">
        <v>166</v>
      </c>
      <c r="AB77" t="s">
        <v>204</v>
      </c>
      <c r="AC77" t="s">
        <v>289</v>
      </c>
      <c r="AD77" t="s">
        <v>243</v>
      </c>
      <c r="AE77" t="s">
        <v>231</v>
      </c>
      <c r="AF77" t="s">
        <v>198</v>
      </c>
      <c r="AG77" t="s">
        <v>235</v>
      </c>
      <c r="AH77" t="s">
        <v>232</v>
      </c>
      <c r="AI77" t="s">
        <v>187</v>
      </c>
      <c r="AJ77" t="s">
        <v>197</v>
      </c>
      <c r="AK77" t="s">
        <v>206</v>
      </c>
      <c r="AL77" t="s">
        <v>331</v>
      </c>
      <c r="AM77" t="s">
        <v>199</v>
      </c>
      <c r="AN77" t="s">
        <v>199</v>
      </c>
      <c r="AO77" t="s">
        <v>205</v>
      </c>
      <c r="AP77" t="s">
        <v>182</v>
      </c>
      <c r="AQ77" t="s">
        <v>204</v>
      </c>
      <c r="AR77" t="s">
        <v>182</v>
      </c>
      <c r="AS77" t="s">
        <v>191</v>
      </c>
      <c r="AT77" s="24"/>
      <c r="AU77" s="56">
        <v>44210</v>
      </c>
      <c r="AV77" t="s">
        <v>162</v>
      </c>
      <c r="AW77" t="s">
        <v>203</v>
      </c>
      <c r="AX77" t="s">
        <v>256</v>
      </c>
      <c r="AY77" t="s">
        <v>164</v>
      </c>
      <c r="AZ77" t="s">
        <v>210</v>
      </c>
      <c r="BA77" t="s">
        <v>160</v>
      </c>
      <c r="BB77" t="s">
        <v>202</v>
      </c>
      <c r="BC77" t="s">
        <v>216</v>
      </c>
      <c r="BD77" t="s">
        <v>191</v>
      </c>
      <c r="BE77" t="s">
        <v>200</v>
      </c>
      <c r="BF77" t="s">
        <v>257</v>
      </c>
      <c r="BG77" t="s">
        <v>235</v>
      </c>
      <c r="BH77" t="s">
        <v>258</v>
      </c>
      <c r="BI77" t="s">
        <v>179</v>
      </c>
      <c r="BJ77" t="s">
        <v>164</v>
      </c>
      <c r="BK77" t="s">
        <v>259</v>
      </c>
      <c r="BL77" t="s">
        <v>193</v>
      </c>
      <c r="BM77" t="s">
        <v>212</v>
      </c>
      <c r="BN77" t="s">
        <v>208</v>
      </c>
    </row>
    <row r="78" spans="1:66" x14ac:dyDescent="0.2">
      <c r="A78">
        <v>83</v>
      </c>
      <c r="B78">
        <v>77</v>
      </c>
      <c r="C78" t="s">
        <v>59</v>
      </c>
      <c r="D78">
        <v>20</v>
      </c>
      <c r="E78" s="5">
        <v>44140</v>
      </c>
      <c r="F78" t="s">
        <v>288</v>
      </c>
      <c r="G78" t="s">
        <v>284</v>
      </c>
      <c r="H78" t="s">
        <v>292</v>
      </c>
      <c r="I78" t="s">
        <v>292</v>
      </c>
      <c r="J78" t="s">
        <v>292</v>
      </c>
      <c r="K78" t="s">
        <v>292</v>
      </c>
      <c r="L78" t="s">
        <v>370</v>
      </c>
      <c r="M78" t="s">
        <v>292</v>
      </c>
      <c r="N78" t="s">
        <v>208</v>
      </c>
      <c r="O78">
        <v>12</v>
      </c>
      <c r="P78" t="s">
        <v>281</v>
      </c>
      <c r="Q78" t="s">
        <v>281</v>
      </c>
      <c r="R78" t="s">
        <v>281</v>
      </c>
      <c r="S78" t="s">
        <v>238</v>
      </c>
      <c r="T78" t="s">
        <v>260</v>
      </c>
      <c r="U78" t="s">
        <v>202</v>
      </c>
      <c r="V78" t="s">
        <v>202</v>
      </c>
      <c r="W78" t="s">
        <v>230</v>
      </c>
      <c r="X78" t="s">
        <v>216</v>
      </c>
      <c r="Y78" s="23"/>
      <c r="Z78" s="55">
        <v>44176</v>
      </c>
      <c r="AA78" t="s">
        <v>237</v>
      </c>
      <c r="AB78" t="s">
        <v>226</v>
      </c>
      <c r="AC78" t="s">
        <v>215</v>
      </c>
      <c r="AD78" t="s">
        <v>260</v>
      </c>
      <c r="AE78" t="s">
        <v>226</v>
      </c>
      <c r="AF78" t="s">
        <v>186</v>
      </c>
      <c r="AG78" t="s">
        <v>186</v>
      </c>
      <c r="AH78" t="s">
        <v>186</v>
      </c>
      <c r="AI78" t="s">
        <v>325</v>
      </c>
      <c r="AJ78" t="s">
        <v>226</v>
      </c>
      <c r="AK78" t="s">
        <v>180</v>
      </c>
      <c r="AL78" t="s">
        <v>252</v>
      </c>
      <c r="AM78" t="s">
        <v>213</v>
      </c>
      <c r="AN78" t="s">
        <v>161</v>
      </c>
      <c r="AO78" t="s">
        <v>186</v>
      </c>
      <c r="AP78" t="s">
        <v>196</v>
      </c>
      <c r="AQ78" t="s">
        <v>209</v>
      </c>
      <c r="AR78" t="s">
        <v>218</v>
      </c>
      <c r="AS78" t="s">
        <v>326</v>
      </c>
      <c r="AT78" s="23"/>
      <c r="AU78" s="55">
        <v>44209</v>
      </c>
      <c r="AV78" t="s">
        <v>254</v>
      </c>
      <c r="AW78" t="s">
        <v>219</v>
      </c>
      <c r="AX78" t="s">
        <v>243</v>
      </c>
      <c r="AY78" t="s">
        <v>226</v>
      </c>
      <c r="AZ78" t="s">
        <v>219</v>
      </c>
      <c r="BA78" t="s">
        <v>203</v>
      </c>
      <c r="BB78" t="s">
        <v>235</v>
      </c>
      <c r="BC78" t="s">
        <v>168</v>
      </c>
      <c r="BD78" t="s">
        <v>210</v>
      </c>
      <c r="BE78" t="s">
        <v>193</v>
      </c>
      <c r="BF78" t="s">
        <v>226</v>
      </c>
      <c r="BG78" t="s">
        <v>188</v>
      </c>
      <c r="BH78" t="s">
        <v>208</v>
      </c>
      <c r="BI78" t="s">
        <v>230</v>
      </c>
      <c r="BJ78" t="s">
        <v>219</v>
      </c>
      <c r="BK78" t="s">
        <v>168</v>
      </c>
      <c r="BL78" t="s">
        <v>274</v>
      </c>
      <c r="BM78" t="s">
        <v>200</v>
      </c>
      <c r="BN78" t="s">
        <v>162</v>
      </c>
    </row>
    <row r="79" spans="1:66" x14ac:dyDescent="0.2">
      <c r="A79">
        <v>89</v>
      </c>
      <c r="B79">
        <v>78</v>
      </c>
      <c r="C79" t="s">
        <v>59</v>
      </c>
      <c r="D79">
        <v>20</v>
      </c>
      <c r="E79" s="5">
        <v>44141</v>
      </c>
      <c r="F79" t="s">
        <v>226</v>
      </c>
      <c r="G79" t="s">
        <v>226</v>
      </c>
      <c r="H79" t="s">
        <v>237</v>
      </c>
      <c r="I79" t="s">
        <v>264</v>
      </c>
      <c r="J79" t="s">
        <v>219</v>
      </c>
      <c r="K79" t="s">
        <v>182</v>
      </c>
      <c r="L79" t="s">
        <v>182</v>
      </c>
      <c r="M79" t="s">
        <v>226</v>
      </c>
      <c r="N79" t="s">
        <v>226</v>
      </c>
      <c r="O79" t="s">
        <v>226</v>
      </c>
      <c r="P79" t="s">
        <v>226</v>
      </c>
      <c r="Q79" t="s">
        <v>226</v>
      </c>
      <c r="R79" t="s">
        <v>218</v>
      </c>
      <c r="S79" t="s">
        <v>159</v>
      </c>
      <c r="T79" t="s">
        <v>213</v>
      </c>
      <c r="U79" t="s">
        <v>250</v>
      </c>
      <c r="V79" t="s">
        <v>181</v>
      </c>
      <c r="W79" t="s">
        <v>181</v>
      </c>
      <c r="X79" t="s">
        <v>227</v>
      </c>
      <c r="Y79" s="24"/>
      <c r="Z79" s="56">
        <v>44175</v>
      </c>
      <c r="AA79" t="s">
        <v>167</v>
      </c>
      <c r="AB79" t="s">
        <v>338</v>
      </c>
      <c r="AC79" t="s">
        <v>331</v>
      </c>
      <c r="AD79" t="s">
        <v>210</v>
      </c>
      <c r="AE79" t="s">
        <v>164</v>
      </c>
      <c r="AF79" t="s">
        <v>254</v>
      </c>
      <c r="AG79" t="s">
        <v>191</v>
      </c>
      <c r="AH79" t="s">
        <v>163</v>
      </c>
      <c r="AI79" t="s">
        <v>265</v>
      </c>
      <c r="AJ79" t="s">
        <v>162</v>
      </c>
      <c r="AK79" t="s">
        <v>183</v>
      </c>
      <c r="AL79" t="s">
        <v>262</v>
      </c>
      <c r="AM79" t="s">
        <v>262</v>
      </c>
      <c r="AN79" t="s">
        <v>187</v>
      </c>
      <c r="AO79" t="s">
        <v>193</v>
      </c>
      <c r="AP79" t="s">
        <v>214</v>
      </c>
      <c r="AQ79" t="s">
        <v>211</v>
      </c>
      <c r="AR79" t="s">
        <v>231</v>
      </c>
      <c r="AS79" t="s">
        <v>293</v>
      </c>
      <c r="AT79" s="24"/>
      <c r="AU79" s="56">
        <v>44210</v>
      </c>
      <c r="AV79" t="s">
        <v>162</v>
      </c>
      <c r="AW79" t="s">
        <v>189</v>
      </c>
      <c r="AX79" t="s">
        <v>217</v>
      </c>
      <c r="AY79" t="s">
        <v>199</v>
      </c>
      <c r="AZ79" t="s">
        <v>208</v>
      </c>
      <c r="BA79" t="s">
        <v>180</v>
      </c>
      <c r="BB79" t="s">
        <v>159</v>
      </c>
      <c r="BC79" t="s">
        <v>211</v>
      </c>
      <c r="BD79" t="s">
        <v>214</v>
      </c>
      <c r="BE79" t="s">
        <v>229</v>
      </c>
      <c r="BF79" t="s">
        <v>183</v>
      </c>
      <c r="BG79" t="s">
        <v>216</v>
      </c>
      <c r="BH79" t="s">
        <v>206</v>
      </c>
      <c r="BI79" t="s">
        <v>164</v>
      </c>
      <c r="BJ79" t="s">
        <v>208</v>
      </c>
      <c r="BK79" t="s">
        <v>230</v>
      </c>
      <c r="BL79" t="s">
        <v>230</v>
      </c>
      <c r="BM79" t="s">
        <v>231</v>
      </c>
      <c r="BN79" t="s">
        <v>192</v>
      </c>
    </row>
    <row r="80" spans="1:66" x14ac:dyDescent="0.2">
      <c r="A80">
        <v>90</v>
      </c>
      <c r="B80">
        <v>79</v>
      </c>
      <c r="C80" t="s">
        <v>59</v>
      </c>
      <c r="D80">
        <v>20</v>
      </c>
      <c r="E80" s="5">
        <v>44141</v>
      </c>
      <c r="F80" t="s">
        <v>178</v>
      </c>
      <c r="G80" t="s">
        <v>256</v>
      </c>
      <c r="H80" t="s">
        <v>182</v>
      </c>
      <c r="I80" t="s">
        <v>182</v>
      </c>
      <c r="J80" t="s">
        <v>182</v>
      </c>
      <c r="K80" t="s">
        <v>182</v>
      </c>
      <c r="L80" t="s">
        <v>182</v>
      </c>
      <c r="M80" t="s">
        <v>182</v>
      </c>
      <c r="N80" t="s">
        <v>182</v>
      </c>
      <c r="O80" t="s">
        <v>182</v>
      </c>
      <c r="P80" t="s">
        <v>182</v>
      </c>
      <c r="Q80" t="s">
        <v>182</v>
      </c>
      <c r="R80" t="s">
        <v>182</v>
      </c>
      <c r="S80" t="s">
        <v>182</v>
      </c>
      <c r="T80" t="s">
        <v>182</v>
      </c>
      <c r="U80" t="s">
        <v>182</v>
      </c>
      <c r="V80" t="s">
        <v>182</v>
      </c>
      <c r="W80" t="s">
        <v>182</v>
      </c>
      <c r="X80" t="s">
        <v>182</v>
      </c>
      <c r="Y80" s="23"/>
      <c r="Z80" s="55">
        <v>44175</v>
      </c>
      <c r="AA80" t="s">
        <v>163</v>
      </c>
      <c r="AB80" t="s">
        <v>228</v>
      </c>
      <c r="AC80" t="s">
        <v>228</v>
      </c>
      <c r="AD80" t="s">
        <v>252</v>
      </c>
      <c r="AE80" t="s">
        <v>203</v>
      </c>
      <c r="AF80" t="s">
        <v>252</v>
      </c>
      <c r="AG80" t="s">
        <v>252</v>
      </c>
      <c r="AH80" t="s">
        <v>328</v>
      </c>
      <c r="AI80" t="s">
        <v>193</v>
      </c>
      <c r="AJ80" t="s">
        <v>194</v>
      </c>
      <c r="AK80" t="s">
        <v>230</v>
      </c>
      <c r="AL80" t="s">
        <v>216</v>
      </c>
      <c r="AM80" t="s">
        <v>219</v>
      </c>
      <c r="AN80" t="s">
        <v>196</v>
      </c>
      <c r="AO80" t="s">
        <v>195</v>
      </c>
      <c r="AP80" t="s">
        <v>182</v>
      </c>
      <c r="AQ80" t="s">
        <v>182</v>
      </c>
      <c r="AR80" t="s">
        <v>163</v>
      </c>
      <c r="AS80" t="s">
        <v>261</v>
      </c>
      <c r="AT80" s="23"/>
      <c r="AU80" s="56">
        <v>44210</v>
      </c>
      <c r="AV80" t="s">
        <v>183</v>
      </c>
      <c r="AW80" t="s">
        <v>163</v>
      </c>
      <c r="AX80" t="s">
        <v>162</v>
      </c>
      <c r="AY80" t="s">
        <v>191</v>
      </c>
      <c r="AZ80" t="s">
        <v>226</v>
      </c>
      <c r="BA80" t="s">
        <v>231</v>
      </c>
      <c r="BB80" t="s">
        <v>180</v>
      </c>
      <c r="BC80" t="s">
        <v>200</v>
      </c>
      <c r="BD80" t="s">
        <v>181</v>
      </c>
      <c r="BE80" t="s">
        <v>183</v>
      </c>
      <c r="BF80" t="s">
        <v>263</v>
      </c>
      <c r="BG80" t="s">
        <v>254</v>
      </c>
      <c r="BH80" t="s">
        <v>211</v>
      </c>
      <c r="BI80" t="s">
        <v>243</v>
      </c>
      <c r="BJ80" t="s">
        <v>203</v>
      </c>
      <c r="BK80" t="s">
        <v>264</v>
      </c>
      <c r="BL80" t="s">
        <v>206</v>
      </c>
      <c r="BM80" t="s">
        <v>163</v>
      </c>
      <c r="BN80" t="s">
        <v>261</v>
      </c>
    </row>
    <row r="81" spans="1:66" x14ac:dyDescent="0.2">
      <c r="A81">
        <v>94</v>
      </c>
      <c r="B81">
        <v>80</v>
      </c>
      <c r="C81" t="s">
        <v>59</v>
      </c>
      <c r="D81">
        <v>20</v>
      </c>
      <c r="E81" s="5">
        <v>44141</v>
      </c>
      <c r="F81" t="s">
        <v>243</v>
      </c>
      <c r="G81" t="s">
        <v>232</v>
      </c>
      <c r="H81" t="s">
        <v>223</v>
      </c>
      <c r="I81" t="s">
        <v>263</v>
      </c>
      <c r="J81" t="s">
        <v>229</v>
      </c>
      <c r="K81" t="s">
        <v>288</v>
      </c>
      <c r="L81" t="s">
        <v>234</v>
      </c>
      <c r="M81" t="s">
        <v>214</v>
      </c>
      <c r="N81" t="s">
        <v>214</v>
      </c>
      <c r="O81" t="s">
        <v>214</v>
      </c>
      <c r="P81" t="s">
        <v>214</v>
      </c>
      <c r="Q81" t="s">
        <v>233</v>
      </c>
      <c r="R81" t="s">
        <v>163</v>
      </c>
      <c r="S81" t="s">
        <v>260</v>
      </c>
      <c r="T81" t="s">
        <v>260</v>
      </c>
      <c r="U81" t="s">
        <v>260</v>
      </c>
      <c r="V81" t="s">
        <v>260</v>
      </c>
      <c r="W81" t="s">
        <v>260</v>
      </c>
      <c r="X81" t="s">
        <v>260</v>
      </c>
      <c r="Y81" s="24"/>
      <c r="Z81" s="56">
        <v>44175</v>
      </c>
      <c r="AA81" t="s">
        <v>209</v>
      </c>
      <c r="AB81" t="s">
        <v>201</v>
      </c>
      <c r="AC81" t="s">
        <v>280</v>
      </c>
      <c r="AD81" t="s">
        <v>223</v>
      </c>
      <c r="AE81" t="s">
        <v>231</v>
      </c>
      <c r="AF81" t="s">
        <v>226</v>
      </c>
      <c r="AG81" t="s">
        <v>213</v>
      </c>
      <c r="AH81" t="s">
        <v>334</v>
      </c>
      <c r="AI81" t="s">
        <v>186</v>
      </c>
      <c r="AJ81" t="s">
        <v>255</v>
      </c>
      <c r="AK81" t="s">
        <v>168</v>
      </c>
      <c r="AL81" t="s">
        <v>226</v>
      </c>
      <c r="AM81" t="s">
        <v>281</v>
      </c>
      <c r="AN81" t="s">
        <v>244</v>
      </c>
      <c r="AO81" t="s">
        <v>258</v>
      </c>
      <c r="AP81" t="s">
        <v>192</v>
      </c>
      <c r="AQ81" t="s">
        <v>285</v>
      </c>
      <c r="AR81" t="s">
        <v>168</v>
      </c>
      <c r="AS81" t="s">
        <v>280</v>
      </c>
      <c r="AT81" s="24"/>
      <c r="AU81" s="55">
        <v>44209</v>
      </c>
      <c r="AV81" t="s">
        <v>216</v>
      </c>
      <c r="AW81" t="s">
        <v>180</v>
      </c>
      <c r="AX81" t="s">
        <v>202</v>
      </c>
      <c r="AY81" t="s">
        <v>200</v>
      </c>
      <c r="AZ81" t="s">
        <v>188</v>
      </c>
      <c r="BA81" t="s">
        <v>185</v>
      </c>
      <c r="BB81" t="s">
        <v>227</v>
      </c>
      <c r="BC81" t="s">
        <v>202</v>
      </c>
      <c r="BD81" t="s">
        <v>191</v>
      </c>
      <c r="BE81" t="s">
        <v>200</v>
      </c>
      <c r="BF81" t="s">
        <v>267</v>
      </c>
      <c r="BG81" t="s">
        <v>209</v>
      </c>
      <c r="BH81" t="s">
        <v>261</v>
      </c>
      <c r="BI81" t="s">
        <v>210</v>
      </c>
      <c r="BJ81" t="s">
        <v>243</v>
      </c>
      <c r="BK81" t="s">
        <v>163</v>
      </c>
      <c r="BL81" t="s">
        <v>216</v>
      </c>
      <c r="BM81" t="s">
        <v>166</v>
      </c>
      <c r="BN81" t="s">
        <v>182</v>
      </c>
    </row>
    <row r="82" spans="1:66" hidden="1" x14ac:dyDescent="0.2">
      <c r="A82">
        <v>76</v>
      </c>
      <c r="B82">
        <v>81</v>
      </c>
      <c r="C82" t="s">
        <v>59</v>
      </c>
      <c r="D82">
        <v>20</v>
      </c>
      <c r="E82" s="5">
        <v>44140</v>
      </c>
      <c r="Y82" s="23"/>
      <c r="Z82" s="55">
        <v>44176</v>
      </c>
      <c r="AT82" s="23"/>
      <c r="AU82" s="23"/>
    </row>
    <row r="83" spans="1:66" hidden="1" x14ac:dyDescent="0.2">
      <c r="A83">
        <v>69</v>
      </c>
      <c r="B83">
        <v>82</v>
      </c>
      <c r="C83" t="s">
        <v>59</v>
      </c>
      <c r="D83">
        <v>20</v>
      </c>
      <c r="E83" s="5">
        <v>44140</v>
      </c>
      <c r="Y83" s="24"/>
      <c r="Z83" s="24"/>
      <c r="AT83" s="24" t="s">
        <v>5</v>
      </c>
      <c r="AU83" s="24"/>
    </row>
    <row r="84" spans="1:66" x14ac:dyDescent="0.2">
      <c r="A84">
        <v>91</v>
      </c>
      <c r="B84">
        <v>83</v>
      </c>
      <c r="C84" t="s">
        <v>59</v>
      </c>
      <c r="D84">
        <v>20</v>
      </c>
      <c r="E84" s="5">
        <v>44141</v>
      </c>
      <c r="F84" t="s">
        <v>209</v>
      </c>
      <c r="G84" t="s">
        <v>214</v>
      </c>
      <c r="H84" t="s">
        <v>299</v>
      </c>
      <c r="I84" t="s">
        <v>360</v>
      </c>
      <c r="J84" t="s">
        <v>172</v>
      </c>
      <c r="K84" t="s">
        <v>250</v>
      </c>
      <c r="L84" t="s">
        <v>182</v>
      </c>
      <c r="M84" t="s">
        <v>361</v>
      </c>
      <c r="N84" t="s">
        <v>197</v>
      </c>
      <c r="O84" t="s">
        <v>181</v>
      </c>
      <c r="P84" t="s">
        <v>181</v>
      </c>
      <c r="Q84" t="s">
        <v>181</v>
      </c>
      <c r="R84" t="s">
        <v>181</v>
      </c>
      <c r="S84" t="s">
        <v>305</v>
      </c>
      <c r="T84" t="s">
        <v>162</v>
      </c>
      <c r="U84" t="s">
        <v>191</v>
      </c>
      <c r="V84" t="s">
        <v>191</v>
      </c>
      <c r="W84" t="s">
        <v>191</v>
      </c>
      <c r="X84" t="s">
        <v>227</v>
      </c>
      <c r="Y84" s="23"/>
      <c r="Z84" s="55">
        <v>44175</v>
      </c>
      <c r="AA84" t="s">
        <v>199</v>
      </c>
      <c r="AB84" t="s">
        <v>256</v>
      </c>
      <c r="AC84" t="s">
        <v>203</v>
      </c>
      <c r="AD84" t="s">
        <v>159</v>
      </c>
      <c r="AE84" t="s">
        <v>196</v>
      </c>
      <c r="AF84" t="s">
        <v>201</v>
      </c>
      <c r="AG84" t="s">
        <v>280</v>
      </c>
      <c r="AH84" t="s">
        <v>187</v>
      </c>
      <c r="AI84" t="s">
        <v>235</v>
      </c>
      <c r="AJ84" t="s">
        <v>293</v>
      </c>
      <c r="AK84" t="s">
        <v>219</v>
      </c>
      <c r="AL84" t="s">
        <v>159</v>
      </c>
      <c r="AM84" t="s">
        <v>183</v>
      </c>
      <c r="AN84" t="s">
        <v>241</v>
      </c>
      <c r="AO84" t="s">
        <v>203</v>
      </c>
      <c r="AP84" t="s">
        <v>270</v>
      </c>
      <c r="AQ84" t="s">
        <v>293</v>
      </c>
      <c r="AR84" t="s">
        <v>337</v>
      </c>
      <c r="AS84" t="s">
        <v>336</v>
      </c>
      <c r="AT84" s="23"/>
      <c r="AU84" s="56">
        <v>44210</v>
      </c>
      <c r="AV84" t="s">
        <v>225</v>
      </c>
      <c r="AW84" t="s">
        <v>200</v>
      </c>
      <c r="AX84" t="s">
        <v>180</v>
      </c>
      <c r="AY84" t="s">
        <v>202</v>
      </c>
      <c r="AZ84" t="s">
        <v>163</v>
      </c>
      <c r="BA84" t="s">
        <v>203</v>
      </c>
      <c r="BB84" t="s">
        <v>200</v>
      </c>
      <c r="BC84" t="s">
        <v>226</v>
      </c>
      <c r="BD84" t="s">
        <v>227</v>
      </c>
      <c r="BE84" t="s">
        <v>226</v>
      </c>
      <c r="BF84" t="s">
        <v>208</v>
      </c>
      <c r="BG84" t="s">
        <v>211</v>
      </c>
      <c r="BH84" t="s">
        <v>201</v>
      </c>
      <c r="BI84" t="s">
        <v>183</v>
      </c>
      <c r="BJ84" t="s">
        <v>228</v>
      </c>
      <c r="BK84" t="s">
        <v>221</v>
      </c>
      <c r="BL84" t="s">
        <v>228</v>
      </c>
      <c r="BM84" t="s">
        <v>191</v>
      </c>
      <c r="BN84" t="s">
        <v>227</v>
      </c>
    </row>
    <row r="85" spans="1:66" hidden="1" x14ac:dyDescent="0.2">
      <c r="A85">
        <v>103</v>
      </c>
      <c r="B85">
        <v>84</v>
      </c>
      <c r="C85" t="s">
        <v>59</v>
      </c>
      <c r="D85">
        <v>20</v>
      </c>
      <c r="E85" s="5">
        <v>44141</v>
      </c>
      <c r="Y85" s="24"/>
      <c r="Z85" s="24"/>
      <c r="AT85" s="24" t="s">
        <v>5</v>
      </c>
      <c r="AU85" s="24"/>
    </row>
    <row r="86" spans="1:66" hidden="1" x14ac:dyDescent="0.2">
      <c r="A86">
        <v>102</v>
      </c>
      <c r="B86">
        <v>85</v>
      </c>
      <c r="C86" t="s">
        <v>59</v>
      </c>
      <c r="D86">
        <v>20</v>
      </c>
      <c r="E86" s="5">
        <v>44141</v>
      </c>
      <c r="Y86" s="23"/>
      <c r="Z86" s="55">
        <v>44175</v>
      </c>
      <c r="AT86" s="23"/>
      <c r="AU86" s="23"/>
    </row>
    <row r="87" spans="1:66" hidden="1" x14ac:dyDescent="0.2">
      <c r="A87">
        <v>95</v>
      </c>
      <c r="B87">
        <v>86</v>
      </c>
      <c r="C87" t="s">
        <v>59</v>
      </c>
      <c r="D87">
        <v>23</v>
      </c>
      <c r="E87" s="5">
        <v>44141</v>
      </c>
      <c r="Y87" s="24"/>
      <c r="Z87" s="56">
        <v>44176</v>
      </c>
      <c r="AT87" s="24"/>
      <c r="AU87" s="24"/>
    </row>
    <row r="88" spans="1:66" x14ac:dyDescent="0.2">
      <c r="A88">
        <v>92</v>
      </c>
      <c r="B88">
        <v>87</v>
      </c>
      <c r="C88" t="s">
        <v>59</v>
      </c>
      <c r="D88">
        <v>23</v>
      </c>
      <c r="E88" s="5">
        <v>44141</v>
      </c>
      <c r="F88" t="s">
        <v>222</v>
      </c>
      <c r="G88" t="s">
        <v>191</v>
      </c>
      <c r="H88" t="s">
        <v>168</v>
      </c>
      <c r="I88" t="s">
        <v>217</v>
      </c>
      <c r="J88" t="s">
        <v>182</v>
      </c>
      <c r="K88" t="s">
        <v>214</v>
      </c>
      <c r="L88" t="s">
        <v>326</v>
      </c>
      <c r="M88" t="s">
        <v>326</v>
      </c>
      <c r="N88" t="s">
        <v>362</v>
      </c>
      <c r="O88" t="s">
        <v>202</v>
      </c>
      <c r="P88" t="s">
        <v>155</v>
      </c>
      <c r="Q88" t="s">
        <v>191</v>
      </c>
      <c r="R88" t="s">
        <v>191</v>
      </c>
      <c r="S88" t="s">
        <v>187</v>
      </c>
      <c r="T88" t="s">
        <v>223</v>
      </c>
      <c r="U88" t="s">
        <v>182</v>
      </c>
      <c r="V88" t="s">
        <v>290</v>
      </c>
      <c r="W88" t="s">
        <v>253</v>
      </c>
      <c r="X88" t="s">
        <v>163</v>
      </c>
      <c r="Y88" s="23"/>
      <c r="Z88" s="55">
        <v>44175</v>
      </c>
      <c r="AA88" t="s">
        <v>168</v>
      </c>
      <c r="AB88" t="s">
        <v>200</v>
      </c>
      <c r="AC88" t="s">
        <v>210</v>
      </c>
      <c r="AD88" t="s">
        <v>243</v>
      </c>
      <c r="AE88" t="s">
        <v>163</v>
      </c>
      <c r="AF88" t="s">
        <v>187</v>
      </c>
      <c r="AG88" t="s">
        <v>234</v>
      </c>
      <c r="AH88" t="s">
        <v>198</v>
      </c>
      <c r="AI88" t="s">
        <v>192</v>
      </c>
      <c r="AJ88" t="s">
        <v>162</v>
      </c>
      <c r="AK88" t="s">
        <v>273</v>
      </c>
      <c r="AL88" t="s">
        <v>199</v>
      </c>
      <c r="AM88" t="s">
        <v>163</v>
      </c>
      <c r="AN88" t="s">
        <v>163</v>
      </c>
      <c r="AO88" t="s">
        <v>194</v>
      </c>
      <c r="AP88" t="s">
        <v>264</v>
      </c>
      <c r="AQ88" t="s">
        <v>204</v>
      </c>
      <c r="AR88" t="s">
        <v>162</v>
      </c>
      <c r="AS88" t="s">
        <v>162</v>
      </c>
      <c r="AT88" s="23"/>
      <c r="AU88" s="56">
        <v>44210</v>
      </c>
      <c r="AV88" t="s">
        <v>166</v>
      </c>
      <c r="AW88" t="s">
        <v>210</v>
      </c>
      <c r="AX88" t="s">
        <v>199</v>
      </c>
      <c r="AY88" t="s">
        <v>211</v>
      </c>
      <c r="AZ88" t="s">
        <v>161</v>
      </c>
      <c r="BA88" t="s">
        <v>210</v>
      </c>
      <c r="BB88" t="s">
        <v>197</v>
      </c>
      <c r="BC88" t="s">
        <v>212</v>
      </c>
      <c r="BD88" t="s">
        <v>201</v>
      </c>
      <c r="BE88" t="s">
        <v>213</v>
      </c>
      <c r="BF88" t="s">
        <v>214</v>
      </c>
      <c r="BG88" t="s">
        <v>215</v>
      </c>
      <c r="BH88" t="s">
        <v>188</v>
      </c>
      <c r="BI88" t="s">
        <v>185</v>
      </c>
      <c r="BJ88" t="s">
        <v>199</v>
      </c>
      <c r="BK88" t="s">
        <v>166</v>
      </c>
      <c r="BL88" t="s">
        <v>216</v>
      </c>
      <c r="BM88" t="s">
        <v>217</v>
      </c>
      <c r="BN88" t="s">
        <v>217</v>
      </c>
    </row>
    <row r="89" spans="1:66" x14ac:dyDescent="0.2">
      <c r="A89">
        <v>100</v>
      </c>
      <c r="B89">
        <v>88</v>
      </c>
      <c r="C89" t="s">
        <v>59</v>
      </c>
      <c r="D89">
        <v>23</v>
      </c>
      <c r="E89" s="5">
        <v>44141</v>
      </c>
      <c r="F89" t="s">
        <v>163</v>
      </c>
      <c r="G89" t="s">
        <v>329</v>
      </c>
      <c r="H89" t="s">
        <v>200</v>
      </c>
      <c r="I89" t="s">
        <v>186</v>
      </c>
      <c r="J89" t="s">
        <v>186</v>
      </c>
      <c r="K89" t="s">
        <v>186</v>
      </c>
      <c r="L89" t="s">
        <v>186</v>
      </c>
      <c r="M89" t="s">
        <v>186</v>
      </c>
      <c r="N89" t="s">
        <v>186</v>
      </c>
      <c r="O89" t="s">
        <v>186</v>
      </c>
      <c r="P89" t="s">
        <v>186</v>
      </c>
      <c r="Q89" t="s">
        <v>186</v>
      </c>
      <c r="R89" t="s">
        <v>186</v>
      </c>
      <c r="S89" t="s">
        <v>186</v>
      </c>
      <c r="T89" t="s">
        <v>186</v>
      </c>
      <c r="U89" t="s">
        <v>186</v>
      </c>
      <c r="V89" t="s">
        <v>302</v>
      </c>
      <c r="W89" t="s">
        <v>363</v>
      </c>
      <c r="X89" t="s">
        <v>342</v>
      </c>
      <c r="Y89" s="24"/>
      <c r="Z89" s="56">
        <v>44175</v>
      </c>
      <c r="AA89" t="s">
        <v>250</v>
      </c>
      <c r="AB89" t="s">
        <v>259</v>
      </c>
      <c r="AC89" t="s">
        <v>227</v>
      </c>
      <c r="AD89" t="s">
        <v>193</v>
      </c>
      <c r="AE89" t="s">
        <v>193</v>
      </c>
      <c r="AF89" t="s">
        <v>260</v>
      </c>
      <c r="AG89" t="s">
        <v>260</v>
      </c>
      <c r="AH89" t="s">
        <v>260</v>
      </c>
      <c r="AI89" t="s">
        <v>208</v>
      </c>
      <c r="AJ89" t="s">
        <v>198</v>
      </c>
      <c r="AK89" t="s">
        <v>193</v>
      </c>
      <c r="AL89" t="s">
        <v>193</v>
      </c>
      <c r="AM89" t="s">
        <v>193</v>
      </c>
      <c r="AN89" t="s">
        <v>217</v>
      </c>
      <c r="AO89" t="s">
        <v>231</v>
      </c>
      <c r="AP89" t="s">
        <v>193</v>
      </c>
      <c r="AQ89" t="s">
        <v>193</v>
      </c>
      <c r="AR89" t="s">
        <v>217</v>
      </c>
      <c r="AS89" t="s">
        <v>287</v>
      </c>
      <c r="AT89" s="24"/>
      <c r="AU89" s="55">
        <v>44209</v>
      </c>
      <c r="AV89" t="s">
        <v>213</v>
      </c>
      <c r="AW89" t="s">
        <v>178</v>
      </c>
      <c r="AX89" t="s">
        <v>257</v>
      </c>
      <c r="AY89" t="s">
        <v>161</v>
      </c>
      <c r="AZ89" t="s">
        <v>185</v>
      </c>
      <c r="BA89" t="s">
        <v>187</v>
      </c>
      <c r="BB89" t="s">
        <v>213</v>
      </c>
      <c r="BC89" t="s">
        <v>166</v>
      </c>
      <c r="BD89" t="s">
        <v>210</v>
      </c>
      <c r="BE89" t="s">
        <v>241</v>
      </c>
      <c r="BF89" t="s">
        <v>217</v>
      </c>
      <c r="BG89" t="s">
        <v>254</v>
      </c>
      <c r="BH89" t="s">
        <v>257</v>
      </c>
      <c r="BI89" t="s">
        <v>196</v>
      </c>
      <c r="BJ89" t="s">
        <v>243</v>
      </c>
      <c r="BK89" t="s">
        <v>168</v>
      </c>
      <c r="BL89" t="s">
        <v>204</v>
      </c>
      <c r="BM89" t="s">
        <v>204</v>
      </c>
      <c r="BN89" t="s">
        <v>221</v>
      </c>
    </row>
    <row r="90" spans="1:66" x14ac:dyDescent="0.2">
      <c r="A90">
        <v>71</v>
      </c>
      <c r="B90">
        <v>89</v>
      </c>
      <c r="C90" t="s">
        <v>59</v>
      </c>
      <c r="D90">
        <v>23</v>
      </c>
      <c r="E90" s="5">
        <v>44140</v>
      </c>
      <c r="F90" t="s">
        <v>208</v>
      </c>
      <c r="G90" t="s">
        <v>257</v>
      </c>
      <c r="H90" t="s">
        <v>161</v>
      </c>
      <c r="I90" t="s">
        <v>162</v>
      </c>
      <c r="J90" t="s">
        <v>162</v>
      </c>
      <c r="K90" t="s">
        <v>162</v>
      </c>
      <c r="L90" t="s">
        <v>162</v>
      </c>
      <c r="M90" t="s">
        <v>167</v>
      </c>
      <c r="N90" t="s">
        <v>278</v>
      </c>
      <c r="O90" t="s">
        <v>291</v>
      </c>
      <c r="P90" t="s">
        <v>291</v>
      </c>
      <c r="Q90" t="s">
        <v>338</v>
      </c>
      <c r="R90" t="s">
        <v>338</v>
      </c>
      <c r="S90" t="s">
        <v>338</v>
      </c>
      <c r="T90" t="s">
        <v>264</v>
      </c>
      <c r="U90" t="s">
        <v>206</v>
      </c>
      <c r="V90" t="s">
        <v>198</v>
      </c>
      <c r="W90" t="s">
        <v>367</v>
      </c>
      <c r="X90" t="s">
        <v>227</v>
      </c>
      <c r="Y90" s="23"/>
      <c r="Z90" s="55">
        <v>44175</v>
      </c>
      <c r="AA90" t="s">
        <v>198</v>
      </c>
      <c r="AB90" t="s">
        <v>226</v>
      </c>
      <c r="AC90" t="s">
        <v>192</v>
      </c>
      <c r="AD90" t="s">
        <v>335</v>
      </c>
      <c r="AE90" t="s">
        <v>209</v>
      </c>
      <c r="AF90" t="s">
        <v>167</v>
      </c>
      <c r="AG90" t="s">
        <v>167</v>
      </c>
      <c r="AH90" t="s">
        <v>334</v>
      </c>
      <c r="AI90" t="s">
        <v>231</v>
      </c>
      <c r="AJ90" t="s">
        <v>231</v>
      </c>
      <c r="AK90" t="s">
        <v>193</v>
      </c>
      <c r="AL90" t="s">
        <v>193</v>
      </c>
      <c r="AM90" t="s">
        <v>164</v>
      </c>
      <c r="AN90" t="s">
        <v>231</v>
      </c>
      <c r="AO90" t="s">
        <v>186</v>
      </c>
      <c r="AP90" t="s">
        <v>209</v>
      </c>
      <c r="AQ90" t="s">
        <v>218</v>
      </c>
      <c r="AR90" t="s">
        <v>182</v>
      </c>
      <c r="AS90" t="s">
        <v>243</v>
      </c>
      <c r="AT90" s="23"/>
      <c r="AU90" s="55">
        <v>44209</v>
      </c>
      <c r="AV90" t="s">
        <v>191</v>
      </c>
      <c r="AW90" t="s">
        <v>178</v>
      </c>
      <c r="AX90" t="s">
        <v>184</v>
      </c>
      <c r="AY90" t="s">
        <v>161</v>
      </c>
      <c r="AZ90" t="s">
        <v>180</v>
      </c>
      <c r="BA90" t="s">
        <v>292</v>
      </c>
      <c r="BB90" t="s">
        <v>216</v>
      </c>
      <c r="BC90" t="s">
        <v>183</v>
      </c>
      <c r="BD90" t="s">
        <v>202</v>
      </c>
      <c r="BE90" t="s">
        <v>166</v>
      </c>
      <c r="BF90" t="s">
        <v>180</v>
      </c>
      <c r="BG90" t="s">
        <v>166</v>
      </c>
      <c r="BH90" t="s">
        <v>197</v>
      </c>
      <c r="BI90" t="s">
        <v>263</v>
      </c>
      <c r="BJ90" t="s">
        <v>293</v>
      </c>
      <c r="BK90" t="s">
        <v>166</v>
      </c>
      <c r="BL90" t="s">
        <v>225</v>
      </c>
      <c r="BM90" t="s">
        <v>161</v>
      </c>
      <c r="BN90" t="s">
        <v>293</v>
      </c>
    </row>
    <row r="91" spans="1:66" x14ac:dyDescent="0.2">
      <c r="A91">
        <v>65</v>
      </c>
      <c r="B91">
        <v>90</v>
      </c>
      <c r="C91" t="s">
        <v>59</v>
      </c>
      <c r="D91">
        <v>23</v>
      </c>
      <c r="E91" s="5">
        <v>44140</v>
      </c>
      <c r="F91" t="s">
        <v>205</v>
      </c>
      <c r="G91" t="s">
        <v>205</v>
      </c>
      <c r="H91" t="s">
        <v>205</v>
      </c>
      <c r="I91" t="s">
        <v>205</v>
      </c>
      <c r="J91" t="s">
        <v>203</v>
      </c>
      <c r="K91" t="s">
        <v>181</v>
      </c>
      <c r="L91" t="s">
        <v>181</v>
      </c>
      <c r="M91" t="s">
        <v>181</v>
      </c>
      <c r="N91" t="s">
        <v>181</v>
      </c>
      <c r="O91" t="s">
        <v>262</v>
      </c>
      <c r="P91" t="s">
        <v>251</v>
      </c>
      <c r="Q91" t="s">
        <v>356</v>
      </c>
      <c r="R91" t="s">
        <v>356</v>
      </c>
      <c r="S91" t="s">
        <v>356</v>
      </c>
      <c r="T91" t="s">
        <v>159</v>
      </c>
      <c r="U91" t="s">
        <v>159</v>
      </c>
      <c r="V91" t="s">
        <v>197</v>
      </c>
      <c r="W91" t="s">
        <v>197</v>
      </c>
      <c r="X91" t="s">
        <v>197</v>
      </c>
      <c r="Y91" s="24"/>
      <c r="Z91" s="56">
        <v>44176</v>
      </c>
      <c r="AA91" t="s">
        <v>308</v>
      </c>
      <c r="AB91" t="s">
        <v>163</v>
      </c>
      <c r="AC91" t="s">
        <v>168</v>
      </c>
      <c r="AD91" t="s">
        <v>270</v>
      </c>
      <c r="AE91" t="s">
        <v>191</v>
      </c>
      <c r="AF91" t="s">
        <v>162</v>
      </c>
      <c r="AG91" t="s">
        <v>166</v>
      </c>
      <c r="AH91" t="s">
        <v>328</v>
      </c>
      <c r="AI91" t="s">
        <v>226</v>
      </c>
      <c r="AJ91" t="s">
        <v>284</v>
      </c>
      <c r="AK91" t="s">
        <v>208</v>
      </c>
      <c r="AL91" t="s">
        <v>168</v>
      </c>
      <c r="AM91" t="s">
        <v>329</v>
      </c>
      <c r="AN91" t="s">
        <v>231</v>
      </c>
      <c r="AO91" t="s">
        <v>211</v>
      </c>
      <c r="AP91" t="s">
        <v>161</v>
      </c>
      <c r="AQ91" t="s">
        <v>216</v>
      </c>
      <c r="AR91" t="s">
        <v>216</v>
      </c>
      <c r="AS91" t="s">
        <v>216</v>
      </c>
      <c r="AT91" s="24"/>
      <c r="AU91" s="56">
        <v>44210</v>
      </c>
      <c r="AV91" t="s">
        <v>218</v>
      </c>
      <c r="AW91" t="s">
        <v>185</v>
      </c>
      <c r="AX91" t="s">
        <v>219</v>
      </c>
      <c r="AY91" t="s">
        <v>208</v>
      </c>
      <c r="AZ91" t="s">
        <v>182</v>
      </c>
      <c r="BA91" t="s">
        <v>220</v>
      </c>
      <c r="BB91" t="s">
        <v>161</v>
      </c>
      <c r="BC91" t="s">
        <v>221</v>
      </c>
      <c r="BD91" t="s">
        <v>202</v>
      </c>
      <c r="BE91" t="s">
        <v>222</v>
      </c>
      <c r="BF91" t="s">
        <v>197</v>
      </c>
      <c r="BG91" t="s">
        <v>159</v>
      </c>
      <c r="BH91" t="s">
        <v>205</v>
      </c>
      <c r="BI91" t="s">
        <v>223</v>
      </c>
      <c r="BJ91" t="s">
        <v>221</v>
      </c>
      <c r="BK91" t="s">
        <v>224</v>
      </c>
      <c r="BL91" t="s">
        <v>182</v>
      </c>
      <c r="BM91" t="s">
        <v>197</v>
      </c>
      <c r="BN91" t="s">
        <v>207</v>
      </c>
    </row>
    <row r="92" spans="1:66" x14ac:dyDescent="0.2">
      <c r="A92">
        <v>99</v>
      </c>
      <c r="B92">
        <v>91</v>
      </c>
      <c r="C92" t="s">
        <v>59</v>
      </c>
      <c r="D92">
        <v>23</v>
      </c>
      <c r="E92" s="5">
        <v>44141</v>
      </c>
      <c r="F92" t="s">
        <v>212</v>
      </c>
      <c r="G92" t="s">
        <v>164</v>
      </c>
      <c r="H92" t="s">
        <v>164</v>
      </c>
      <c r="I92" t="s">
        <v>218</v>
      </c>
      <c r="J92" t="s">
        <v>225</v>
      </c>
      <c r="K92" t="s">
        <v>225</v>
      </c>
      <c r="L92" t="s">
        <v>185</v>
      </c>
      <c r="M92" t="s">
        <v>188</v>
      </c>
      <c r="N92" t="s">
        <v>206</v>
      </c>
      <c r="O92" t="s">
        <v>164</v>
      </c>
      <c r="P92" t="s">
        <v>225</v>
      </c>
      <c r="Q92" t="s">
        <v>188</v>
      </c>
      <c r="R92" t="s">
        <v>188</v>
      </c>
      <c r="S92" t="s">
        <v>235</v>
      </c>
      <c r="T92" t="s">
        <v>273</v>
      </c>
      <c r="U92" t="s">
        <v>182</v>
      </c>
      <c r="V92" t="s">
        <v>188</v>
      </c>
      <c r="W92" t="s">
        <v>225</v>
      </c>
      <c r="X92" t="s">
        <v>167</v>
      </c>
      <c r="Y92" s="23"/>
      <c r="Z92" s="55">
        <v>44176</v>
      </c>
      <c r="AA92" t="s">
        <v>210</v>
      </c>
      <c r="AB92" t="s">
        <v>158</v>
      </c>
      <c r="AC92" t="s">
        <v>231</v>
      </c>
      <c r="AD92" t="s">
        <v>334</v>
      </c>
      <c r="AE92" t="s">
        <v>192</v>
      </c>
      <c r="AF92" t="s">
        <v>301</v>
      </c>
      <c r="AG92" t="s">
        <v>301</v>
      </c>
      <c r="AH92" t="s">
        <v>202</v>
      </c>
      <c r="AI92" t="s">
        <v>184</v>
      </c>
      <c r="AJ92" t="s">
        <v>243</v>
      </c>
      <c r="AK92" t="s">
        <v>202</v>
      </c>
      <c r="AL92" t="s">
        <v>200</v>
      </c>
      <c r="AM92" t="s">
        <v>181</v>
      </c>
      <c r="AN92" t="s">
        <v>206</v>
      </c>
      <c r="AO92" t="s">
        <v>183</v>
      </c>
      <c r="AP92" t="s">
        <v>173</v>
      </c>
      <c r="AQ92" t="s">
        <v>207</v>
      </c>
      <c r="AR92" t="s">
        <v>159</v>
      </c>
      <c r="AS92" t="s">
        <v>184</v>
      </c>
      <c r="AT92" s="23"/>
      <c r="AU92" s="55">
        <v>44209</v>
      </c>
      <c r="AV92" t="s">
        <v>211</v>
      </c>
      <c r="AW92" t="s">
        <v>253</v>
      </c>
      <c r="AX92" t="s">
        <v>243</v>
      </c>
      <c r="AY92" t="s">
        <v>187</v>
      </c>
      <c r="AZ92" t="s">
        <v>202</v>
      </c>
      <c r="BA92" t="s">
        <v>201</v>
      </c>
      <c r="BB92" t="s">
        <v>180</v>
      </c>
      <c r="BC92" t="s">
        <v>201</v>
      </c>
      <c r="BD92" t="s">
        <v>226</v>
      </c>
      <c r="BE92" t="s">
        <v>208</v>
      </c>
      <c r="BF92" t="s">
        <v>186</v>
      </c>
      <c r="BG92" t="s">
        <v>205</v>
      </c>
      <c r="BH92" t="s">
        <v>253</v>
      </c>
      <c r="BI92" t="s">
        <v>223</v>
      </c>
      <c r="BJ92" t="s">
        <v>208</v>
      </c>
      <c r="BK92" t="s">
        <v>204</v>
      </c>
      <c r="BL92" t="s">
        <v>164</v>
      </c>
      <c r="BM92" t="s">
        <v>200</v>
      </c>
      <c r="BN92" t="s">
        <v>210</v>
      </c>
    </row>
    <row r="93" spans="1:66" x14ac:dyDescent="0.2">
      <c r="A93">
        <v>85</v>
      </c>
      <c r="B93">
        <v>92</v>
      </c>
      <c r="C93" t="s">
        <v>59</v>
      </c>
      <c r="D93">
        <v>23</v>
      </c>
      <c r="E93" s="5">
        <v>44141</v>
      </c>
      <c r="F93" t="s">
        <v>247</v>
      </c>
      <c r="G93" t="s">
        <v>208</v>
      </c>
      <c r="H93" t="s">
        <v>328</v>
      </c>
      <c r="I93" t="s">
        <v>331</v>
      </c>
      <c r="J93" t="s">
        <v>168</v>
      </c>
      <c r="K93" t="s">
        <v>168</v>
      </c>
      <c r="L93" t="s">
        <v>168</v>
      </c>
      <c r="M93" t="s">
        <v>168</v>
      </c>
      <c r="N93" t="s">
        <v>168</v>
      </c>
      <c r="O93" t="s">
        <v>168</v>
      </c>
      <c r="P93" t="s">
        <v>168</v>
      </c>
      <c r="Q93" t="s">
        <v>168</v>
      </c>
      <c r="R93" t="s">
        <v>201</v>
      </c>
      <c r="S93" t="s">
        <v>163</v>
      </c>
      <c r="T93" t="s">
        <v>208</v>
      </c>
      <c r="U93" t="s">
        <v>166</v>
      </c>
      <c r="V93" t="s">
        <v>322</v>
      </c>
      <c r="W93" t="s">
        <v>287</v>
      </c>
      <c r="X93" t="s">
        <v>252</v>
      </c>
      <c r="Y93" s="24"/>
      <c r="Z93" s="56">
        <v>44175</v>
      </c>
      <c r="AA93" t="s">
        <v>227</v>
      </c>
      <c r="AB93" t="s">
        <v>201</v>
      </c>
      <c r="AC93" t="s">
        <v>213</v>
      </c>
      <c r="AD93" t="s">
        <v>302</v>
      </c>
      <c r="AE93" t="s">
        <v>251</v>
      </c>
      <c r="AF93" t="s">
        <v>301</v>
      </c>
      <c r="AG93" t="s">
        <v>205</v>
      </c>
      <c r="AH93" t="s">
        <v>166</v>
      </c>
      <c r="AI93" t="s">
        <v>287</v>
      </c>
      <c r="AJ93" t="s">
        <v>214</v>
      </c>
      <c r="AK93" t="s">
        <v>192</v>
      </c>
      <c r="AL93" t="s">
        <v>192</v>
      </c>
      <c r="AM93" t="s">
        <v>214</v>
      </c>
      <c r="AN93" t="s">
        <v>168</v>
      </c>
      <c r="AO93" t="s">
        <v>206</v>
      </c>
      <c r="AP93" t="s">
        <v>206</v>
      </c>
      <c r="AQ93" t="s">
        <v>182</v>
      </c>
      <c r="AR93" t="s">
        <v>199</v>
      </c>
      <c r="AS93" t="s">
        <v>199</v>
      </c>
      <c r="AT93" s="24"/>
      <c r="AU93" s="55">
        <v>44209</v>
      </c>
      <c r="AV93" t="s">
        <v>221</v>
      </c>
      <c r="AW93" t="s">
        <v>194</v>
      </c>
      <c r="AX93" t="s">
        <v>181</v>
      </c>
      <c r="AY93" t="s">
        <v>281</v>
      </c>
      <c r="AZ93" t="s">
        <v>201</v>
      </c>
      <c r="BA93" t="s">
        <v>200</v>
      </c>
      <c r="BB93" t="s">
        <v>185</v>
      </c>
      <c r="BC93" t="s">
        <v>282</v>
      </c>
      <c r="BD93" t="s">
        <v>253</v>
      </c>
      <c r="BE93" t="s">
        <v>235</v>
      </c>
      <c r="BF93" t="s">
        <v>159</v>
      </c>
      <c r="BG93" t="s">
        <v>283</v>
      </c>
      <c r="BH93" t="s">
        <v>202</v>
      </c>
      <c r="BI93" t="s">
        <v>226</v>
      </c>
      <c r="BJ93" t="s">
        <v>182</v>
      </c>
      <c r="BK93" t="s">
        <v>284</v>
      </c>
      <c r="BL93" t="s">
        <v>191</v>
      </c>
      <c r="BM93" t="s">
        <v>192</v>
      </c>
      <c r="BN93" t="s">
        <v>196</v>
      </c>
    </row>
    <row r="94" spans="1:66" x14ac:dyDescent="0.2">
      <c r="A94">
        <v>81</v>
      </c>
      <c r="B94">
        <v>93</v>
      </c>
      <c r="C94" t="s">
        <v>59</v>
      </c>
      <c r="D94">
        <v>23</v>
      </c>
      <c r="E94" s="5">
        <v>44140</v>
      </c>
      <c r="F94" t="s">
        <v>186</v>
      </c>
      <c r="G94" t="s">
        <v>200</v>
      </c>
      <c r="H94" t="s">
        <v>260</v>
      </c>
      <c r="I94" t="s">
        <v>260</v>
      </c>
      <c r="J94" t="s">
        <v>216</v>
      </c>
      <c r="K94" t="s">
        <v>166</v>
      </c>
      <c r="L94" t="s">
        <v>256</v>
      </c>
      <c r="M94" t="s">
        <v>256</v>
      </c>
      <c r="N94" t="s">
        <v>256</v>
      </c>
      <c r="O94" t="s">
        <v>258</v>
      </c>
      <c r="P94" t="s">
        <v>226</v>
      </c>
      <c r="Q94" t="s">
        <v>193</v>
      </c>
      <c r="R94" t="s">
        <v>193</v>
      </c>
      <c r="S94" t="s">
        <v>155</v>
      </c>
      <c r="T94" t="s">
        <v>200</v>
      </c>
      <c r="U94" t="s">
        <v>219</v>
      </c>
      <c r="V94" t="s">
        <v>219</v>
      </c>
      <c r="W94" t="s">
        <v>219</v>
      </c>
      <c r="X94" t="s">
        <v>219</v>
      </c>
      <c r="Y94" s="23"/>
      <c r="Z94" s="55">
        <v>44176</v>
      </c>
      <c r="AA94" t="s">
        <v>218</v>
      </c>
      <c r="AB94" t="s">
        <v>196</v>
      </c>
      <c r="AC94" t="s">
        <v>187</v>
      </c>
      <c r="AD94" t="s">
        <v>187</v>
      </c>
      <c r="AE94" t="s">
        <v>182</v>
      </c>
      <c r="AF94" t="s">
        <v>256</v>
      </c>
      <c r="AG94" t="s">
        <v>255</v>
      </c>
      <c r="AH94" t="s">
        <v>255</v>
      </c>
      <c r="AI94" t="s">
        <v>255</v>
      </c>
      <c r="AJ94" t="s">
        <v>332</v>
      </c>
      <c r="AK94" t="s">
        <v>192</v>
      </c>
      <c r="AL94" t="s">
        <v>196</v>
      </c>
      <c r="AM94" t="s">
        <v>192</v>
      </c>
      <c r="AN94" t="s">
        <v>192</v>
      </c>
      <c r="AO94" t="s">
        <v>199</v>
      </c>
      <c r="AP94" t="s">
        <v>199</v>
      </c>
      <c r="AQ94" t="s">
        <v>199</v>
      </c>
      <c r="AR94" t="s">
        <v>199</v>
      </c>
      <c r="AS94" t="s">
        <v>199</v>
      </c>
      <c r="AT94" s="23"/>
      <c r="AU94" s="56">
        <v>44210</v>
      </c>
      <c r="AV94" t="s">
        <v>162</v>
      </c>
      <c r="AW94" t="s">
        <v>168</v>
      </c>
      <c r="AX94" t="s">
        <v>203</v>
      </c>
      <c r="AY94" t="s">
        <v>246</v>
      </c>
      <c r="AZ94" t="s">
        <v>230</v>
      </c>
      <c r="BA94" t="s">
        <v>247</v>
      </c>
      <c r="BB94" t="s">
        <v>248</v>
      </c>
      <c r="BC94" t="s">
        <v>249</v>
      </c>
      <c r="BD94" t="s">
        <v>249</v>
      </c>
      <c r="BE94" t="s">
        <v>249</v>
      </c>
      <c r="BF94" t="s">
        <v>193</v>
      </c>
      <c r="BG94" t="s">
        <v>193</v>
      </c>
      <c r="BH94" t="s">
        <v>193</v>
      </c>
      <c r="BI94" t="s">
        <v>193</v>
      </c>
      <c r="BJ94" t="s">
        <v>185</v>
      </c>
      <c r="BK94" t="s">
        <v>210</v>
      </c>
      <c r="BL94" t="s">
        <v>240</v>
      </c>
      <c r="BM94" t="s">
        <v>250</v>
      </c>
      <c r="BN94" t="s">
        <v>250</v>
      </c>
    </row>
    <row r="95" spans="1:66" x14ac:dyDescent="0.2">
      <c r="A95">
        <v>84</v>
      </c>
      <c r="B95">
        <v>94</v>
      </c>
      <c r="C95" t="s">
        <v>59</v>
      </c>
      <c r="D95">
        <v>23</v>
      </c>
      <c r="E95" s="5">
        <v>44140</v>
      </c>
      <c r="F95" t="s">
        <v>168</v>
      </c>
      <c r="G95" t="s">
        <v>168</v>
      </c>
      <c r="H95" t="s">
        <v>168</v>
      </c>
      <c r="I95" t="s">
        <v>168</v>
      </c>
      <c r="J95" t="s">
        <v>168</v>
      </c>
      <c r="K95" t="s">
        <v>168</v>
      </c>
      <c r="L95" t="s">
        <v>251</v>
      </c>
      <c r="M95" t="s">
        <v>210</v>
      </c>
      <c r="N95" t="s">
        <v>210</v>
      </c>
      <c r="O95" t="s">
        <v>210</v>
      </c>
      <c r="P95" t="s">
        <v>210</v>
      </c>
      <c r="Q95" t="s">
        <v>210</v>
      </c>
      <c r="R95" t="s">
        <v>210</v>
      </c>
      <c r="S95" t="s">
        <v>259</v>
      </c>
      <c r="T95" t="s">
        <v>278</v>
      </c>
      <c r="U95" t="s">
        <v>278</v>
      </c>
      <c r="V95" t="s">
        <v>278</v>
      </c>
      <c r="W95" t="s">
        <v>278</v>
      </c>
      <c r="X95" t="s">
        <v>278</v>
      </c>
      <c r="Y95" s="24"/>
      <c r="Z95" s="56">
        <v>44175</v>
      </c>
      <c r="AA95" t="s">
        <v>274</v>
      </c>
      <c r="AB95" t="s">
        <v>270</v>
      </c>
      <c r="AC95" t="s">
        <v>270</v>
      </c>
      <c r="AD95" t="s">
        <v>183</v>
      </c>
      <c r="AE95" t="s">
        <v>227</v>
      </c>
      <c r="AF95" t="s">
        <v>280</v>
      </c>
      <c r="AG95" t="s">
        <v>280</v>
      </c>
      <c r="AH95" t="s">
        <v>231</v>
      </c>
      <c r="AI95" t="s">
        <v>231</v>
      </c>
      <c r="AJ95" t="s">
        <v>231</v>
      </c>
      <c r="AK95" t="s">
        <v>231</v>
      </c>
      <c r="AL95" t="s">
        <v>231</v>
      </c>
      <c r="AM95" t="s">
        <v>231</v>
      </c>
      <c r="AN95" t="s">
        <v>231</v>
      </c>
      <c r="AO95" t="s">
        <v>231</v>
      </c>
      <c r="AP95" t="s">
        <v>231</v>
      </c>
      <c r="AQ95" t="s">
        <v>231</v>
      </c>
      <c r="AR95" t="s">
        <v>231</v>
      </c>
      <c r="AS95" t="s">
        <v>202</v>
      </c>
      <c r="AT95" s="24"/>
      <c r="AU95" s="56">
        <v>44210</v>
      </c>
      <c r="AV95" t="s">
        <v>237</v>
      </c>
      <c r="AW95" t="s">
        <v>221</v>
      </c>
      <c r="AX95" t="s">
        <v>238</v>
      </c>
      <c r="AY95" t="s">
        <v>239</v>
      </c>
      <c r="AZ95" t="s">
        <v>240</v>
      </c>
      <c r="BA95" t="s">
        <v>241</v>
      </c>
      <c r="BB95" t="s">
        <v>198</v>
      </c>
      <c r="BC95" t="s">
        <v>242</v>
      </c>
      <c r="BD95" t="s">
        <v>186</v>
      </c>
      <c r="BE95" t="s">
        <v>235</v>
      </c>
      <c r="BF95" t="s">
        <v>243</v>
      </c>
      <c r="BG95" t="s">
        <v>244</v>
      </c>
      <c r="BH95" t="s">
        <v>245</v>
      </c>
      <c r="BI95" t="s">
        <v>237</v>
      </c>
      <c r="BJ95" t="s">
        <v>196</v>
      </c>
      <c r="BK95" t="s">
        <v>235</v>
      </c>
      <c r="BL95" t="s">
        <v>213</v>
      </c>
      <c r="BM95" t="s">
        <v>155</v>
      </c>
      <c r="BN95" t="s">
        <v>159</v>
      </c>
    </row>
    <row r="96" spans="1:66" x14ac:dyDescent="0.2">
      <c r="A96">
        <v>96</v>
      </c>
      <c r="B96">
        <v>95</v>
      </c>
      <c r="C96" t="s">
        <v>59</v>
      </c>
      <c r="D96">
        <v>23</v>
      </c>
      <c r="E96" s="5">
        <v>44141</v>
      </c>
      <c r="F96" t="s">
        <v>167</v>
      </c>
      <c r="G96" t="s">
        <v>243</v>
      </c>
      <c r="H96" t="s">
        <v>206</v>
      </c>
      <c r="I96" t="s">
        <v>206</v>
      </c>
      <c r="J96" t="s">
        <v>206</v>
      </c>
      <c r="K96" t="s">
        <v>206</v>
      </c>
      <c r="L96" t="s">
        <v>206</v>
      </c>
      <c r="M96" t="s">
        <v>206</v>
      </c>
      <c r="N96" t="s">
        <v>206</v>
      </c>
      <c r="O96" t="s">
        <v>214</v>
      </c>
      <c r="P96" t="s">
        <v>235</v>
      </c>
      <c r="Q96" t="s">
        <v>235</v>
      </c>
      <c r="R96" t="s">
        <v>235</v>
      </c>
      <c r="S96" t="s">
        <v>235</v>
      </c>
      <c r="T96" t="s">
        <v>235</v>
      </c>
      <c r="U96" t="s">
        <v>235</v>
      </c>
      <c r="V96" t="s">
        <v>235</v>
      </c>
      <c r="W96" t="s">
        <v>235</v>
      </c>
      <c r="X96" t="s">
        <v>235</v>
      </c>
      <c r="Y96" s="23"/>
      <c r="Z96" s="55">
        <v>44176</v>
      </c>
      <c r="AA96" t="s">
        <v>182</v>
      </c>
      <c r="AB96" t="s">
        <v>180</v>
      </c>
      <c r="AC96" t="s">
        <v>198</v>
      </c>
      <c r="AD96" t="s">
        <v>198</v>
      </c>
      <c r="AE96" t="s">
        <v>168</v>
      </c>
      <c r="AF96" t="s">
        <v>168</v>
      </c>
      <c r="AG96" t="s">
        <v>324</v>
      </c>
      <c r="AH96" t="s">
        <v>168</v>
      </c>
      <c r="AI96" t="s">
        <v>243</v>
      </c>
      <c r="AJ96" t="s">
        <v>243</v>
      </c>
      <c r="AK96" t="s">
        <v>231</v>
      </c>
      <c r="AL96" t="s">
        <v>231</v>
      </c>
      <c r="AM96" t="s">
        <v>231</v>
      </c>
      <c r="AN96" t="s">
        <v>235</v>
      </c>
      <c r="AO96" t="s">
        <v>166</v>
      </c>
      <c r="AP96" t="s">
        <v>218</v>
      </c>
      <c r="AQ96" t="s">
        <v>223</v>
      </c>
      <c r="AR96" t="s">
        <v>287</v>
      </c>
      <c r="AS96" t="s">
        <v>196</v>
      </c>
      <c r="AT96" s="23"/>
      <c r="AU96" s="56">
        <v>44210</v>
      </c>
      <c r="AV96" t="s">
        <v>199</v>
      </c>
      <c r="AW96" t="s">
        <v>198</v>
      </c>
      <c r="AX96" t="s">
        <v>187</v>
      </c>
      <c r="AY96" t="s">
        <v>162</v>
      </c>
      <c r="AZ96" t="s">
        <v>162</v>
      </c>
      <c r="BA96" t="s">
        <v>199</v>
      </c>
      <c r="BB96" t="s">
        <v>181</v>
      </c>
      <c r="BC96" t="s">
        <v>200</v>
      </c>
      <c r="BD96" t="s">
        <v>201</v>
      </c>
      <c r="BE96" t="s">
        <v>161</v>
      </c>
      <c r="BF96" t="s">
        <v>161</v>
      </c>
      <c r="BG96" t="s">
        <v>161</v>
      </c>
      <c r="BH96" t="s">
        <v>161</v>
      </c>
      <c r="BI96" t="s">
        <v>196</v>
      </c>
      <c r="BJ96" t="s">
        <v>197</v>
      </c>
      <c r="BK96" t="s">
        <v>198</v>
      </c>
      <c r="BL96" t="s">
        <v>168</v>
      </c>
      <c r="BM96" t="s">
        <v>183</v>
      </c>
      <c r="BN96" t="s">
        <v>202</v>
      </c>
    </row>
    <row r="97" spans="1:66" x14ac:dyDescent="0.2">
      <c r="A97">
        <v>78</v>
      </c>
      <c r="B97">
        <v>96</v>
      </c>
      <c r="C97" t="s">
        <v>59</v>
      </c>
      <c r="D97">
        <v>23</v>
      </c>
      <c r="E97" s="5">
        <v>44140</v>
      </c>
      <c r="F97" t="s">
        <v>162</v>
      </c>
      <c r="G97" t="s">
        <v>216</v>
      </c>
      <c r="H97" t="s">
        <v>216</v>
      </c>
      <c r="I97" t="s">
        <v>208</v>
      </c>
      <c r="J97" t="s">
        <v>208</v>
      </c>
      <c r="K97" t="s">
        <v>208</v>
      </c>
      <c r="L97" t="s">
        <v>195</v>
      </c>
      <c r="M97" t="s">
        <v>249</v>
      </c>
      <c r="N97" t="s">
        <v>177</v>
      </c>
      <c r="O97" t="s">
        <v>227</v>
      </c>
      <c r="P97" t="s">
        <v>191</v>
      </c>
      <c r="Q97" t="s">
        <v>227</v>
      </c>
      <c r="R97" t="s">
        <v>231</v>
      </c>
      <c r="S97" t="s">
        <v>228</v>
      </c>
      <c r="T97" t="s">
        <v>254</v>
      </c>
      <c r="U97" t="s">
        <v>254</v>
      </c>
      <c r="V97" t="s">
        <v>254</v>
      </c>
      <c r="W97" t="s">
        <v>358</v>
      </c>
      <c r="X97" t="s">
        <v>243</v>
      </c>
      <c r="Y97" s="24"/>
      <c r="Z97" s="56">
        <v>44175</v>
      </c>
      <c r="AA97" t="s">
        <v>339</v>
      </c>
      <c r="AB97" t="s">
        <v>173</v>
      </c>
      <c r="AC97" t="s">
        <v>218</v>
      </c>
      <c r="AD97" t="s">
        <v>200</v>
      </c>
      <c r="AE97" t="s">
        <v>234</v>
      </c>
      <c r="AF97" t="s">
        <v>221</v>
      </c>
      <c r="AG97" t="s">
        <v>206</v>
      </c>
      <c r="AH97" t="s">
        <v>192</v>
      </c>
      <c r="AI97" t="s">
        <v>218</v>
      </c>
      <c r="AJ97" t="s">
        <v>335</v>
      </c>
      <c r="AK97" t="s">
        <v>273</v>
      </c>
      <c r="AL97" t="s">
        <v>273</v>
      </c>
      <c r="AM97" t="s">
        <v>165</v>
      </c>
      <c r="AN97" t="s">
        <v>231</v>
      </c>
      <c r="AO97" t="s">
        <v>213</v>
      </c>
      <c r="AP97" t="s">
        <v>218</v>
      </c>
      <c r="AQ97" t="s">
        <v>164</v>
      </c>
      <c r="AR97" t="s">
        <v>166</v>
      </c>
      <c r="AS97" t="s">
        <v>196</v>
      </c>
      <c r="AT97" s="24"/>
      <c r="AU97" s="56">
        <v>44210</v>
      </c>
      <c r="AV97" t="s">
        <v>191</v>
      </c>
      <c r="AW97" t="s">
        <v>196</v>
      </c>
      <c r="AX97" t="s">
        <v>225</v>
      </c>
      <c r="AY97" t="s">
        <v>232</v>
      </c>
      <c r="AZ97" t="s">
        <v>187</v>
      </c>
      <c r="BA97" t="s">
        <v>187</v>
      </c>
      <c r="BB97" t="s">
        <v>225</v>
      </c>
      <c r="BC97" t="s">
        <v>185</v>
      </c>
      <c r="BD97" t="s">
        <v>211</v>
      </c>
      <c r="BE97" t="s">
        <v>233</v>
      </c>
      <c r="BF97" t="s">
        <v>234</v>
      </c>
      <c r="BG97" t="s">
        <v>211</v>
      </c>
      <c r="BH97" t="s">
        <v>235</v>
      </c>
      <c r="BI97" t="s">
        <v>225</v>
      </c>
      <c r="BJ97" t="s">
        <v>236</v>
      </c>
      <c r="BK97" t="s">
        <v>211</v>
      </c>
      <c r="BL97" t="s">
        <v>194</v>
      </c>
      <c r="BM97" t="s">
        <v>194</v>
      </c>
      <c r="BN97" t="s">
        <v>194</v>
      </c>
    </row>
    <row r="98" spans="1:66" x14ac:dyDescent="0.2">
      <c r="A98">
        <v>77</v>
      </c>
      <c r="B98">
        <v>97</v>
      </c>
      <c r="C98" t="s">
        <v>59</v>
      </c>
      <c r="D98">
        <v>23</v>
      </c>
      <c r="E98" s="5">
        <v>44140</v>
      </c>
      <c r="F98" t="s">
        <v>306</v>
      </c>
      <c r="G98" t="s">
        <v>181</v>
      </c>
      <c r="H98" t="s">
        <v>203</v>
      </c>
      <c r="I98" t="s">
        <v>254</v>
      </c>
      <c r="J98" t="s">
        <v>282</v>
      </c>
      <c r="K98" t="s">
        <v>200</v>
      </c>
      <c r="L98" t="s">
        <v>200</v>
      </c>
      <c r="M98" t="s">
        <v>200</v>
      </c>
      <c r="N98" t="s">
        <v>226</v>
      </c>
      <c r="O98" t="s">
        <v>290</v>
      </c>
      <c r="P98" t="s">
        <v>200</v>
      </c>
      <c r="Q98" t="s">
        <v>200</v>
      </c>
      <c r="R98" t="s">
        <v>159</v>
      </c>
      <c r="S98" t="s">
        <v>159</v>
      </c>
      <c r="T98" t="s">
        <v>218</v>
      </c>
      <c r="U98" t="s">
        <v>218</v>
      </c>
      <c r="V98" t="s">
        <v>218</v>
      </c>
      <c r="W98" t="s">
        <v>186</v>
      </c>
      <c r="X98" t="s">
        <v>186</v>
      </c>
      <c r="Y98" s="23"/>
      <c r="Z98" s="55">
        <v>44176</v>
      </c>
      <c r="AA98" t="s">
        <v>183</v>
      </c>
      <c r="AB98" t="s">
        <v>180</v>
      </c>
      <c r="AC98" t="s">
        <v>183</v>
      </c>
      <c r="AD98" t="s">
        <v>188</v>
      </c>
      <c r="AE98" t="s">
        <v>188</v>
      </c>
      <c r="AF98" t="s">
        <v>211</v>
      </c>
      <c r="AG98" t="s">
        <v>211</v>
      </c>
      <c r="AH98" t="s">
        <v>211</v>
      </c>
      <c r="AI98" t="s">
        <v>198</v>
      </c>
      <c r="AJ98" t="s">
        <v>198</v>
      </c>
      <c r="AK98" t="s">
        <v>198</v>
      </c>
      <c r="AL98" t="s">
        <v>213</v>
      </c>
      <c r="AM98" t="s">
        <v>213</v>
      </c>
      <c r="AN98" t="s">
        <v>213</v>
      </c>
      <c r="AO98" t="s">
        <v>202</v>
      </c>
      <c r="AP98" t="s">
        <v>202</v>
      </c>
      <c r="AQ98" t="s">
        <v>182</v>
      </c>
      <c r="AR98" t="s">
        <v>192</v>
      </c>
      <c r="AS98" t="s">
        <v>192</v>
      </c>
      <c r="AT98" s="23"/>
      <c r="AU98" s="55">
        <v>44209</v>
      </c>
      <c r="AV98" t="s">
        <v>184</v>
      </c>
      <c r="AW98" t="s">
        <v>211</v>
      </c>
      <c r="AX98" t="s">
        <v>209</v>
      </c>
      <c r="AY98" t="s">
        <v>209</v>
      </c>
      <c r="AZ98" t="s">
        <v>223</v>
      </c>
      <c r="BA98" t="s">
        <v>204</v>
      </c>
      <c r="BB98" t="s">
        <v>218</v>
      </c>
      <c r="BC98" t="s">
        <v>218</v>
      </c>
      <c r="BD98" t="s">
        <v>218</v>
      </c>
      <c r="BE98" t="s">
        <v>218</v>
      </c>
      <c r="BF98" t="s">
        <v>223</v>
      </c>
      <c r="BG98" t="s">
        <v>223</v>
      </c>
      <c r="BH98" t="s">
        <v>197</v>
      </c>
      <c r="BI98" t="s">
        <v>185</v>
      </c>
      <c r="BJ98" t="s">
        <v>185</v>
      </c>
      <c r="BK98" t="s">
        <v>196</v>
      </c>
      <c r="BL98" t="s">
        <v>196</v>
      </c>
      <c r="BM98" t="s">
        <v>195</v>
      </c>
      <c r="BN98" t="s">
        <v>213</v>
      </c>
    </row>
    <row r="99" spans="1:66" x14ac:dyDescent="0.2">
      <c r="A99">
        <v>82</v>
      </c>
      <c r="B99">
        <v>98</v>
      </c>
      <c r="C99" t="s">
        <v>59</v>
      </c>
      <c r="D99">
        <v>23</v>
      </c>
      <c r="E99" s="5">
        <v>44140</v>
      </c>
      <c r="F99" t="s">
        <v>162</v>
      </c>
      <c r="G99" t="s">
        <v>167</v>
      </c>
      <c r="H99" t="s">
        <v>161</v>
      </c>
      <c r="I99" t="s">
        <v>161</v>
      </c>
      <c r="J99" t="s">
        <v>244</v>
      </c>
      <c r="K99" t="s">
        <v>164</v>
      </c>
      <c r="L99" t="s">
        <v>168</v>
      </c>
      <c r="M99" t="s">
        <v>168</v>
      </c>
      <c r="N99" t="s">
        <v>210</v>
      </c>
      <c r="O99" t="s">
        <v>210</v>
      </c>
      <c r="P99" t="s">
        <v>210</v>
      </c>
      <c r="Q99" t="s">
        <v>210</v>
      </c>
      <c r="R99" t="s">
        <v>252</v>
      </c>
      <c r="S99" t="s">
        <v>252</v>
      </c>
      <c r="T99" t="s">
        <v>252</v>
      </c>
      <c r="U99" t="s">
        <v>252</v>
      </c>
      <c r="V99" t="s">
        <v>252</v>
      </c>
      <c r="W99" t="s">
        <v>252</v>
      </c>
      <c r="X99" t="s">
        <v>252</v>
      </c>
      <c r="Y99" s="24"/>
      <c r="Z99" s="56">
        <v>44176</v>
      </c>
      <c r="AA99" t="s">
        <v>210</v>
      </c>
      <c r="AB99" t="s">
        <v>214</v>
      </c>
      <c r="AC99" t="s">
        <v>197</v>
      </c>
      <c r="AD99" t="s">
        <v>188</v>
      </c>
      <c r="AE99" t="s">
        <v>203</v>
      </c>
      <c r="AF99" t="s">
        <v>256</v>
      </c>
      <c r="AG99" t="s">
        <v>162</v>
      </c>
      <c r="AH99" t="s">
        <v>202</v>
      </c>
      <c r="AI99" t="s">
        <v>219</v>
      </c>
      <c r="AJ99" t="s">
        <v>192</v>
      </c>
      <c r="AK99" t="s">
        <v>191</v>
      </c>
      <c r="AL99" t="s">
        <v>258</v>
      </c>
      <c r="AM99" t="s">
        <v>275</v>
      </c>
      <c r="AN99" t="s">
        <v>244</v>
      </c>
      <c r="AO99" t="s">
        <v>201</v>
      </c>
      <c r="AP99" t="s">
        <v>201</v>
      </c>
      <c r="AQ99" t="s">
        <v>327</v>
      </c>
      <c r="AR99" t="s">
        <v>322</v>
      </c>
      <c r="AS99" t="s">
        <v>327</v>
      </c>
      <c r="AT99" s="24"/>
      <c r="AU99" s="56">
        <v>44210</v>
      </c>
      <c r="AV99" t="s">
        <v>182</v>
      </c>
      <c r="AW99" t="s">
        <v>183</v>
      </c>
      <c r="AX99" t="s">
        <v>184</v>
      </c>
      <c r="AY99" t="s">
        <v>185</v>
      </c>
      <c r="AZ99" t="s">
        <v>186</v>
      </c>
      <c r="BA99" t="s">
        <v>182</v>
      </c>
      <c r="BB99" t="s">
        <v>187</v>
      </c>
      <c r="BC99" t="s">
        <v>181</v>
      </c>
      <c r="BD99" t="s">
        <v>188</v>
      </c>
      <c r="BE99" t="s">
        <v>179</v>
      </c>
      <c r="BF99" t="s">
        <v>189</v>
      </c>
      <c r="BG99" t="s">
        <v>190</v>
      </c>
      <c r="BH99" t="s">
        <v>191</v>
      </c>
      <c r="BI99" t="s">
        <v>192</v>
      </c>
      <c r="BJ99" t="s">
        <v>193</v>
      </c>
      <c r="BK99" t="s">
        <v>168</v>
      </c>
      <c r="BL99" t="s">
        <v>164</v>
      </c>
      <c r="BM99" t="s">
        <v>194</v>
      </c>
      <c r="BN99" t="s">
        <v>195</v>
      </c>
    </row>
    <row r="100" spans="1:66" x14ac:dyDescent="0.2">
      <c r="A100">
        <v>101</v>
      </c>
      <c r="B100">
        <v>99</v>
      </c>
      <c r="C100" t="s">
        <v>59</v>
      </c>
      <c r="D100">
        <v>23</v>
      </c>
      <c r="E100" s="5">
        <v>44141</v>
      </c>
      <c r="F100" t="s">
        <v>179</v>
      </c>
      <c r="G100" t="s">
        <v>203</v>
      </c>
      <c r="H100" t="s">
        <v>213</v>
      </c>
      <c r="I100" t="s">
        <v>228</v>
      </c>
      <c r="J100" t="s">
        <v>228</v>
      </c>
      <c r="K100" t="s">
        <v>228</v>
      </c>
      <c r="L100" t="s">
        <v>228</v>
      </c>
      <c r="M100" t="s">
        <v>228</v>
      </c>
      <c r="N100" t="s">
        <v>218</v>
      </c>
      <c r="O100" t="s">
        <v>218</v>
      </c>
      <c r="P100" t="s">
        <v>218</v>
      </c>
      <c r="Q100" t="s">
        <v>226</v>
      </c>
      <c r="R100" t="s">
        <v>282</v>
      </c>
      <c r="S100" t="s">
        <v>282</v>
      </c>
      <c r="T100" t="s">
        <v>282</v>
      </c>
      <c r="U100" t="s">
        <v>282</v>
      </c>
      <c r="V100" t="s">
        <v>182</v>
      </c>
      <c r="W100" t="s">
        <v>182</v>
      </c>
      <c r="X100" t="s">
        <v>182</v>
      </c>
      <c r="Y100" s="23"/>
      <c r="Z100" s="55">
        <v>44175</v>
      </c>
      <c r="AA100" t="s">
        <v>213</v>
      </c>
      <c r="AB100" t="s">
        <v>208</v>
      </c>
      <c r="AC100" t="s">
        <v>231</v>
      </c>
      <c r="AD100" t="s">
        <v>198</v>
      </c>
      <c r="AE100" t="s">
        <v>198</v>
      </c>
      <c r="AF100" t="s">
        <v>213</v>
      </c>
      <c r="AG100" t="s">
        <v>182</v>
      </c>
      <c r="AH100" t="s">
        <v>254</v>
      </c>
      <c r="AI100" t="s">
        <v>166</v>
      </c>
      <c r="AJ100" t="s">
        <v>198</v>
      </c>
      <c r="AK100" t="s">
        <v>203</v>
      </c>
      <c r="AL100" t="s">
        <v>201</v>
      </c>
      <c r="AM100" t="s">
        <v>196</v>
      </c>
      <c r="AN100" t="s">
        <v>166</v>
      </c>
      <c r="AO100" t="s">
        <v>181</v>
      </c>
      <c r="AP100" t="s">
        <v>231</v>
      </c>
      <c r="AQ100" t="s">
        <v>231</v>
      </c>
      <c r="AR100" t="s">
        <v>256</v>
      </c>
      <c r="AS100" t="s">
        <v>216</v>
      </c>
      <c r="AT100" s="23"/>
      <c r="AU100" s="55">
        <v>44209</v>
      </c>
      <c r="AV100" t="s">
        <v>166</v>
      </c>
      <c r="AW100" t="s">
        <v>164</v>
      </c>
      <c r="AX100" t="s">
        <v>228</v>
      </c>
      <c r="AY100" t="s">
        <v>196</v>
      </c>
      <c r="AZ100" t="s">
        <v>201</v>
      </c>
      <c r="BA100" t="s">
        <v>268</v>
      </c>
      <c r="BB100" t="s">
        <v>253</v>
      </c>
      <c r="BC100" t="s">
        <v>253</v>
      </c>
      <c r="BD100" t="s">
        <v>253</v>
      </c>
      <c r="BE100" t="s">
        <v>253</v>
      </c>
      <c r="BF100" t="s">
        <v>253</v>
      </c>
      <c r="BG100" t="s">
        <v>253</v>
      </c>
      <c r="BH100" t="s">
        <v>200</v>
      </c>
      <c r="BI100" t="s">
        <v>200</v>
      </c>
      <c r="BJ100" t="s">
        <v>200</v>
      </c>
      <c r="BK100" t="s">
        <v>200</v>
      </c>
      <c r="BL100" t="s">
        <v>200</v>
      </c>
      <c r="BM100" t="s">
        <v>159</v>
      </c>
      <c r="BN100" t="s">
        <v>159</v>
      </c>
    </row>
    <row r="101" spans="1:66" x14ac:dyDescent="0.2">
      <c r="A101">
        <v>73</v>
      </c>
      <c r="B101">
        <v>100</v>
      </c>
      <c r="C101" t="s">
        <v>59</v>
      </c>
      <c r="D101">
        <v>23</v>
      </c>
      <c r="E101" s="5">
        <v>44140</v>
      </c>
      <c r="F101" t="s">
        <v>189</v>
      </c>
      <c r="G101" t="s">
        <v>223</v>
      </c>
      <c r="H101" t="s">
        <v>227</v>
      </c>
      <c r="I101" t="s">
        <v>188</v>
      </c>
      <c r="J101" t="s">
        <v>209</v>
      </c>
      <c r="K101" t="s">
        <v>208</v>
      </c>
      <c r="L101" t="s">
        <v>208</v>
      </c>
      <c r="M101" t="s">
        <v>208</v>
      </c>
      <c r="N101" t="s">
        <v>208</v>
      </c>
      <c r="O101" t="s">
        <v>208</v>
      </c>
      <c r="P101" t="s">
        <v>253</v>
      </c>
      <c r="Q101" t="s">
        <v>253</v>
      </c>
      <c r="R101" t="s">
        <v>253</v>
      </c>
      <c r="S101" t="s">
        <v>253</v>
      </c>
      <c r="T101" t="s">
        <v>253</v>
      </c>
      <c r="U101" t="s">
        <v>253</v>
      </c>
      <c r="V101" t="s">
        <v>253</v>
      </c>
      <c r="W101" t="s">
        <v>253</v>
      </c>
      <c r="X101" t="s">
        <v>253</v>
      </c>
      <c r="Y101" s="24"/>
      <c r="Z101" s="56">
        <v>44175</v>
      </c>
      <c r="AA101" t="s">
        <v>192</v>
      </c>
      <c r="AB101" t="s">
        <v>163</v>
      </c>
      <c r="AC101" t="s">
        <v>182</v>
      </c>
      <c r="AD101" t="s">
        <v>197</v>
      </c>
      <c r="AE101" t="s">
        <v>252</v>
      </c>
      <c r="AF101" t="s">
        <v>186</v>
      </c>
      <c r="AG101" t="s">
        <v>252</v>
      </c>
      <c r="AH101" t="s">
        <v>243</v>
      </c>
      <c r="AI101" t="s">
        <v>197</v>
      </c>
      <c r="AJ101" t="s">
        <v>197</v>
      </c>
      <c r="AK101" t="s">
        <v>197</v>
      </c>
      <c r="AL101" t="s">
        <v>197</v>
      </c>
      <c r="AM101" t="s">
        <v>197</v>
      </c>
      <c r="AN101" t="s">
        <v>197</v>
      </c>
      <c r="AO101" t="s">
        <v>197</v>
      </c>
      <c r="AP101" t="s">
        <v>180</v>
      </c>
      <c r="AQ101" t="s">
        <v>180</v>
      </c>
      <c r="AR101" t="s">
        <v>180</v>
      </c>
      <c r="AS101" t="s">
        <v>180</v>
      </c>
      <c r="AT101" s="24"/>
      <c r="AU101" s="56">
        <v>44210</v>
      </c>
      <c r="AV101" t="s">
        <v>203</v>
      </c>
      <c r="AW101" t="s">
        <v>204</v>
      </c>
      <c r="AX101" t="s">
        <v>198</v>
      </c>
      <c r="AY101" t="s">
        <v>205</v>
      </c>
      <c r="AZ101" t="s">
        <v>164</v>
      </c>
      <c r="BA101" t="s">
        <v>182</v>
      </c>
      <c r="BB101" t="s">
        <v>188</v>
      </c>
      <c r="BC101" t="s">
        <v>206</v>
      </c>
      <c r="BD101" t="s">
        <v>206</v>
      </c>
      <c r="BE101" t="s">
        <v>206</v>
      </c>
      <c r="BF101" t="s">
        <v>183</v>
      </c>
      <c r="BG101" t="s">
        <v>183</v>
      </c>
      <c r="BH101" t="s">
        <v>183</v>
      </c>
      <c r="BI101" t="s">
        <v>196</v>
      </c>
      <c r="BJ101" t="s">
        <v>192</v>
      </c>
      <c r="BK101" t="s">
        <v>207</v>
      </c>
      <c r="BL101" t="s">
        <v>208</v>
      </c>
      <c r="BM101" t="s">
        <v>193</v>
      </c>
      <c r="BN101" t="s">
        <v>209</v>
      </c>
    </row>
    <row r="102" spans="1:66" x14ac:dyDescent="0.2">
      <c r="A102">
        <v>68</v>
      </c>
      <c r="B102">
        <v>101</v>
      </c>
      <c r="C102" t="s">
        <v>59</v>
      </c>
      <c r="D102">
        <v>23</v>
      </c>
      <c r="E102" s="5">
        <v>44140</v>
      </c>
      <c r="F102" t="s">
        <v>355</v>
      </c>
      <c r="G102" t="s">
        <v>239</v>
      </c>
      <c r="H102" t="s">
        <v>364</v>
      </c>
      <c r="I102" t="s">
        <v>355</v>
      </c>
      <c r="J102" t="s">
        <v>355</v>
      </c>
      <c r="K102" t="s">
        <v>364</v>
      </c>
      <c r="L102" t="s">
        <v>364</v>
      </c>
      <c r="M102" t="s">
        <v>364</v>
      </c>
      <c r="N102" t="s">
        <v>364</v>
      </c>
      <c r="O102" t="s">
        <v>364</v>
      </c>
      <c r="P102" t="s">
        <v>364</v>
      </c>
      <c r="Q102" t="s">
        <v>364</v>
      </c>
      <c r="R102" t="s">
        <v>364</v>
      </c>
      <c r="S102" t="s">
        <v>364</v>
      </c>
      <c r="T102" t="s">
        <v>364</v>
      </c>
      <c r="U102" t="s">
        <v>364</v>
      </c>
      <c r="V102" t="s">
        <v>364</v>
      </c>
      <c r="W102" t="s">
        <v>364</v>
      </c>
      <c r="X102" t="s">
        <v>364</v>
      </c>
      <c r="Y102" s="23"/>
      <c r="Z102" s="55">
        <v>44176</v>
      </c>
      <c r="AA102" t="s">
        <v>166</v>
      </c>
      <c r="AB102" t="s">
        <v>295</v>
      </c>
      <c r="AC102" t="s">
        <v>211</v>
      </c>
      <c r="AD102" t="s">
        <v>260</v>
      </c>
      <c r="AE102" t="s">
        <v>253</v>
      </c>
      <c r="AF102" t="s">
        <v>167</v>
      </c>
      <c r="AG102" t="s">
        <v>210</v>
      </c>
      <c r="AH102" t="s">
        <v>231</v>
      </c>
      <c r="AI102" t="s">
        <v>161</v>
      </c>
      <c r="AJ102" t="s">
        <v>163</v>
      </c>
      <c r="AK102" t="s">
        <v>188</v>
      </c>
      <c r="AL102" t="s">
        <v>260</v>
      </c>
      <c r="AM102" t="s">
        <v>166</v>
      </c>
      <c r="AN102" t="s">
        <v>166</v>
      </c>
      <c r="AO102" t="s">
        <v>166</v>
      </c>
      <c r="AP102" t="s">
        <v>166</v>
      </c>
      <c r="AQ102" t="s">
        <v>166</v>
      </c>
      <c r="AR102" t="s">
        <v>252</v>
      </c>
      <c r="AS102" t="s">
        <v>216</v>
      </c>
      <c r="AT102" s="23"/>
      <c r="AU102" s="55">
        <v>44209</v>
      </c>
      <c r="AV102" t="s">
        <v>166</v>
      </c>
      <c r="AW102" t="s">
        <v>208</v>
      </c>
      <c r="AX102" t="s">
        <v>211</v>
      </c>
      <c r="AY102" t="s">
        <v>161</v>
      </c>
      <c r="AZ102" t="s">
        <v>209</v>
      </c>
      <c r="BA102" t="s">
        <v>202</v>
      </c>
      <c r="BB102" t="s">
        <v>200</v>
      </c>
      <c r="BC102" t="s">
        <v>217</v>
      </c>
      <c r="BD102" t="s">
        <v>191</v>
      </c>
      <c r="BE102" t="s">
        <v>201</v>
      </c>
      <c r="BF102" t="s">
        <v>265</v>
      </c>
      <c r="BG102" t="s">
        <v>221</v>
      </c>
      <c r="BH102" t="s">
        <v>201</v>
      </c>
      <c r="BI102" t="s">
        <v>226</v>
      </c>
      <c r="BJ102" t="s">
        <v>193</v>
      </c>
      <c r="BK102" t="s">
        <v>249</v>
      </c>
      <c r="BL102" t="s">
        <v>161</v>
      </c>
      <c r="BM102" t="s">
        <v>266</v>
      </c>
      <c r="BN102" t="s">
        <v>192</v>
      </c>
    </row>
    <row r="103" spans="1:66" x14ac:dyDescent="0.2">
      <c r="A103">
        <v>74</v>
      </c>
      <c r="B103">
        <v>102</v>
      </c>
      <c r="C103" t="s">
        <v>59</v>
      </c>
      <c r="D103">
        <v>23</v>
      </c>
      <c r="E103" s="5">
        <v>44140</v>
      </c>
      <c r="F103" t="s">
        <v>204</v>
      </c>
      <c r="G103" t="s">
        <v>214</v>
      </c>
      <c r="H103" t="s">
        <v>193</v>
      </c>
      <c r="I103" t="s">
        <v>260</v>
      </c>
      <c r="J103" t="s">
        <v>191</v>
      </c>
      <c r="K103" t="s">
        <v>210</v>
      </c>
      <c r="L103" t="s">
        <v>206</v>
      </c>
      <c r="M103" t="s">
        <v>252</v>
      </c>
      <c r="N103" t="s">
        <v>168</v>
      </c>
      <c r="O103" t="s">
        <v>168</v>
      </c>
      <c r="P103" t="s">
        <v>168</v>
      </c>
      <c r="Q103" t="s">
        <v>169</v>
      </c>
      <c r="R103" t="s">
        <v>252</v>
      </c>
      <c r="S103" t="s">
        <v>164</v>
      </c>
      <c r="T103" t="s">
        <v>231</v>
      </c>
      <c r="U103" t="s">
        <v>191</v>
      </c>
      <c r="V103" t="s">
        <v>368</v>
      </c>
      <c r="W103" t="s">
        <v>368</v>
      </c>
      <c r="X103" t="s">
        <v>159</v>
      </c>
      <c r="Y103" s="24"/>
      <c r="Z103" s="56">
        <v>44175</v>
      </c>
      <c r="AA103" t="s">
        <v>202</v>
      </c>
      <c r="AB103" t="s">
        <v>223</v>
      </c>
      <c r="AC103" t="s">
        <v>280</v>
      </c>
      <c r="AD103" t="s">
        <v>191</v>
      </c>
      <c r="AE103" t="s">
        <v>194</v>
      </c>
      <c r="AF103" t="s">
        <v>164</v>
      </c>
      <c r="AG103" t="s">
        <v>201</v>
      </c>
      <c r="AH103" t="s">
        <v>198</v>
      </c>
      <c r="AI103" t="s">
        <v>252</v>
      </c>
      <c r="AJ103" t="s">
        <v>230</v>
      </c>
      <c r="AK103" t="s">
        <v>191</v>
      </c>
      <c r="AL103" t="s">
        <v>191</v>
      </c>
      <c r="AM103" t="s">
        <v>199</v>
      </c>
      <c r="AN103" t="s">
        <v>255</v>
      </c>
      <c r="AO103" t="s">
        <v>255</v>
      </c>
      <c r="AP103" t="s">
        <v>205</v>
      </c>
      <c r="AQ103" t="s">
        <v>205</v>
      </c>
      <c r="AR103" t="s">
        <v>210</v>
      </c>
      <c r="AS103" t="s">
        <v>185</v>
      </c>
      <c r="AT103" s="24"/>
      <c r="AU103" s="55">
        <v>44209</v>
      </c>
      <c r="AV103" t="s">
        <v>213</v>
      </c>
      <c r="AW103" t="s">
        <v>210</v>
      </c>
      <c r="AX103" t="s">
        <v>201</v>
      </c>
      <c r="AY103" t="s">
        <v>185</v>
      </c>
      <c r="AZ103" t="s">
        <v>193</v>
      </c>
      <c r="BA103" t="s">
        <v>186</v>
      </c>
      <c r="BB103" t="s">
        <v>254</v>
      </c>
      <c r="BC103" t="s">
        <v>196</v>
      </c>
      <c r="BD103" t="s">
        <v>275</v>
      </c>
      <c r="BE103" t="s">
        <v>203</v>
      </c>
      <c r="BF103" t="s">
        <v>202</v>
      </c>
      <c r="BG103" t="s">
        <v>276</v>
      </c>
      <c r="BH103" t="s">
        <v>277</v>
      </c>
      <c r="BI103" t="s">
        <v>186</v>
      </c>
      <c r="BJ103" t="s">
        <v>191</v>
      </c>
      <c r="BK103" t="s">
        <v>263</v>
      </c>
      <c r="BL103" t="s">
        <v>278</v>
      </c>
      <c r="BM103" t="s">
        <v>180</v>
      </c>
      <c r="BN103" t="s">
        <v>250</v>
      </c>
    </row>
    <row r="104" spans="1:66" x14ac:dyDescent="0.2">
      <c r="A104">
        <v>67</v>
      </c>
      <c r="B104">
        <v>103</v>
      </c>
      <c r="C104" t="s">
        <v>59</v>
      </c>
      <c r="D104">
        <v>23</v>
      </c>
      <c r="E104" s="5">
        <v>44140</v>
      </c>
      <c r="F104" t="s">
        <v>167</v>
      </c>
      <c r="G104" t="s">
        <v>164</v>
      </c>
      <c r="H104" t="s">
        <v>225</v>
      </c>
      <c r="I104" t="s">
        <v>225</v>
      </c>
      <c r="J104" t="s">
        <v>225</v>
      </c>
      <c r="K104" t="s">
        <v>225</v>
      </c>
      <c r="L104" t="s">
        <v>225</v>
      </c>
      <c r="M104" t="s">
        <v>225</v>
      </c>
      <c r="N104" t="s">
        <v>225</v>
      </c>
      <c r="O104" t="s">
        <v>225</v>
      </c>
      <c r="P104" t="s">
        <v>225</v>
      </c>
      <c r="Q104" t="s">
        <v>188</v>
      </c>
      <c r="R104" t="s">
        <v>188</v>
      </c>
      <c r="S104" t="s">
        <v>188</v>
      </c>
      <c r="T104" t="s">
        <v>214</v>
      </c>
      <c r="U104" t="s">
        <v>206</v>
      </c>
      <c r="V104" t="s">
        <v>206</v>
      </c>
      <c r="W104" t="s">
        <v>206</v>
      </c>
      <c r="X104" t="s">
        <v>206</v>
      </c>
      <c r="Y104" s="23"/>
      <c r="Z104" s="55">
        <v>44176</v>
      </c>
      <c r="AA104" t="s">
        <v>333</v>
      </c>
      <c r="AB104" t="s">
        <v>189</v>
      </c>
      <c r="AC104" t="s">
        <v>168</v>
      </c>
      <c r="AD104" t="s">
        <v>254</v>
      </c>
      <c r="AE104" t="s">
        <v>216</v>
      </c>
      <c r="AF104" t="s">
        <v>280</v>
      </c>
      <c r="AG104" t="s">
        <v>195</v>
      </c>
      <c r="AH104" t="s">
        <v>241</v>
      </c>
      <c r="AI104" t="s">
        <v>186</v>
      </c>
      <c r="AJ104" t="s">
        <v>223</v>
      </c>
      <c r="AK104" t="s">
        <v>293</v>
      </c>
      <c r="AL104" t="s">
        <v>163</v>
      </c>
      <c r="AM104" t="s">
        <v>186</v>
      </c>
      <c r="AN104" t="s">
        <v>212</v>
      </c>
      <c r="AO104" t="s">
        <v>187</v>
      </c>
      <c r="AP104" t="s">
        <v>254</v>
      </c>
      <c r="AQ104" t="s">
        <v>185</v>
      </c>
      <c r="AR104" t="s">
        <v>305</v>
      </c>
      <c r="AS104" t="s">
        <v>213</v>
      </c>
      <c r="AT104" s="23"/>
      <c r="AU104" s="55">
        <v>44209</v>
      </c>
      <c r="AV104" t="s">
        <v>288</v>
      </c>
      <c r="AW104" t="s">
        <v>176</v>
      </c>
      <c r="AX104" t="s">
        <v>173</v>
      </c>
      <c r="AY104" t="s">
        <v>181</v>
      </c>
      <c r="AZ104" t="s">
        <v>275</v>
      </c>
      <c r="BA104" t="s">
        <v>193</v>
      </c>
      <c r="BB104" t="s">
        <v>289</v>
      </c>
      <c r="BC104" t="s">
        <v>223</v>
      </c>
      <c r="BD104" t="s">
        <v>161</v>
      </c>
      <c r="BE104" t="s">
        <v>259</v>
      </c>
      <c r="BF104" t="s">
        <v>166</v>
      </c>
      <c r="BG104" t="s">
        <v>166</v>
      </c>
      <c r="BH104" t="s">
        <v>290</v>
      </c>
      <c r="BI104" t="s">
        <v>291</v>
      </c>
      <c r="BJ104" t="s">
        <v>162</v>
      </c>
      <c r="BK104" t="s">
        <v>202</v>
      </c>
      <c r="BL104" t="s">
        <v>161</v>
      </c>
      <c r="BM104" t="s">
        <v>248</v>
      </c>
      <c r="BN104" t="s">
        <v>201</v>
      </c>
    </row>
    <row r="105" spans="1:66" x14ac:dyDescent="0.2">
      <c r="A105">
        <v>88</v>
      </c>
      <c r="B105">
        <v>104</v>
      </c>
      <c r="C105" t="s">
        <v>59</v>
      </c>
      <c r="D105">
        <v>23</v>
      </c>
      <c r="E105" s="5">
        <v>44141</v>
      </c>
      <c r="F105" t="s">
        <v>185</v>
      </c>
      <c r="G105" t="s">
        <v>274</v>
      </c>
      <c r="H105" t="s">
        <v>278</v>
      </c>
      <c r="I105" t="s">
        <v>285</v>
      </c>
      <c r="J105" t="s">
        <v>285</v>
      </c>
      <c r="K105" t="s">
        <v>235</v>
      </c>
      <c r="L105" t="s">
        <v>234</v>
      </c>
      <c r="M105" t="s">
        <v>231</v>
      </c>
      <c r="N105" t="s">
        <v>192</v>
      </c>
      <c r="O105" t="s">
        <v>199</v>
      </c>
      <c r="P105" t="s">
        <v>306</v>
      </c>
      <c r="Q105" t="s">
        <v>306</v>
      </c>
      <c r="R105" t="s">
        <v>192</v>
      </c>
      <c r="S105" t="s">
        <v>281</v>
      </c>
      <c r="T105" t="s">
        <v>160</v>
      </c>
      <c r="U105" t="s">
        <v>360</v>
      </c>
      <c r="V105" t="s">
        <v>188</v>
      </c>
      <c r="W105" t="s">
        <v>274</v>
      </c>
      <c r="X105" t="s">
        <v>188</v>
      </c>
      <c r="Y105" s="24"/>
      <c r="Z105" s="56">
        <v>44176</v>
      </c>
      <c r="AA105" t="s">
        <v>204</v>
      </c>
      <c r="AB105" t="s">
        <v>191</v>
      </c>
      <c r="AC105" t="s">
        <v>191</v>
      </c>
      <c r="AD105" t="s">
        <v>191</v>
      </c>
      <c r="AE105" t="s">
        <v>159</v>
      </c>
      <c r="AF105" t="s">
        <v>231</v>
      </c>
      <c r="AG105" t="s">
        <v>231</v>
      </c>
      <c r="AH105" t="s">
        <v>231</v>
      </c>
      <c r="AI105" t="s">
        <v>231</v>
      </c>
      <c r="AJ105" t="s">
        <v>231</v>
      </c>
      <c r="AK105" t="s">
        <v>214</v>
      </c>
      <c r="AL105" t="s">
        <v>214</v>
      </c>
      <c r="AM105" t="s">
        <v>214</v>
      </c>
      <c r="AN105" t="s">
        <v>214</v>
      </c>
      <c r="AO105" t="s">
        <v>181</v>
      </c>
      <c r="AP105" t="s">
        <v>181</v>
      </c>
      <c r="AQ105" t="s">
        <v>181</v>
      </c>
      <c r="AR105" t="s">
        <v>181</v>
      </c>
      <c r="AS105" t="s">
        <v>181</v>
      </c>
      <c r="AT105" s="24"/>
      <c r="AU105" s="55">
        <v>44209</v>
      </c>
      <c r="AV105" t="s">
        <v>279</v>
      </c>
      <c r="AW105" t="s">
        <v>209</v>
      </c>
      <c r="AX105" t="s">
        <v>209</v>
      </c>
      <c r="AY105" t="s">
        <v>209</v>
      </c>
      <c r="AZ105" t="s">
        <v>223</v>
      </c>
      <c r="BA105" t="s">
        <v>203</v>
      </c>
      <c r="BB105" t="s">
        <v>203</v>
      </c>
      <c r="BC105" t="s">
        <v>187</v>
      </c>
      <c r="BD105" t="s">
        <v>206</v>
      </c>
      <c r="BE105" t="s">
        <v>168</v>
      </c>
      <c r="BF105" t="s">
        <v>181</v>
      </c>
      <c r="BG105" t="s">
        <v>181</v>
      </c>
      <c r="BH105" t="s">
        <v>181</v>
      </c>
      <c r="BI105" t="s">
        <v>280</v>
      </c>
      <c r="BJ105" t="s">
        <v>280</v>
      </c>
      <c r="BK105" t="s">
        <v>280</v>
      </c>
      <c r="BL105" t="s">
        <v>191</v>
      </c>
      <c r="BM105" t="s">
        <v>191</v>
      </c>
      <c r="BN105" t="s">
        <v>204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6410-BCDC-F840-801D-C540602F2C04}">
  <dimension ref="A1:J74"/>
  <sheetViews>
    <sheetView workbookViewId="0">
      <selection activeCell="E2" sqref="E2"/>
    </sheetView>
  </sheetViews>
  <sheetFormatPr baseColWidth="10" defaultRowHeight="16" x14ac:dyDescent="0.2"/>
  <cols>
    <col min="1" max="1" width="4.1640625" customWidth="1"/>
    <col min="2" max="2" width="5.6640625" customWidth="1"/>
    <col min="3" max="3" width="9.1640625" customWidth="1"/>
    <col min="4" max="4" width="10.6640625"/>
    <col min="5" max="5" width="10.83203125" style="57"/>
  </cols>
  <sheetData>
    <row r="1" spans="1:9" x14ac:dyDescent="0.2">
      <c r="A1" t="s">
        <v>1</v>
      </c>
      <c r="B1" t="s">
        <v>73</v>
      </c>
      <c r="C1" t="s">
        <v>13</v>
      </c>
      <c r="D1" t="s">
        <v>0</v>
      </c>
      <c r="E1" s="57" t="s">
        <v>92</v>
      </c>
      <c r="F1" t="s">
        <v>1</v>
      </c>
      <c r="G1" t="s">
        <v>12</v>
      </c>
      <c r="H1" t="s">
        <v>26</v>
      </c>
      <c r="I1" t="s">
        <v>91</v>
      </c>
    </row>
    <row r="2" spans="1:9" x14ac:dyDescent="0.2">
      <c r="A2">
        <v>1</v>
      </c>
      <c r="B2" t="s">
        <v>74</v>
      </c>
      <c r="C2" t="s">
        <v>56</v>
      </c>
      <c r="D2" s="1">
        <v>20</v>
      </c>
      <c r="E2" s="57">
        <v>3.4344999999999999</v>
      </c>
      <c r="F2">
        <v>1</v>
      </c>
      <c r="G2">
        <v>20</v>
      </c>
      <c r="H2" t="s">
        <v>14</v>
      </c>
      <c r="I2">
        <v>2</v>
      </c>
    </row>
    <row r="3" spans="1:9" x14ac:dyDescent="0.2">
      <c r="A3">
        <v>2</v>
      </c>
      <c r="B3" t="s">
        <v>74</v>
      </c>
      <c r="C3" t="s">
        <v>56</v>
      </c>
      <c r="D3" s="1">
        <v>20</v>
      </c>
      <c r="E3" s="57">
        <v>2.875</v>
      </c>
      <c r="F3">
        <v>2</v>
      </c>
      <c r="G3">
        <v>20</v>
      </c>
      <c r="H3" t="s">
        <v>14</v>
      </c>
      <c r="I3">
        <v>4</v>
      </c>
    </row>
    <row r="4" spans="1:9" x14ac:dyDescent="0.2">
      <c r="A4">
        <v>3</v>
      </c>
      <c r="B4" t="s">
        <v>74</v>
      </c>
      <c r="C4" t="s">
        <v>56</v>
      </c>
      <c r="D4" s="1">
        <v>20</v>
      </c>
      <c r="E4" s="57">
        <v>3.2246666666666663</v>
      </c>
      <c r="F4">
        <v>3</v>
      </c>
      <c r="G4">
        <v>20</v>
      </c>
      <c r="H4" t="s">
        <v>14</v>
      </c>
      <c r="I4">
        <v>3</v>
      </c>
    </row>
    <row r="5" spans="1:9" x14ac:dyDescent="0.2">
      <c r="A5">
        <v>4</v>
      </c>
      <c r="B5" t="s">
        <v>74</v>
      </c>
      <c r="C5" t="s">
        <v>56</v>
      </c>
      <c r="D5" s="1">
        <v>20</v>
      </c>
      <c r="E5" s="57">
        <v>2.8602857142857148</v>
      </c>
      <c r="F5">
        <v>4</v>
      </c>
      <c r="G5">
        <v>20</v>
      </c>
      <c r="H5" t="s">
        <v>14</v>
      </c>
      <c r="I5">
        <v>7</v>
      </c>
    </row>
    <row r="6" spans="1:9" x14ac:dyDescent="0.2">
      <c r="A6">
        <v>5</v>
      </c>
      <c r="B6" t="s">
        <v>74</v>
      </c>
      <c r="C6" t="s">
        <v>56</v>
      </c>
      <c r="D6" s="1">
        <v>20</v>
      </c>
      <c r="E6" s="57">
        <v>5.0430000000000001</v>
      </c>
      <c r="F6">
        <v>5</v>
      </c>
      <c r="G6">
        <v>20</v>
      </c>
      <c r="H6" t="s">
        <v>14</v>
      </c>
      <c r="I6">
        <v>1</v>
      </c>
    </row>
    <row r="7" spans="1:9" x14ac:dyDescent="0.2">
      <c r="A7">
        <v>6</v>
      </c>
      <c r="B7" t="s">
        <v>74</v>
      </c>
      <c r="C7" t="s">
        <v>56</v>
      </c>
      <c r="D7" s="1">
        <v>20</v>
      </c>
      <c r="E7" s="57">
        <v>3.4595000000000002</v>
      </c>
      <c r="F7">
        <v>6</v>
      </c>
      <c r="G7">
        <v>20</v>
      </c>
      <c r="H7" t="s">
        <v>14</v>
      </c>
      <c r="I7">
        <v>2</v>
      </c>
    </row>
    <row r="8" spans="1:9" x14ac:dyDescent="0.2">
      <c r="A8">
        <v>7</v>
      </c>
      <c r="B8" t="s">
        <v>74</v>
      </c>
      <c r="C8" t="s">
        <v>56</v>
      </c>
      <c r="D8" s="1">
        <v>20</v>
      </c>
      <c r="E8" s="57">
        <v>5.0430000000000001</v>
      </c>
      <c r="F8">
        <v>7</v>
      </c>
      <c r="G8">
        <v>20</v>
      </c>
      <c r="H8" t="s">
        <v>14</v>
      </c>
      <c r="I8">
        <v>1</v>
      </c>
    </row>
    <row r="9" spans="1:9" x14ac:dyDescent="0.2">
      <c r="A9">
        <v>8</v>
      </c>
      <c r="B9" t="s">
        <v>74</v>
      </c>
      <c r="C9" t="s">
        <v>56</v>
      </c>
      <c r="D9" s="1">
        <v>20</v>
      </c>
      <c r="E9" s="57">
        <v>3.4759999999999995</v>
      </c>
      <c r="F9">
        <v>8</v>
      </c>
      <c r="G9">
        <v>20</v>
      </c>
      <c r="H9" t="s">
        <v>14</v>
      </c>
      <c r="I9">
        <v>3</v>
      </c>
    </row>
    <row r="10" spans="1:9" x14ac:dyDescent="0.2">
      <c r="A10">
        <v>9</v>
      </c>
      <c r="B10" t="s">
        <v>74</v>
      </c>
      <c r="C10" t="s">
        <v>56</v>
      </c>
      <c r="D10" s="1">
        <v>20</v>
      </c>
      <c r="E10" s="57">
        <v>3.1856666666666666</v>
      </c>
      <c r="F10">
        <v>9</v>
      </c>
      <c r="G10">
        <v>20</v>
      </c>
      <c r="H10" t="s">
        <v>14</v>
      </c>
      <c r="I10">
        <v>3</v>
      </c>
    </row>
    <row r="11" spans="1:9" x14ac:dyDescent="0.2">
      <c r="A11">
        <v>10</v>
      </c>
      <c r="B11" t="s">
        <v>74</v>
      </c>
      <c r="C11" t="s">
        <v>56</v>
      </c>
      <c r="D11" s="1">
        <v>20</v>
      </c>
      <c r="E11" s="57">
        <v>3.6349999999999998</v>
      </c>
      <c r="F11">
        <v>10</v>
      </c>
      <c r="G11">
        <v>20</v>
      </c>
      <c r="H11" t="s">
        <v>14</v>
      </c>
      <c r="I11">
        <v>1</v>
      </c>
    </row>
    <row r="12" spans="1:9" x14ac:dyDescent="0.2">
      <c r="A12">
        <v>11</v>
      </c>
      <c r="B12" t="s">
        <v>74</v>
      </c>
      <c r="C12" t="s">
        <v>56</v>
      </c>
      <c r="D12" s="1">
        <v>20</v>
      </c>
      <c r="E12" s="57">
        <v>4.0585000000000004</v>
      </c>
      <c r="F12">
        <v>11</v>
      </c>
      <c r="G12">
        <v>20</v>
      </c>
      <c r="H12" t="s">
        <v>14</v>
      </c>
      <c r="I12">
        <v>2</v>
      </c>
    </row>
    <row r="13" spans="1:9" x14ac:dyDescent="0.2">
      <c r="A13">
        <v>12</v>
      </c>
      <c r="B13" t="s">
        <v>74</v>
      </c>
      <c r="C13" t="s">
        <v>56</v>
      </c>
      <c r="D13" s="1">
        <v>20</v>
      </c>
      <c r="E13" s="57">
        <v>5.4729999999999999</v>
      </c>
      <c r="F13">
        <v>12</v>
      </c>
      <c r="G13">
        <v>20</v>
      </c>
      <c r="H13" t="s">
        <v>14</v>
      </c>
      <c r="I13">
        <v>1</v>
      </c>
    </row>
    <row r="14" spans="1:9" x14ac:dyDescent="0.2">
      <c r="A14">
        <v>13</v>
      </c>
      <c r="B14" t="s">
        <v>74</v>
      </c>
      <c r="C14" t="s">
        <v>56</v>
      </c>
      <c r="D14" s="1">
        <v>20</v>
      </c>
      <c r="E14" s="57">
        <v>3.3784999999999998</v>
      </c>
      <c r="F14">
        <v>13</v>
      </c>
      <c r="G14">
        <v>20</v>
      </c>
      <c r="H14" t="s">
        <v>14</v>
      </c>
      <c r="I14">
        <v>2</v>
      </c>
    </row>
    <row r="15" spans="1:9" x14ac:dyDescent="0.2">
      <c r="A15">
        <v>14</v>
      </c>
      <c r="B15" t="s">
        <v>74</v>
      </c>
      <c r="C15" t="s">
        <v>56</v>
      </c>
      <c r="D15" s="1">
        <v>20</v>
      </c>
      <c r="E15" s="57">
        <v>3.1676666666666669</v>
      </c>
      <c r="F15">
        <v>14</v>
      </c>
      <c r="G15">
        <v>20</v>
      </c>
      <c r="H15" t="s">
        <v>14</v>
      </c>
      <c r="I15">
        <v>3</v>
      </c>
    </row>
    <row r="16" spans="1:9" x14ac:dyDescent="0.2">
      <c r="A16">
        <v>15</v>
      </c>
      <c r="B16" t="s">
        <v>74</v>
      </c>
      <c r="C16" t="s">
        <v>56</v>
      </c>
      <c r="D16" s="1">
        <v>20</v>
      </c>
      <c r="E16" s="57">
        <v>3.4806666666666666</v>
      </c>
      <c r="F16">
        <v>15</v>
      </c>
      <c r="G16">
        <v>20</v>
      </c>
      <c r="H16" t="s">
        <v>14</v>
      </c>
      <c r="I16">
        <v>3</v>
      </c>
    </row>
    <row r="17" spans="1:9" x14ac:dyDescent="0.2">
      <c r="A17">
        <v>16</v>
      </c>
      <c r="B17" t="s">
        <v>74</v>
      </c>
      <c r="C17" t="s">
        <v>56</v>
      </c>
      <c r="D17" s="1">
        <v>23</v>
      </c>
      <c r="E17" s="57">
        <v>3.7775999999999996</v>
      </c>
      <c r="F17">
        <v>16</v>
      </c>
      <c r="G17">
        <v>23</v>
      </c>
      <c r="H17" t="s">
        <v>14</v>
      </c>
      <c r="I17">
        <v>5</v>
      </c>
    </row>
    <row r="18" spans="1:9" x14ac:dyDescent="0.2">
      <c r="A18">
        <v>17</v>
      </c>
      <c r="B18" t="s">
        <v>74</v>
      </c>
      <c r="C18" t="s">
        <v>56</v>
      </c>
      <c r="D18" s="1">
        <v>23</v>
      </c>
      <c r="E18" s="57">
        <v>4.9630000000000001</v>
      </c>
      <c r="F18">
        <v>17</v>
      </c>
      <c r="G18">
        <v>23</v>
      </c>
      <c r="H18" t="s">
        <v>14</v>
      </c>
      <c r="I18">
        <v>1</v>
      </c>
    </row>
    <row r="19" spans="1:9" x14ac:dyDescent="0.2">
      <c r="A19">
        <v>18</v>
      </c>
      <c r="B19" t="s">
        <v>74</v>
      </c>
      <c r="C19" t="s">
        <v>56</v>
      </c>
      <c r="D19" s="1">
        <v>23</v>
      </c>
      <c r="E19" s="57">
        <v>5.2350000000000003</v>
      </c>
      <c r="F19">
        <v>18</v>
      </c>
      <c r="G19">
        <v>23</v>
      </c>
      <c r="H19" t="s">
        <v>14</v>
      </c>
      <c r="I19">
        <v>1</v>
      </c>
    </row>
    <row r="20" spans="1:9" x14ac:dyDescent="0.2">
      <c r="A20">
        <v>19</v>
      </c>
      <c r="B20" t="s">
        <v>74</v>
      </c>
      <c r="C20" t="s">
        <v>56</v>
      </c>
      <c r="D20" s="1">
        <v>23</v>
      </c>
      <c r="E20" s="57">
        <v>3.2315999999999994</v>
      </c>
      <c r="F20">
        <v>19</v>
      </c>
      <c r="G20">
        <v>23</v>
      </c>
      <c r="H20" t="s">
        <v>14</v>
      </c>
      <c r="I20">
        <v>5</v>
      </c>
    </row>
    <row r="21" spans="1:9" x14ac:dyDescent="0.2">
      <c r="A21">
        <v>20</v>
      </c>
      <c r="B21" t="s">
        <v>74</v>
      </c>
      <c r="C21" t="s">
        <v>56</v>
      </c>
      <c r="D21" s="1">
        <v>23</v>
      </c>
      <c r="E21" s="57">
        <v>3.7963333333333331</v>
      </c>
      <c r="F21">
        <v>20</v>
      </c>
      <c r="G21">
        <v>23</v>
      </c>
      <c r="H21" t="s">
        <v>14</v>
      </c>
      <c r="I21">
        <v>3</v>
      </c>
    </row>
    <row r="22" spans="1:9" x14ac:dyDescent="0.2">
      <c r="A22">
        <v>21</v>
      </c>
      <c r="B22" t="s">
        <v>74</v>
      </c>
      <c r="C22" t="s">
        <v>56</v>
      </c>
      <c r="D22" s="1">
        <v>23</v>
      </c>
      <c r="E22" s="57">
        <v>3.2837499999999999</v>
      </c>
      <c r="F22">
        <v>21</v>
      </c>
      <c r="G22">
        <v>23</v>
      </c>
      <c r="H22" t="s">
        <v>14</v>
      </c>
      <c r="I22">
        <v>4</v>
      </c>
    </row>
    <row r="23" spans="1:9" x14ac:dyDescent="0.2">
      <c r="A23">
        <v>22</v>
      </c>
      <c r="B23" t="s">
        <v>74</v>
      </c>
      <c r="C23" t="s">
        <v>56</v>
      </c>
      <c r="D23" s="1">
        <v>23</v>
      </c>
      <c r="E23" s="57">
        <v>3.89</v>
      </c>
      <c r="F23">
        <v>22</v>
      </c>
      <c r="G23">
        <v>23</v>
      </c>
      <c r="H23" t="s">
        <v>14</v>
      </c>
      <c r="I23">
        <v>2</v>
      </c>
    </row>
    <row r="24" spans="1:9" x14ac:dyDescent="0.2">
      <c r="A24">
        <v>23</v>
      </c>
      <c r="B24" t="s">
        <v>74</v>
      </c>
      <c r="C24" t="s">
        <v>56</v>
      </c>
      <c r="D24" s="1">
        <v>23</v>
      </c>
      <c r="E24" s="57">
        <v>3.0203333333333333</v>
      </c>
      <c r="F24">
        <v>23</v>
      </c>
      <c r="G24">
        <v>23</v>
      </c>
      <c r="H24" t="s">
        <v>14</v>
      </c>
      <c r="I24">
        <v>3</v>
      </c>
    </row>
    <row r="25" spans="1:9" x14ac:dyDescent="0.2">
      <c r="A25">
        <v>24</v>
      </c>
      <c r="B25" t="s">
        <v>74</v>
      </c>
      <c r="C25" t="s">
        <v>56</v>
      </c>
      <c r="D25" s="1">
        <v>23</v>
      </c>
      <c r="E25" s="57">
        <v>3.218</v>
      </c>
      <c r="F25">
        <v>24</v>
      </c>
      <c r="G25">
        <v>23</v>
      </c>
      <c r="H25" t="s">
        <v>14</v>
      </c>
      <c r="I25">
        <v>4</v>
      </c>
    </row>
    <row r="26" spans="1:9" x14ac:dyDescent="0.2">
      <c r="A26">
        <v>25</v>
      </c>
      <c r="B26" t="s">
        <v>74</v>
      </c>
      <c r="C26" t="s">
        <v>56</v>
      </c>
      <c r="D26" s="1">
        <v>23</v>
      </c>
      <c r="E26" s="57">
        <v>5.008</v>
      </c>
      <c r="F26">
        <v>25</v>
      </c>
      <c r="G26">
        <v>23</v>
      </c>
      <c r="H26" t="s">
        <v>14</v>
      </c>
      <c r="I26">
        <v>1</v>
      </c>
    </row>
    <row r="27" spans="1:9" x14ac:dyDescent="0.2">
      <c r="A27">
        <v>26</v>
      </c>
      <c r="B27" t="s">
        <v>74</v>
      </c>
      <c r="C27" t="s">
        <v>56</v>
      </c>
      <c r="D27" s="1">
        <v>23</v>
      </c>
      <c r="E27" s="57">
        <v>3.7479999999999998</v>
      </c>
      <c r="F27">
        <v>26</v>
      </c>
      <c r="G27">
        <v>23</v>
      </c>
      <c r="H27" t="s">
        <v>14</v>
      </c>
      <c r="I27">
        <v>3</v>
      </c>
    </row>
    <row r="28" spans="1:9" x14ac:dyDescent="0.2">
      <c r="A28">
        <v>27</v>
      </c>
      <c r="B28" t="s">
        <v>74</v>
      </c>
      <c r="C28" t="s">
        <v>56</v>
      </c>
      <c r="D28" s="1">
        <v>23</v>
      </c>
      <c r="E28" s="57">
        <v>3.3294999999999999</v>
      </c>
      <c r="F28">
        <v>27</v>
      </c>
      <c r="G28">
        <v>23</v>
      </c>
      <c r="H28" t="s">
        <v>14</v>
      </c>
      <c r="I28">
        <v>2</v>
      </c>
    </row>
    <row r="29" spans="1:9" x14ac:dyDescent="0.2">
      <c r="A29">
        <v>28</v>
      </c>
      <c r="B29" t="s">
        <v>74</v>
      </c>
      <c r="C29" t="s">
        <v>56</v>
      </c>
      <c r="D29" s="1">
        <v>23</v>
      </c>
      <c r="E29" s="57">
        <v>3.3019999999999996</v>
      </c>
      <c r="F29">
        <v>28</v>
      </c>
      <c r="G29">
        <v>23</v>
      </c>
      <c r="H29" t="s">
        <v>14</v>
      </c>
      <c r="I29">
        <v>3</v>
      </c>
    </row>
    <row r="30" spans="1:9" x14ac:dyDescent="0.2">
      <c r="A30">
        <v>29</v>
      </c>
      <c r="B30" t="s">
        <v>74</v>
      </c>
      <c r="C30" t="s">
        <v>56</v>
      </c>
      <c r="D30" s="1">
        <v>23</v>
      </c>
      <c r="E30" s="57">
        <v>3.895</v>
      </c>
      <c r="F30">
        <v>29</v>
      </c>
      <c r="G30">
        <v>23</v>
      </c>
      <c r="H30" t="s">
        <v>14</v>
      </c>
      <c r="I30">
        <v>2</v>
      </c>
    </row>
    <row r="31" spans="1:9" x14ac:dyDescent="0.2">
      <c r="A31">
        <v>30</v>
      </c>
      <c r="B31" t="s">
        <v>74</v>
      </c>
      <c r="C31" t="s">
        <v>56</v>
      </c>
      <c r="D31" s="1">
        <v>23</v>
      </c>
      <c r="E31" s="57">
        <v>4.899</v>
      </c>
      <c r="F31">
        <v>30</v>
      </c>
      <c r="G31">
        <v>23</v>
      </c>
      <c r="H31" t="s">
        <v>14</v>
      </c>
      <c r="I31">
        <v>1</v>
      </c>
    </row>
    <row r="32" spans="1:9" x14ac:dyDescent="0.2">
      <c r="A32">
        <v>31</v>
      </c>
      <c r="B32" t="s">
        <v>57</v>
      </c>
      <c r="C32" t="s">
        <v>40</v>
      </c>
      <c r="D32" s="1">
        <v>23</v>
      </c>
      <c r="E32" s="57">
        <f>(3.762+4.171)/2</f>
        <v>3.9664999999999999</v>
      </c>
      <c r="F32" s="23">
        <v>31</v>
      </c>
      <c r="G32" s="23">
        <v>23</v>
      </c>
      <c r="H32" s="23" t="s">
        <v>40</v>
      </c>
      <c r="I32" s="23">
        <v>2</v>
      </c>
    </row>
    <row r="33" spans="1:10" x14ac:dyDescent="0.2">
      <c r="A33">
        <v>32</v>
      </c>
      <c r="B33" t="s">
        <v>57</v>
      </c>
      <c r="C33" t="s">
        <v>40</v>
      </c>
      <c r="D33" s="1">
        <v>23</v>
      </c>
      <c r="E33" s="57">
        <v>5.0309999999999997</v>
      </c>
      <c r="F33" s="24">
        <v>32</v>
      </c>
      <c r="G33" s="24">
        <v>23</v>
      </c>
      <c r="H33" s="24" t="s">
        <v>40</v>
      </c>
      <c r="I33" s="24">
        <v>1</v>
      </c>
    </row>
    <row r="34" spans="1:10" x14ac:dyDescent="0.2">
      <c r="A34">
        <v>33</v>
      </c>
      <c r="B34" t="s">
        <v>57</v>
      </c>
      <c r="C34" t="s">
        <v>40</v>
      </c>
      <c r="D34" s="1">
        <v>23</v>
      </c>
      <c r="E34" s="57">
        <v>3.863</v>
      </c>
      <c r="F34" s="23">
        <v>33</v>
      </c>
      <c r="G34" s="23">
        <v>23</v>
      </c>
      <c r="H34" s="23" t="s">
        <v>40</v>
      </c>
      <c r="I34" s="23">
        <v>1</v>
      </c>
    </row>
    <row r="35" spans="1:10" x14ac:dyDescent="0.2">
      <c r="A35">
        <v>34</v>
      </c>
      <c r="B35" t="s">
        <v>57</v>
      </c>
      <c r="C35" t="s">
        <v>40</v>
      </c>
      <c r="D35" s="1">
        <v>23</v>
      </c>
      <c r="E35" s="57">
        <v>5.1849999999999996</v>
      </c>
      <c r="F35" s="24">
        <v>34</v>
      </c>
      <c r="G35" s="24">
        <v>23</v>
      </c>
      <c r="H35" s="24" t="s">
        <v>40</v>
      </c>
      <c r="I35" s="24">
        <v>1</v>
      </c>
    </row>
    <row r="36" spans="1:10" x14ac:dyDescent="0.2">
      <c r="A36">
        <v>35</v>
      </c>
      <c r="B36" t="s">
        <v>57</v>
      </c>
      <c r="C36" t="s">
        <v>40</v>
      </c>
      <c r="D36" s="1">
        <v>23</v>
      </c>
      <c r="E36" s="57">
        <v>5.1479999999999997</v>
      </c>
      <c r="F36" s="23">
        <v>35</v>
      </c>
      <c r="G36" s="23">
        <v>23</v>
      </c>
      <c r="H36" s="23" t="s">
        <v>40</v>
      </c>
      <c r="I36" s="23">
        <v>1</v>
      </c>
    </row>
    <row r="37" spans="1:10" x14ac:dyDescent="0.2">
      <c r="A37">
        <v>36</v>
      </c>
      <c r="B37" t="s">
        <v>57</v>
      </c>
      <c r="C37" t="s">
        <v>40</v>
      </c>
      <c r="D37" s="1">
        <v>23</v>
      </c>
      <c r="E37" s="57">
        <v>3.903</v>
      </c>
      <c r="F37" s="24">
        <v>36</v>
      </c>
      <c r="G37" s="24">
        <v>23</v>
      </c>
      <c r="H37" s="24" t="s">
        <v>40</v>
      </c>
      <c r="I37" s="24">
        <v>3</v>
      </c>
    </row>
    <row r="38" spans="1:10" x14ac:dyDescent="0.2">
      <c r="A38">
        <v>37</v>
      </c>
      <c r="B38" t="s">
        <v>57</v>
      </c>
      <c r="C38" t="s">
        <v>40</v>
      </c>
      <c r="D38" s="1">
        <v>23</v>
      </c>
      <c r="E38" s="57">
        <v>5.1269999999999998</v>
      </c>
      <c r="F38" s="23">
        <v>37</v>
      </c>
      <c r="G38" s="23">
        <v>23</v>
      </c>
      <c r="H38" s="23" t="s">
        <v>40</v>
      </c>
      <c r="I38" s="23">
        <v>1</v>
      </c>
    </row>
    <row r="39" spans="1:10" x14ac:dyDescent="0.2">
      <c r="A39">
        <v>38</v>
      </c>
      <c r="B39" t="s">
        <v>57</v>
      </c>
      <c r="C39" t="s">
        <v>40</v>
      </c>
      <c r="D39" s="1">
        <v>23</v>
      </c>
      <c r="E39" s="57">
        <v>3.7149999999999999</v>
      </c>
      <c r="F39" s="24">
        <v>38</v>
      </c>
      <c r="G39" s="24">
        <v>23</v>
      </c>
      <c r="H39" s="24" t="s">
        <v>40</v>
      </c>
      <c r="I39" s="24">
        <v>1</v>
      </c>
    </row>
    <row r="40" spans="1:10" x14ac:dyDescent="0.2">
      <c r="A40">
        <v>39</v>
      </c>
      <c r="B40" t="s">
        <v>57</v>
      </c>
      <c r="C40" t="s">
        <v>40</v>
      </c>
      <c r="D40" s="1">
        <v>23</v>
      </c>
      <c r="E40" s="57">
        <v>5.282</v>
      </c>
      <c r="F40" s="23">
        <v>39</v>
      </c>
      <c r="G40" s="23">
        <v>23</v>
      </c>
      <c r="H40" s="23" t="s">
        <v>40</v>
      </c>
      <c r="I40" s="23">
        <v>1</v>
      </c>
    </row>
    <row r="41" spans="1:10" x14ac:dyDescent="0.2">
      <c r="A41">
        <v>40</v>
      </c>
      <c r="B41" t="s">
        <v>57</v>
      </c>
      <c r="C41" t="s">
        <v>40</v>
      </c>
      <c r="D41" s="1">
        <v>23</v>
      </c>
      <c r="E41" s="57">
        <v>3.7925</v>
      </c>
      <c r="F41" s="24">
        <v>40</v>
      </c>
      <c r="G41" s="24">
        <v>23</v>
      </c>
      <c r="H41" s="24" t="s">
        <v>40</v>
      </c>
      <c r="I41" s="24">
        <v>2</v>
      </c>
    </row>
    <row r="42" spans="1:10" x14ac:dyDescent="0.2">
      <c r="A42">
        <v>42</v>
      </c>
      <c r="B42" t="s">
        <v>57</v>
      </c>
      <c r="C42" s="22" t="s">
        <v>40</v>
      </c>
      <c r="D42" s="1">
        <v>20</v>
      </c>
      <c r="E42" s="57">
        <f>(4.2+2.805)/2</f>
        <v>3.5025000000000004</v>
      </c>
      <c r="F42" s="24">
        <v>42</v>
      </c>
      <c r="G42" s="24">
        <v>20</v>
      </c>
      <c r="H42" s="24" t="s">
        <v>40</v>
      </c>
      <c r="I42" s="24">
        <v>2</v>
      </c>
      <c r="J42" s="23"/>
    </row>
    <row r="43" spans="1:10" x14ac:dyDescent="0.2">
      <c r="A43">
        <v>43</v>
      </c>
      <c r="B43" t="s">
        <v>57</v>
      </c>
      <c r="C43" s="22" t="s">
        <v>40</v>
      </c>
      <c r="D43" s="1">
        <v>20</v>
      </c>
      <c r="E43" s="57">
        <f>(4.046+2.901)/2</f>
        <v>3.4735</v>
      </c>
      <c r="F43" s="23">
        <v>43</v>
      </c>
      <c r="G43" s="23">
        <v>20</v>
      </c>
      <c r="H43" s="23" t="s">
        <v>40</v>
      </c>
      <c r="I43" s="23">
        <v>2</v>
      </c>
    </row>
    <row r="44" spans="1:10" x14ac:dyDescent="0.2">
      <c r="A44">
        <v>44</v>
      </c>
      <c r="B44" t="s">
        <v>57</v>
      </c>
      <c r="C44" s="22" t="s">
        <v>40</v>
      </c>
      <c r="D44" s="1">
        <v>20</v>
      </c>
      <c r="E44" s="57">
        <v>5.0830000000000002</v>
      </c>
      <c r="F44" s="24">
        <v>44</v>
      </c>
      <c r="G44" s="24">
        <v>20</v>
      </c>
      <c r="H44" s="24" t="s">
        <v>40</v>
      </c>
      <c r="I44" s="24">
        <v>1</v>
      </c>
    </row>
    <row r="45" spans="1:10" x14ac:dyDescent="0.2">
      <c r="A45">
        <v>45</v>
      </c>
      <c r="B45" t="s">
        <v>57</v>
      </c>
      <c r="C45" s="22" t="s">
        <v>40</v>
      </c>
      <c r="D45" s="1">
        <v>20</v>
      </c>
      <c r="E45" s="57">
        <v>5.2880000000000003</v>
      </c>
      <c r="F45" s="23">
        <v>45</v>
      </c>
      <c r="G45" s="23">
        <v>20</v>
      </c>
      <c r="H45" s="23" t="s">
        <v>40</v>
      </c>
      <c r="I45" s="23">
        <v>1</v>
      </c>
    </row>
    <row r="46" spans="1:10" x14ac:dyDescent="0.2">
      <c r="A46">
        <v>46</v>
      </c>
      <c r="B46" t="s">
        <v>57</v>
      </c>
      <c r="C46" s="22" t="s">
        <v>40</v>
      </c>
      <c r="D46" s="1">
        <v>20</v>
      </c>
      <c r="E46" s="57">
        <v>3.9020000000000001</v>
      </c>
      <c r="F46" s="24">
        <v>46</v>
      </c>
      <c r="G46" s="24">
        <v>20</v>
      </c>
      <c r="H46" s="24" t="s">
        <v>40</v>
      </c>
      <c r="I46" s="24">
        <v>1</v>
      </c>
    </row>
    <row r="47" spans="1:10" x14ac:dyDescent="0.2">
      <c r="A47">
        <v>47</v>
      </c>
      <c r="B47" t="s">
        <v>57</v>
      </c>
      <c r="C47" s="22" t="s">
        <v>40</v>
      </c>
      <c r="D47" s="1">
        <v>20</v>
      </c>
      <c r="E47" s="57">
        <v>3.415</v>
      </c>
      <c r="F47" s="23">
        <v>47</v>
      </c>
      <c r="G47" s="23">
        <v>20</v>
      </c>
      <c r="H47" s="23" t="s">
        <v>40</v>
      </c>
      <c r="I47" s="23">
        <v>2</v>
      </c>
    </row>
    <row r="48" spans="1:10" x14ac:dyDescent="0.2">
      <c r="A48">
        <v>48</v>
      </c>
      <c r="B48" t="s">
        <v>57</v>
      </c>
      <c r="C48" s="22" t="s">
        <v>40</v>
      </c>
      <c r="D48" s="1">
        <v>20</v>
      </c>
      <c r="E48" s="57">
        <f>(2.819+3.401)/2</f>
        <v>3.11</v>
      </c>
      <c r="F48" s="24">
        <v>48</v>
      </c>
      <c r="G48" s="24">
        <v>20</v>
      </c>
      <c r="H48" s="24" t="s">
        <v>40</v>
      </c>
      <c r="I48" s="24">
        <v>4</v>
      </c>
    </row>
    <row r="49" spans="1:9" x14ac:dyDescent="0.2">
      <c r="A49">
        <v>49</v>
      </c>
      <c r="B49" t="s">
        <v>57</v>
      </c>
      <c r="C49" s="22" t="s">
        <v>40</v>
      </c>
      <c r="D49" s="1">
        <v>20</v>
      </c>
      <c r="E49" s="57">
        <v>5.5220000000000002</v>
      </c>
      <c r="F49" s="23">
        <v>49</v>
      </c>
      <c r="G49" s="23">
        <v>20</v>
      </c>
      <c r="H49" s="23" t="s">
        <v>40</v>
      </c>
      <c r="I49" s="23">
        <v>1</v>
      </c>
    </row>
    <row r="50" spans="1:9" x14ac:dyDescent="0.2">
      <c r="A50">
        <v>50</v>
      </c>
      <c r="B50" t="s">
        <v>57</v>
      </c>
      <c r="C50" s="22" t="s">
        <v>40</v>
      </c>
      <c r="D50" s="1">
        <v>20</v>
      </c>
      <c r="E50" s="57">
        <f>(3.28225+1.923)/2</f>
        <v>2.6026249999999997</v>
      </c>
      <c r="F50" s="24">
        <v>50</v>
      </c>
      <c r="G50" s="24">
        <v>20</v>
      </c>
      <c r="H50" s="24" t="s">
        <v>40</v>
      </c>
      <c r="I50" s="24">
        <v>5</v>
      </c>
    </row>
    <row r="51" spans="1:9" x14ac:dyDescent="0.2">
      <c r="A51">
        <v>51</v>
      </c>
      <c r="B51" t="s">
        <v>74</v>
      </c>
      <c r="C51" t="s">
        <v>59</v>
      </c>
      <c r="D51" s="1">
        <v>20</v>
      </c>
      <c r="E51" s="57">
        <v>2.7292000000000001</v>
      </c>
      <c r="F51">
        <v>51</v>
      </c>
      <c r="G51">
        <v>20</v>
      </c>
      <c r="H51" t="s">
        <v>15</v>
      </c>
      <c r="I51">
        <v>5</v>
      </c>
    </row>
    <row r="52" spans="1:9" x14ac:dyDescent="0.2">
      <c r="A52">
        <v>52</v>
      </c>
      <c r="B52" t="s">
        <v>74</v>
      </c>
      <c r="C52" t="s">
        <v>59</v>
      </c>
      <c r="D52" s="1">
        <v>20</v>
      </c>
      <c r="E52" s="57">
        <v>2.6734</v>
      </c>
      <c r="F52">
        <v>52</v>
      </c>
      <c r="G52">
        <v>20</v>
      </c>
      <c r="H52" t="s">
        <v>15</v>
      </c>
      <c r="I52">
        <v>5</v>
      </c>
    </row>
    <row r="53" spans="1:9" x14ac:dyDescent="0.2">
      <c r="A53">
        <v>53</v>
      </c>
      <c r="B53" t="s">
        <v>74</v>
      </c>
      <c r="C53" t="s">
        <v>59</v>
      </c>
      <c r="D53" s="1">
        <v>20</v>
      </c>
      <c r="E53" s="57">
        <v>2.6399999999999997</v>
      </c>
      <c r="F53">
        <v>53</v>
      </c>
      <c r="G53">
        <v>20</v>
      </c>
      <c r="H53" t="s">
        <v>15</v>
      </c>
      <c r="I53">
        <v>5</v>
      </c>
    </row>
    <row r="54" spans="1:9" x14ac:dyDescent="0.2">
      <c r="A54">
        <v>54</v>
      </c>
      <c r="B54" t="s">
        <v>74</v>
      </c>
      <c r="C54" t="s">
        <v>59</v>
      </c>
      <c r="D54" s="1">
        <v>20</v>
      </c>
      <c r="E54" s="57">
        <v>2.4564999999999997</v>
      </c>
      <c r="F54">
        <v>54</v>
      </c>
      <c r="G54">
        <v>20</v>
      </c>
      <c r="H54" t="s">
        <v>15</v>
      </c>
      <c r="I54">
        <v>4</v>
      </c>
    </row>
    <row r="55" spans="1:9" x14ac:dyDescent="0.2">
      <c r="A55">
        <v>55</v>
      </c>
      <c r="B55" t="s">
        <v>74</v>
      </c>
      <c r="C55" t="s">
        <v>59</v>
      </c>
      <c r="D55" s="1">
        <v>20</v>
      </c>
      <c r="E55" s="57">
        <v>3.1029999999999998</v>
      </c>
      <c r="F55">
        <v>55</v>
      </c>
      <c r="G55">
        <v>20</v>
      </c>
      <c r="H55" t="s">
        <v>15</v>
      </c>
      <c r="I55">
        <v>2</v>
      </c>
    </row>
    <row r="56" spans="1:9" x14ac:dyDescent="0.2">
      <c r="A56">
        <v>56</v>
      </c>
      <c r="B56" t="s">
        <v>74</v>
      </c>
      <c r="C56" t="s">
        <v>59</v>
      </c>
      <c r="D56" s="1">
        <v>20</v>
      </c>
      <c r="E56" s="57">
        <v>2.8857499999999998</v>
      </c>
      <c r="F56">
        <v>56</v>
      </c>
      <c r="G56">
        <v>20</v>
      </c>
      <c r="H56" t="s">
        <v>15</v>
      </c>
      <c r="I56">
        <v>4</v>
      </c>
    </row>
    <row r="57" spans="1:9" x14ac:dyDescent="0.2">
      <c r="A57">
        <v>57</v>
      </c>
      <c r="B57" t="s">
        <v>74</v>
      </c>
      <c r="C57" t="s">
        <v>59</v>
      </c>
      <c r="D57" s="1">
        <v>20</v>
      </c>
      <c r="E57" s="57">
        <v>3.0720000000000001</v>
      </c>
      <c r="F57">
        <v>57</v>
      </c>
      <c r="G57">
        <v>20</v>
      </c>
      <c r="H57" t="s">
        <v>15</v>
      </c>
      <c r="I57">
        <v>2</v>
      </c>
    </row>
    <row r="58" spans="1:9" x14ac:dyDescent="0.2">
      <c r="A58">
        <v>58</v>
      </c>
      <c r="B58" t="s">
        <v>74</v>
      </c>
      <c r="C58" t="s">
        <v>59</v>
      </c>
      <c r="D58" s="1">
        <v>20</v>
      </c>
      <c r="E58" s="57">
        <v>2.5372499999999998</v>
      </c>
      <c r="F58">
        <v>58</v>
      </c>
      <c r="G58">
        <v>20</v>
      </c>
      <c r="H58" t="s">
        <v>15</v>
      </c>
      <c r="I58">
        <v>4</v>
      </c>
    </row>
    <row r="59" spans="1:9" x14ac:dyDescent="0.2">
      <c r="A59">
        <v>59</v>
      </c>
      <c r="B59" t="s">
        <v>74</v>
      </c>
      <c r="C59" t="s">
        <v>59</v>
      </c>
      <c r="D59" s="1">
        <v>20</v>
      </c>
      <c r="E59" s="57">
        <v>3.8115000000000001</v>
      </c>
      <c r="F59">
        <v>59</v>
      </c>
      <c r="G59">
        <v>20</v>
      </c>
      <c r="H59" t="s">
        <v>15</v>
      </c>
      <c r="I59">
        <v>2</v>
      </c>
    </row>
    <row r="60" spans="1:9" x14ac:dyDescent="0.2">
      <c r="A60">
        <v>60</v>
      </c>
      <c r="B60" t="s">
        <v>74</v>
      </c>
      <c r="C60" t="s">
        <v>59</v>
      </c>
      <c r="D60" s="1">
        <v>20</v>
      </c>
      <c r="E60" s="57">
        <v>2.984666666666667</v>
      </c>
      <c r="F60">
        <v>60</v>
      </c>
      <c r="G60">
        <v>20</v>
      </c>
      <c r="H60" t="s">
        <v>15</v>
      </c>
      <c r="I60">
        <v>3</v>
      </c>
    </row>
    <row r="61" spans="1:9" x14ac:dyDescent="0.2">
      <c r="A61">
        <v>61</v>
      </c>
      <c r="B61" t="s">
        <v>74</v>
      </c>
      <c r="C61" t="s">
        <v>59</v>
      </c>
      <c r="D61" s="1">
        <v>20</v>
      </c>
      <c r="E61" s="57">
        <v>3.4420000000000002</v>
      </c>
      <c r="F61">
        <v>61</v>
      </c>
      <c r="G61">
        <v>20</v>
      </c>
      <c r="H61" t="s">
        <v>15</v>
      </c>
      <c r="I61">
        <v>3</v>
      </c>
    </row>
    <row r="62" spans="1:9" x14ac:dyDescent="0.2">
      <c r="A62">
        <v>62</v>
      </c>
      <c r="B62" t="s">
        <v>74</v>
      </c>
      <c r="C62" t="s">
        <v>59</v>
      </c>
      <c r="D62" s="1">
        <v>20</v>
      </c>
      <c r="E62" s="57">
        <v>2.5415999999999999</v>
      </c>
      <c r="F62">
        <v>62</v>
      </c>
      <c r="G62">
        <v>20</v>
      </c>
      <c r="H62" t="s">
        <v>15</v>
      </c>
      <c r="I62">
        <v>5</v>
      </c>
    </row>
    <row r="63" spans="1:9" x14ac:dyDescent="0.2">
      <c r="A63">
        <v>63</v>
      </c>
      <c r="B63" t="s">
        <v>74</v>
      </c>
      <c r="C63" t="s">
        <v>59</v>
      </c>
      <c r="D63" s="1">
        <v>23</v>
      </c>
      <c r="E63" s="57">
        <v>2.8697142857142857</v>
      </c>
      <c r="F63">
        <v>63</v>
      </c>
      <c r="G63">
        <v>23</v>
      </c>
      <c r="H63" t="s">
        <v>15</v>
      </c>
      <c r="I63">
        <v>7</v>
      </c>
    </row>
    <row r="64" spans="1:9" x14ac:dyDescent="0.2">
      <c r="A64">
        <v>64</v>
      </c>
      <c r="B64" t="s">
        <v>74</v>
      </c>
      <c r="C64" t="s">
        <v>59</v>
      </c>
      <c r="D64" s="1">
        <v>23</v>
      </c>
      <c r="E64" s="57">
        <v>4.8879999999999999</v>
      </c>
      <c r="F64">
        <v>64</v>
      </c>
      <c r="G64">
        <v>23</v>
      </c>
      <c r="H64" t="s">
        <v>15</v>
      </c>
      <c r="I64">
        <v>1</v>
      </c>
    </row>
    <row r="65" spans="1:9" x14ac:dyDescent="0.2">
      <c r="A65">
        <v>65</v>
      </c>
      <c r="B65" t="s">
        <v>74</v>
      </c>
      <c r="C65" t="s">
        <v>59</v>
      </c>
      <c r="D65" s="1">
        <v>23</v>
      </c>
      <c r="E65" s="57">
        <v>4.5529999999999999</v>
      </c>
      <c r="F65">
        <v>65</v>
      </c>
      <c r="G65">
        <v>23</v>
      </c>
      <c r="H65" t="s">
        <v>15</v>
      </c>
      <c r="I65">
        <v>1</v>
      </c>
    </row>
    <row r="66" spans="1:9" x14ac:dyDescent="0.2">
      <c r="A66">
        <v>66</v>
      </c>
      <c r="B66" t="s">
        <v>74</v>
      </c>
      <c r="C66" t="s">
        <v>59</v>
      </c>
      <c r="D66" s="1">
        <v>23</v>
      </c>
      <c r="E66" s="57">
        <v>3.1930000000000001</v>
      </c>
      <c r="F66">
        <v>66</v>
      </c>
      <c r="G66">
        <v>23</v>
      </c>
      <c r="H66" t="s">
        <v>15</v>
      </c>
      <c r="I66">
        <v>3</v>
      </c>
    </row>
    <row r="67" spans="1:9" x14ac:dyDescent="0.2">
      <c r="A67">
        <v>67</v>
      </c>
      <c r="B67" t="s">
        <v>74</v>
      </c>
      <c r="C67" t="s">
        <v>59</v>
      </c>
      <c r="D67" s="1">
        <v>23</v>
      </c>
      <c r="E67" s="57">
        <v>4.8630000000000004</v>
      </c>
      <c r="F67">
        <v>67</v>
      </c>
      <c r="G67">
        <v>23</v>
      </c>
      <c r="H67" t="s">
        <v>15</v>
      </c>
      <c r="I67">
        <v>1</v>
      </c>
    </row>
    <row r="68" spans="1:9" x14ac:dyDescent="0.2">
      <c r="A68">
        <v>68</v>
      </c>
      <c r="B68" t="s">
        <v>74</v>
      </c>
      <c r="C68" t="s">
        <v>59</v>
      </c>
      <c r="D68" s="1">
        <v>23</v>
      </c>
      <c r="E68" s="57">
        <v>3.9350000000000001</v>
      </c>
      <c r="F68">
        <v>68</v>
      </c>
      <c r="G68">
        <v>23</v>
      </c>
      <c r="H68" t="s">
        <v>15</v>
      </c>
      <c r="I68">
        <v>1</v>
      </c>
    </row>
    <row r="69" spans="1:9" x14ac:dyDescent="0.2">
      <c r="A69">
        <v>69</v>
      </c>
      <c r="B69" t="s">
        <v>74</v>
      </c>
      <c r="C69" t="s">
        <v>59</v>
      </c>
      <c r="D69" s="1">
        <v>23</v>
      </c>
      <c r="E69" s="57">
        <v>3.6485000000000003</v>
      </c>
      <c r="F69">
        <v>69</v>
      </c>
      <c r="G69">
        <v>23</v>
      </c>
      <c r="H69" t="s">
        <v>15</v>
      </c>
      <c r="I69">
        <v>2</v>
      </c>
    </row>
    <row r="70" spans="1:9" x14ac:dyDescent="0.2">
      <c r="A70">
        <v>70</v>
      </c>
      <c r="B70" t="s">
        <v>74</v>
      </c>
      <c r="C70" t="s">
        <v>59</v>
      </c>
      <c r="D70" s="1">
        <v>23</v>
      </c>
      <c r="E70" s="57">
        <v>3.702</v>
      </c>
      <c r="F70">
        <v>70</v>
      </c>
      <c r="G70">
        <v>23</v>
      </c>
      <c r="H70" t="s">
        <v>15</v>
      </c>
      <c r="I70">
        <v>1</v>
      </c>
    </row>
    <row r="71" spans="1:9" x14ac:dyDescent="0.2">
      <c r="A71">
        <v>71</v>
      </c>
      <c r="B71" t="s">
        <v>74</v>
      </c>
      <c r="C71" t="s">
        <v>59</v>
      </c>
      <c r="D71" s="1">
        <v>23</v>
      </c>
      <c r="E71" s="57">
        <v>3.4263333333333335</v>
      </c>
      <c r="F71">
        <v>71</v>
      </c>
      <c r="G71">
        <v>23</v>
      </c>
      <c r="H71" t="s">
        <v>15</v>
      </c>
      <c r="I71">
        <v>3</v>
      </c>
    </row>
    <row r="72" spans="1:9" x14ac:dyDescent="0.2">
      <c r="A72">
        <v>72</v>
      </c>
      <c r="B72" t="s">
        <v>74</v>
      </c>
      <c r="C72" t="s">
        <v>59</v>
      </c>
      <c r="D72" s="1">
        <v>23</v>
      </c>
      <c r="E72" s="57">
        <v>4.1035000000000004</v>
      </c>
      <c r="F72">
        <v>72</v>
      </c>
      <c r="G72">
        <v>23</v>
      </c>
      <c r="H72" t="s">
        <v>15</v>
      </c>
      <c r="I72">
        <v>2</v>
      </c>
    </row>
    <row r="73" spans="1:9" x14ac:dyDescent="0.2">
      <c r="A73">
        <v>73</v>
      </c>
      <c r="B73" t="s">
        <v>74</v>
      </c>
      <c r="C73" t="s">
        <v>59</v>
      </c>
      <c r="D73" s="1">
        <v>23</v>
      </c>
      <c r="E73" s="57">
        <v>2.6773333333333333</v>
      </c>
      <c r="F73">
        <v>73</v>
      </c>
      <c r="G73">
        <v>23</v>
      </c>
      <c r="H73" t="s">
        <v>15</v>
      </c>
      <c r="I73">
        <v>6</v>
      </c>
    </row>
    <row r="74" spans="1:9" x14ac:dyDescent="0.2">
      <c r="A74">
        <v>74</v>
      </c>
      <c r="B74" t="s">
        <v>74</v>
      </c>
      <c r="C74" t="s">
        <v>59</v>
      </c>
      <c r="D74" s="1">
        <v>23</v>
      </c>
      <c r="E74" s="57">
        <v>4.78</v>
      </c>
      <c r="F74">
        <v>74</v>
      </c>
      <c r="G74">
        <v>23</v>
      </c>
      <c r="H74" t="s">
        <v>15</v>
      </c>
      <c r="I74">
        <v>1</v>
      </c>
    </row>
  </sheetData>
  <autoFilter ref="A1:I74" xr:uid="{1706E550-4E69-5547-975C-F0791D16EFD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o t 5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J K L e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i 3 l R K I p H u A 4 A A A A R A A A A E w A c A E Z v c m 1 1 b G F z L 1 N l Y 3 R p b 2 4 x L m 0 g o h g A K K A U A A A A A A A A A A A A A A A A A A A A A A A A A A A A K 0 5 N L s n M z 1 M I h t C G 1 g B Q S w E C L Q A U A A I A C A C S i 3 l R Z w o I M q U A A A D 1 A A A A E g A A A A A A A A A A A A A A A A A A A A A A Q 2 9 u Z m l n L 1 B h Y 2 t h Z 2 U u e G 1 s U E s B A i 0 A F A A C A A g A k o t 5 U Q / K 6 a u k A A A A 6 Q A A A B M A A A A A A A A A A A A A A A A A 8 Q A A A F t D b 2 5 0 Z W 5 0 X 1 R 5 c G V z X S 5 4 b W x Q S w E C L Q A U A A I A C A C S i 3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x s Y z t F 0 2 0 q + N M O H 2 N 6 Q d A A A A A A C A A A A A A A Q Z g A A A A E A A C A A A A C O 3 t a 4 w p j X 5 l M + P x T 6 6 k 6 G N e 0 I O i l 0 / c z I a D X / F + u m O w A A A A A O g A A A A A I A A C A A A A B q i E 2 k I 9 B X I 6 T 4 O c n u P T w h I H 8 2 L S e I L l H X z u V m 4 2 X / G 1 A A A A A U t H A 9 e W c Y t L T o M 1 6 b i j t d + Q f b g I c A p o 2 / G N 2 J g e Z 8 M c 9 y Z z 7 K E 5 J 7 F h n W l B h d X R u N p t P B s o y 7 / V P 7 2 P 9 Z D 6 f + a q H t A s + 7 s 0 F E 5 G C C w r J 8 T U A A A A C l m L 7 C t h E J n / S i Z z 9 6 m H D o 7 i f y 8 5 9 X Y Q b l H c 5 3 W 5 4 2 d Y 7 y X Z g H C W f G / V 5 V U 1 p j A N 5 F Z 5 D S K r Z r n H g 7 m v M v Y P 0 M < / D a t a M a s h u p > 
</file>

<file path=customXml/itemProps1.xml><?xml version="1.0" encoding="utf-8"?>
<ds:datastoreItem xmlns:ds="http://schemas.openxmlformats.org/officeDocument/2006/customXml" ds:itemID="{9FE67A77-816D-4B3C-B0E1-03576C33C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Growth</vt:lpstr>
      <vt:lpstr>Growth2</vt:lpstr>
      <vt:lpstr>Survival rate</vt:lpstr>
      <vt:lpstr>Survival2</vt:lpstr>
      <vt:lpstr>Boldness</vt:lpstr>
      <vt:lpstr>Prey</vt:lpstr>
      <vt:lpstr>Activity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Sanne Everling</cp:lastModifiedBy>
  <dcterms:created xsi:type="dcterms:W3CDTF">2020-10-07T13:07:17Z</dcterms:created>
  <dcterms:modified xsi:type="dcterms:W3CDTF">2021-04-12T19:17:45Z</dcterms:modified>
</cp:coreProperties>
</file>