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oursework\AMM\"/>
    </mc:Choice>
  </mc:AlternateContent>
  <xr:revisionPtr revIDLastSave="0" documentId="13_ncr:1_{B6F5B94B-B0AC-4D22-9DB8-B54054681680}" xr6:coauthVersionLast="36" xr6:coauthVersionMax="36" xr10:uidLastSave="{00000000-0000-0000-0000-000000000000}"/>
  <bookViews>
    <workbookView xWindow="0" yWindow="0" windowWidth="19200" windowHeight="6930" activeTab="2" xr2:uid="{A5C69B84-BB7B-4835-806D-2DB372A2A9F4}"/>
  </bookViews>
  <sheets>
    <sheet name="as1_vimeovids" sheetId="1" r:id="rId1"/>
    <sheet name="as2_vimeovids" sheetId="3" r:id="rId2"/>
    <sheet name="as2_yonseivid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2" l="1"/>
  <c r="G27" i="2"/>
  <c r="G28" i="2"/>
  <c r="G29" i="2"/>
  <c r="G30" i="2"/>
  <c r="G31" i="2"/>
  <c r="G32" i="2"/>
  <c r="G33" i="2"/>
  <c r="G34" i="2"/>
  <c r="G25" i="2"/>
  <c r="G13" i="2"/>
  <c r="G14" i="2"/>
  <c r="G15" i="2"/>
  <c r="G16" i="2"/>
  <c r="G17" i="2"/>
  <c r="G18" i="2"/>
  <c r="G19" i="2"/>
  <c r="G20" i="2"/>
  <c r="G21" i="2"/>
  <c r="G12" i="2"/>
  <c r="H17" i="3"/>
  <c r="H18" i="3"/>
  <c r="H19" i="3"/>
  <c r="H20" i="3"/>
  <c r="H21" i="3"/>
  <c r="H22" i="3"/>
  <c r="H23" i="3"/>
  <c r="H24" i="3"/>
  <c r="H25" i="3"/>
  <c r="H16" i="3"/>
  <c r="G30" i="3"/>
  <c r="G31" i="3"/>
  <c r="G32" i="3"/>
  <c r="G33" i="3"/>
  <c r="G34" i="3"/>
  <c r="G35" i="3"/>
  <c r="G36" i="3"/>
  <c r="G37" i="3"/>
  <c r="G38" i="3"/>
  <c r="G29" i="3"/>
  <c r="G17" i="3"/>
  <c r="G18" i="3"/>
  <c r="G19" i="3"/>
  <c r="G20" i="3"/>
  <c r="G21" i="3"/>
  <c r="G22" i="3"/>
  <c r="G23" i="3"/>
  <c r="G24" i="3"/>
  <c r="G25" i="3"/>
  <c r="G16" i="3"/>
  <c r="B6" i="2"/>
  <c r="K58" i="1" l="1"/>
  <c r="K59" i="1"/>
  <c r="K60" i="1"/>
  <c r="K61" i="1"/>
  <c r="K62" i="1"/>
  <c r="K63" i="1"/>
  <c r="K64" i="1"/>
  <c r="K65" i="1"/>
  <c r="K66" i="1"/>
  <c r="K57" i="1"/>
  <c r="K45" i="1"/>
  <c r="K46" i="1"/>
  <c r="K47" i="1"/>
  <c r="K48" i="1"/>
  <c r="K49" i="1"/>
  <c r="K50" i="1"/>
  <c r="K51" i="1"/>
  <c r="K52" i="1"/>
  <c r="K53" i="1"/>
  <c r="K44" i="1"/>
  <c r="L17" i="1"/>
  <c r="L18" i="1"/>
  <c r="L19" i="1"/>
  <c r="L20" i="1"/>
  <c r="L21" i="1"/>
  <c r="L22" i="1"/>
  <c r="L23" i="1"/>
  <c r="L24" i="1"/>
  <c r="L25" i="1"/>
  <c r="L16" i="1"/>
  <c r="K17" i="1"/>
  <c r="K18" i="1"/>
  <c r="K19" i="1"/>
  <c r="K20" i="1"/>
  <c r="K21" i="1"/>
  <c r="K22" i="1"/>
  <c r="K23" i="1"/>
  <c r="K24" i="1"/>
  <c r="K25" i="1"/>
  <c r="K16" i="1"/>
</calcChain>
</file>

<file path=xl/sharedStrings.xml><?xml version="1.0" encoding="utf-8"?>
<sst xmlns="http://schemas.openxmlformats.org/spreadsheetml/2006/main" count="277" uniqueCount="55">
  <si>
    <t>pubg</t>
  </si>
  <si>
    <t>filesize</t>
  </si>
  <si>
    <t>br</t>
  </si>
  <si>
    <t>lion</t>
  </si>
  <si>
    <t>hockey</t>
  </si>
  <si>
    <t>fire</t>
  </si>
  <si>
    <t>drone</t>
  </si>
  <si>
    <t>city</t>
  </si>
  <si>
    <t>christmas</t>
  </si>
  <si>
    <t>nz</t>
  </si>
  <si>
    <t>aerial</t>
  </si>
  <si>
    <t>interview</t>
  </si>
  <si>
    <t>COMPRESSION BR</t>
  </si>
  <si>
    <t>ultrafast</t>
  </si>
  <si>
    <t>superfast</t>
  </si>
  <si>
    <t>veryfast</t>
  </si>
  <si>
    <t>faster</t>
  </si>
  <si>
    <t>fast</t>
  </si>
  <si>
    <t>medium</t>
  </si>
  <si>
    <t>slow</t>
  </si>
  <si>
    <t>slower</t>
  </si>
  <si>
    <t>veryslow</t>
  </si>
  <si>
    <t>Average</t>
  </si>
  <si>
    <t>BR compression rate</t>
  </si>
  <si>
    <t>ENCODING TIME</t>
  </si>
  <si>
    <t>PSNR</t>
  </si>
  <si>
    <t>SSIM</t>
  </si>
  <si>
    <t>Average PSR</t>
  </si>
  <si>
    <t>Average SSIM</t>
  </si>
  <si>
    <t>Uncompressed</t>
  </si>
  <si>
    <t>res</t>
  </si>
  <si>
    <t>3.7GB</t>
  </si>
  <si>
    <t xml:space="preserve">fps </t>
  </si>
  <si>
    <t>bits per pixel</t>
  </si>
  <si>
    <t>bitrate (kbits/s)</t>
  </si>
  <si>
    <t>FILESIZE</t>
  </si>
  <si>
    <t>dia</t>
  </si>
  <si>
    <t>hex</t>
  </si>
  <si>
    <t>umh</t>
  </si>
  <si>
    <t>esa</t>
  </si>
  <si>
    <t>tesa</t>
  </si>
  <si>
    <t>bunny</t>
  </si>
  <si>
    <t>basketball</t>
  </si>
  <si>
    <t>Set bitrate to 8Mbits/s</t>
  </si>
  <si>
    <t>characters</t>
  </si>
  <si>
    <t>construction</t>
  </si>
  <si>
    <t>crowd</t>
  </si>
  <si>
    <t>dolls</t>
  </si>
  <si>
    <t>flowers</t>
  </si>
  <si>
    <t>lake</t>
  </si>
  <si>
    <t>maples</t>
  </si>
  <si>
    <t>park</t>
  </si>
  <si>
    <t>average</t>
  </si>
  <si>
    <t>BITRATE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</si>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</sst>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Ratio of output bitrate to original bitrate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as1_vimeovids!$A$16:$A$25</c:f>
              <c:strCache>
                <c:ptCount val="10"/>
                <c:pt idx="0">
                  <c:v>pubg</c:v>
                </c:pt>
                <c:pt idx="1">
                  <c:v>lion</c:v>
                </c:pt>
                <c:pt idx="2">
                  <c:v>hockey</c:v>
                </c:pt>
                <c:pt idx="3">
                  <c:v>fire</c:v>
                </c:pt>
                <c:pt idx="4">
                  <c:v>drone</c:v>
                </c:pt>
                <c:pt idx="5">
                  <c:v>city</c:v>
                </c:pt>
                <c:pt idx="6">
                  <c:v>christmas</c:v>
                </c:pt>
                <c:pt idx="7">
                  <c:v>nz</c:v>
                </c:pt>
                <c:pt idx="8">
                  <c:v>aerial</c:v>
                </c:pt>
                <c:pt idx="9">
                  <c:v>interview</c:v>
                </c:pt>
              </c:strCache>
            </c:strRef>
          </c:cat>
          <c:val>
            <c:numRef>
              <c:f>as1_vimeovids!$L$16:$L$25</c:f>
              <c:numCache>
                <c:formatCode>General</c:formatCode>
                <c:ptCount val="10"/>
                <c:pt idx="0">
                  <c:v>0.72866479925303451</c:v>
                </c:pt>
                <c:pt idx="1">
                  <c:v>0.72416472416472399</c:v>
                </c:pt>
                <c:pt idx="2">
                  <c:v>0.80147058823529427</c:v>
                </c:pt>
                <c:pt idx="3">
                  <c:v>0.79878048780487798</c:v>
                </c:pt>
                <c:pt idx="4">
                  <c:v>0.66163522012578624</c:v>
                </c:pt>
                <c:pt idx="5">
                  <c:v>0.80165289256198358</c:v>
                </c:pt>
                <c:pt idx="6">
                  <c:v>0.79875518672199164</c:v>
                </c:pt>
                <c:pt idx="7">
                  <c:v>0.96899590808939262</c:v>
                </c:pt>
                <c:pt idx="8">
                  <c:v>0.79746835443037989</c:v>
                </c:pt>
                <c:pt idx="9">
                  <c:v>0.80084745762711873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B-424E-9EC4-1002E69FD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789680"/>
        <c:axId val="1887519408"/>
      </c:barChart>
      <c:catAx>
        <c:axId val="18827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19408"/>
        <c:crosses val="autoZero"/>
        <c:auto val="1"/>
        <c:lblAlgn val="ctr"/>
        <c:lblOffset val="100"/>
        <c:noMultiLvlLbl val="0"/>
      </c:catAx>
      <c:valAx>
        <c:axId val="18875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8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filesize</a:t>
            </a:r>
            <a:r>
              <a:rPr lang="en-GB" baseline="0"/>
              <a:t> of output compressed videos/ 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as2_yonseivids!$A$12:$A$21</c:f>
              <c:strCache>
                <c:ptCount val="10"/>
                <c:pt idx="0">
                  <c:v>basketball</c:v>
                </c:pt>
                <c:pt idx="1">
                  <c:v>bunny</c:v>
                </c:pt>
                <c:pt idx="2">
                  <c:v>characters</c:v>
                </c:pt>
                <c:pt idx="3">
                  <c:v>construction</c:v>
                </c:pt>
                <c:pt idx="4">
                  <c:v>crowd</c:v>
                </c:pt>
                <c:pt idx="5">
                  <c:v>dolls</c:v>
                </c:pt>
                <c:pt idx="6">
                  <c:v>flowers</c:v>
                </c:pt>
                <c:pt idx="7">
                  <c:v>lake</c:v>
                </c:pt>
                <c:pt idx="8">
                  <c:v>maples</c:v>
                </c:pt>
                <c:pt idx="9">
                  <c:v>park</c:v>
                </c:pt>
              </c:strCache>
            </c:strRef>
          </c:cat>
          <c:val>
            <c:numRef>
              <c:f>as2_yonseivids!$G$12:$G$21</c:f>
              <c:numCache>
                <c:formatCode>General</c:formatCode>
                <c:ptCount val="10"/>
                <c:pt idx="0">
                  <c:v>9.5846541999999992</c:v>
                </c:pt>
                <c:pt idx="1">
                  <c:v>10.269307599999999</c:v>
                </c:pt>
                <c:pt idx="2">
                  <c:v>10.121029</c:v>
                </c:pt>
                <c:pt idx="3">
                  <c:v>9.934056</c:v>
                </c:pt>
                <c:pt idx="4">
                  <c:v>9.7778379999999991</c:v>
                </c:pt>
                <c:pt idx="5">
                  <c:v>10.8395022</c:v>
                </c:pt>
                <c:pt idx="6">
                  <c:v>11.1966582</c:v>
                </c:pt>
                <c:pt idx="7">
                  <c:v>10.233750199999999</c:v>
                </c:pt>
                <c:pt idx="8">
                  <c:v>9.7188149999999993</c:v>
                </c:pt>
                <c:pt idx="9">
                  <c:v>9.5220584000000006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5BF-BB56-373D2D1C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128752"/>
        <c:axId val="1034197728"/>
      </c:barChart>
      <c:catAx>
        <c:axId val="94912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97728"/>
        <c:crosses val="autoZero"/>
        <c:auto val="1"/>
        <c:lblAlgn val="ctr"/>
        <c:lblOffset val="100"/>
        <c:noMultiLvlLbl val="0"/>
      </c:catAx>
      <c:valAx>
        <c:axId val="10341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2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output bitrate of compressed</a:t>
            </a:r>
            <a:r>
              <a:rPr lang="en-GB" baseline="0"/>
              <a:t> videos /Mbps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as2_yonseivids!$A$25:$A$34</c:f>
              <c:strCache>
                <c:ptCount val="10"/>
                <c:pt idx="0">
                  <c:v>basketball</c:v>
                </c:pt>
                <c:pt idx="1">
                  <c:v>bunny</c:v>
                </c:pt>
                <c:pt idx="2">
                  <c:v>characters</c:v>
                </c:pt>
                <c:pt idx="3">
                  <c:v>construction</c:v>
                </c:pt>
                <c:pt idx="4">
                  <c:v>crowd</c:v>
                </c:pt>
                <c:pt idx="5">
                  <c:v>dolls</c:v>
                </c:pt>
                <c:pt idx="6">
                  <c:v>flowers</c:v>
                </c:pt>
                <c:pt idx="7">
                  <c:v>lake</c:v>
                </c:pt>
                <c:pt idx="8">
                  <c:v>maples</c:v>
                </c:pt>
                <c:pt idx="9">
                  <c:v>park</c:v>
                </c:pt>
              </c:strCache>
            </c:strRef>
          </c:cat>
          <c:val>
            <c:numRef>
              <c:f>as2_yonseivids!$G$25:$G$34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8.6679169999999992</c:v>
                </c:pt>
                <c:pt idx="6">
                  <c:v>8.9538004000000004</c:v>
                </c:pt>
                <c:pt idx="7">
                  <c:v>8</c:v>
                </c:pt>
                <c:pt idx="8">
                  <c:v>8</c:v>
                </c:pt>
                <c:pt idx="9">
                  <c:v>7.6139619999999999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6-4072-A5E8-A5778D15E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232816"/>
        <c:axId val="1034206048"/>
      </c:barChart>
      <c:catAx>
        <c:axId val="103623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06048"/>
        <c:crosses val="autoZero"/>
        <c:auto val="1"/>
        <c:lblAlgn val="ctr"/>
        <c:lblOffset val="100"/>
        <c:noMultiLvlLbl val="0"/>
      </c:catAx>
      <c:valAx>
        <c:axId val="10342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3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</a:t>
            </a:r>
            <a:r>
              <a:rPr lang="en-GB"/>
              <a:t>across different MEs for each video/s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as2_yonseivids!$A$38</c:f>
              <c:strCache>
                <c:ptCount val="1"/>
                <c:pt idx="0">
                  <c:v>basketball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as2_yonseivids!$B$37:$F$37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as2_yonseivids!$B$38:$F$38</c:f>
              <c:numCache>
                <c:formatCode>General</c:formatCode>
                <c:ptCount val="5"/>
                <c:pt idx="0">
                  <c:v>42.907761831000002</c:v>
                </c:pt>
                <c:pt idx="1">
                  <c:v>48.969316507999999</c:v>
                </c:pt>
                <c:pt idx="2">
                  <c:v>55.722589435000003</c:v>
                </c:pt>
                <c:pt idx="3">
                  <c:v>93.537854281999998</c:v>
                </c:pt>
                <c:pt idx="4">
                  <c:v>104.328438578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3-4F84-AAB9-DCE6E088F245}"/>
            </c:ext>
          </c:extLst>
        </c:ser>
        <c:ser>
          <c:idx val="1"/>
          <c:order val="1"/>
          <c:tx>
            <c:strRef>
              <c:f>as2_yonseivids!$A$39</c:f>
              <c:strCache>
                <c:ptCount val="1"/>
                <c:pt idx="0">
                  <c:v>bunny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as2_yonseivids!$B$37:$F$37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as2_yonseivids!$B$39:$F$39</c:f>
              <c:numCache>
                <c:formatCode>General</c:formatCode>
                <c:ptCount val="5"/>
                <c:pt idx="0">
                  <c:v>38.293710914999998</c:v>
                </c:pt>
                <c:pt idx="1">
                  <c:v>38.298973885999999</c:v>
                </c:pt>
                <c:pt idx="2">
                  <c:v>42.811796821000002</c:v>
                </c:pt>
                <c:pt idx="3">
                  <c:v>72.776342223</c:v>
                </c:pt>
                <c:pt idx="4">
                  <c:v>76.659681145999997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3-4F84-AAB9-DCE6E088F245}"/>
            </c:ext>
          </c:extLst>
        </c:ser>
        <c:ser>
          <c:idx val="2"/>
          <c:order val="2"/>
          <c:tx>
            <c:strRef>
              <c:f>as2_yonseivids!$A$40</c:f>
              <c:strCache>
                <c:ptCount val="1"/>
                <c:pt idx="0">
                  <c:v>characters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as2_yonseivids!$B$37:$F$37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as2_yonseivids!$B$40:$F$40</c:f>
              <c:numCache>
                <c:formatCode>General</c:formatCode>
                <c:ptCount val="5"/>
                <c:pt idx="0">
                  <c:v>50.657484037000003</c:v>
                </c:pt>
                <c:pt idx="1">
                  <c:v>53.848281325000002</c:v>
                </c:pt>
                <c:pt idx="2">
                  <c:v>57.783572685999999</c:v>
                </c:pt>
                <c:pt idx="3">
                  <c:v>105.942274634</c:v>
                </c:pt>
                <c:pt idx="4">
                  <c:v>118.179581125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3-4F84-AAB9-DCE6E088F245}"/>
            </c:ext>
          </c:extLst>
        </c:ser>
        <c:ser>
          <c:idx val="3"/>
          <c:order val="3"/>
          <c:tx>
            <c:strRef>
              <c:f>as2_yonseivids!$A$41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as2_yonseivids!$B$37:$F$37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as2_yonseivids!$B$41:$F$41</c:f>
              <c:numCache>
                <c:formatCode>General</c:formatCode>
                <c:ptCount val="5"/>
                <c:pt idx="0">
                  <c:v>48.604872712999999</c:v>
                </c:pt>
                <c:pt idx="1">
                  <c:v>49.033205934000001</c:v>
                </c:pt>
                <c:pt idx="2">
                  <c:v>55.543384355999997</c:v>
                </c:pt>
                <c:pt idx="3">
                  <c:v>78.346104513</c:v>
                </c:pt>
                <c:pt idx="4">
                  <c:v>89.219137885999999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93-4F84-AAB9-DCE6E088F245}"/>
            </c:ext>
          </c:extLst>
        </c:ser>
        <c:ser>
          <c:idx val="4"/>
          <c:order val="4"/>
          <c:tx>
            <c:strRef>
              <c:f>as2_yonseivids!$A$42</c:f>
              <c:strCache>
                <c:ptCount val="1"/>
                <c:pt idx="0">
                  <c:v>crowd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as2_yonseivids!$B$37:$F$37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as2_yonseivids!$B$42:$F$42</c:f>
              <c:numCache>
                <c:formatCode>General</c:formatCode>
                <c:ptCount val="5"/>
                <c:pt idx="0">
                  <c:v>46.197016660000003</c:v>
                </c:pt>
                <c:pt idx="1">
                  <c:v>50.758581331999999</c:v>
                </c:pt>
                <c:pt idx="2">
                  <c:v>54.218236720999997</c:v>
                </c:pt>
                <c:pt idx="3">
                  <c:v>80.647397544</c:v>
                </c:pt>
                <c:pt idx="4">
                  <c:v>91.409839028999997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93-4F84-AAB9-DCE6E088F245}"/>
            </c:ext>
          </c:extLst>
        </c:ser>
        <c:ser>
          <c:idx val="5"/>
          <c:order val="5"/>
          <c:tx>
            <c:strRef>
              <c:f>as2_yonseivids!$A$43</c:f>
              <c:strCache>
                <c:ptCount val="1"/>
                <c:pt idx="0">
                  <c:v>dolls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as2_yonseivids!$B$37:$F$37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as2_yonseivids!$B$43:$F$43</c:f>
              <c:numCache>
                <c:formatCode>General</c:formatCode>
                <c:ptCount val="5"/>
                <c:pt idx="0">
                  <c:v>53.613595342000004</c:v>
                </c:pt>
                <c:pt idx="1">
                  <c:v>54.265229591000001</c:v>
                </c:pt>
                <c:pt idx="2">
                  <c:v>66.453625662999997</c:v>
                </c:pt>
                <c:pt idx="3">
                  <c:v>103.732091204</c:v>
                </c:pt>
                <c:pt idx="4">
                  <c:v>112.006475962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93-4F84-AAB9-DCE6E088F245}"/>
            </c:ext>
          </c:extLst>
        </c:ser>
        <c:ser>
          <c:idx val="6"/>
          <c:order val="6"/>
          <c:tx>
            <c:strRef>
              <c:f>as2_yonseivids!$A$44</c:f>
              <c:strCache>
                <c:ptCount val="1"/>
                <c:pt idx="0">
                  <c:v>flowers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as2_yonseivids!$B$37:$F$37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as2_yonseivids!$B$44:$F$44</c:f>
              <c:numCache>
                <c:formatCode>General</c:formatCode>
                <c:ptCount val="5"/>
                <c:pt idx="0">
                  <c:v>54.798200608000002</c:v>
                </c:pt>
                <c:pt idx="1">
                  <c:v>58.499634817</c:v>
                </c:pt>
                <c:pt idx="2">
                  <c:v>67.402083942000004</c:v>
                </c:pt>
                <c:pt idx="3">
                  <c:v>92.691077917000001</c:v>
                </c:pt>
                <c:pt idx="4">
                  <c:v>106.25961577699999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93-4F84-AAB9-DCE6E088F245}"/>
            </c:ext>
          </c:extLst>
        </c:ser>
        <c:ser>
          <c:idx val="7"/>
          <c:order val="7"/>
          <c:tx>
            <c:strRef>
              <c:f>as2_yonseivids!$A$45</c:f>
              <c:strCache>
                <c:ptCount val="1"/>
                <c:pt idx="0">
                  <c:v>lake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as2_yonseivids!$B$37:$F$37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as2_yonseivids!$B$45:$F$45</c:f>
              <c:numCache>
                <c:formatCode>General</c:formatCode>
                <c:ptCount val="5"/>
                <c:pt idx="0">
                  <c:v>45.214380460000001</c:v>
                </c:pt>
                <c:pt idx="1">
                  <c:v>45.254098339999999</c:v>
                </c:pt>
                <c:pt idx="2">
                  <c:v>62.921038981000002</c:v>
                </c:pt>
                <c:pt idx="3">
                  <c:v>102.00091254500001</c:v>
                </c:pt>
                <c:pt idx="4">
                  <c:v>122.531068096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93-4F84-AAB9-DCE6E088F245}"/>
            </c:ext>
          </c:extLst>
        </c:ser>
        <c:ser>
          <c:idx val="8"/>
          <c:order val="8"/>
          <c:tx>
            <c:strRef>
              <c:f>as2_yonseivids!$A$46</c:f>
              <c:strCache>
                <c:ptCount val="1"/>
                <c:pt idx="0">
                  <c:v>maples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as2_yonseivids!$B$37:$F$37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as2_yonseivids!$B$46:$F$46</c:f>
              <c:numCache>
                <c:formatCode>General</c:formatCode>
                <c:ptCount val="5"/>
                <c:pt idx="0">
                  <c:v>48.862417373</c:v>
                </c:pt>
                <c:pt idx="1">
                  <c:v>50.274473655999998</c:v>
                </c:pt>
                <c:pt idx="2">
                  <c:v>66.353026787999994</c:v>
                </c:pt>
                <c:pt idx="3">
                  <c:v>86.277947182000005</c:v>
                </c:pt>
                <c:pt idx="4">
                  <c:v>99.914291836999993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193-4F84-AAB9-DCE6E088F245}"/>
            </c:ext>
          </c:extLst>
        </c:ser>
        <c:ser>
          <c:idx val="9"/>
          <c:order val="9"/>
          <c:tx>
            <c:strRef>
              <c:f>as2_yonseivids!$A$47</c:f>
              <c:strCache>
                <c:ptCount val="1"/>
                <c:pt idx="0">
                  <c:v>park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as2_yonseivids!$B$37:$F$37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as2_yonseivids!$B$47:$F$47</c:f>
              <c:numCache>
                <c:formatCode>General</c:formatCode>
                <c:ptCount val="5"/>
                <c:pt idx="0">
                  <c:v>49.238593684999998</c:v>
                </c:pt>
                <c:pt idx="1">
                  <c:v>48.730982963000002</c:v>
                </c:pt>
                <c:pt idx="2">
                  <c:v>63.142623065000002</c:v>
                </c:pt>
                <c:pt idx="3">
                  <c:v>87.967589273000002</c:v>
                </c:pt>
                <c:pt idx="4">
                  <c:v>102.43278080899999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193-4F84-AAB9-DCE6E088F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863184"/>
        <c:axId val="1034213120"/>
      </c:lineChart>
      <c:catAx>
        <c:axId val="10468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13120"/>
        <c:crosses val="autoZero"/>
        <c:auto val="1"/>
        <c:lblAlgn val="ctr"/>
        <c:lblOffset val="100"/>
        <c:noMultiLvlLbl val="0"/>
      </c:catAx>
      <c:valAx>
        <c:axId val="10342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SSIM across different MEs for </a:t>
            </a:r>
            <a:r>
              <a:rPr lang="en-GB" baseline="0"/>
              <a:t>each video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as2_yonseivids!$A$51</c:f>
              <c:strCache>
                <c:ptCount val="1"/>
                <c:pt idx="0">
                  <c:v>basketball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as2_yonseivids!$B$50:$F$50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as2_yonseivids!$B$51:$F$51</c:f>
              <c:numCache>
                <c:formatCode>General</c:formatCode>
                <c:ptCount val="5"/>
                <c:pt idx="0">
                  <c:v>0.98176850000000004</c:v>
                </c:pt>
                <c:pt idx="1">
                  <c:v>0.98174329999999999</c:v>
                </c:pt>
                <c:pt idx="2">
                  <c:v>0.98178140000000003</c:v>
                </c:pt>
                <c:pt idx="3">
                  <c:v>0.98179110000000003</c:v>
                </c:pt>
                <c:pt idx="4">
                  <c:v>0.98207469999999997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4-4E1E-A479-AFABB97AE726}"/>
            </c:ext>
          </c:extLst>
        </c:ser>
        <c:ser>
          <c:idx val="1"/>
          <c:order val="1"/>
          <c:tx>
            <c:strRef>
              <c:f>as2_yonseivids!$A$52</c:f>
              <c:strCache>
                <c:ptCount val="1"/>
                <c:pt idx="0">
                  <c:v>bunny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as2_yonseivids!$B$50:$F$50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as2_yonseivids!$B$52:$F$52</c:f>
              <c:numCache>
                <c:formatCode>General</c:formatCode>
                <c:ptCount val="5"/>
                <c:pt idx="0">
                  <c:v>0.98542079999999999</c:v>
                </c:pt>
                <c:pt idx="1">
                  <c:v>0.98541350000000005</c:v>
                </c:pt>
                <c:pt idx="2">
                  <c:v>0.98541339999999999</c:v>
                </c:pt>
                <c:pt idx="3">
                  <c:v>0.98539909999999997</c:v>
                </c:pt>
                <c:pt idx="4">
                  <c:v>0.98572009999999999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4-4E1E-A479-AFABB97AE726}"/>
            </c:ext>
          </c:extLst>
        </c:ser>
        <c:ser>
          <c:idx val="2"/>
          <c:order val="2"/>
          <c:tx>
            <c:strRef>
              <c:f>as2_yonseivids!$A$53</c:f>
              <c:strCache>
                <c:ptCount val="1"/>
                <c:pt idx="0">
                  <c:v>characters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as2_yonseivids!$B$50:$F$50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as2_yonseivids!$B$53:$F$53</c:f>
              <c:numCache>
                <c:formatCode>General</c:formatCode>
                <c:ptCount val="5"/>
                <c:pt idx="0">
                  <c:v>0.98803319999999994</c:v>
                </c:pt>
                <c:pt idx="1">
                  <c:v>0.9880468</c:v>
                </c:pt>
                <c:pt idx="2">
                  <c:v>0.98806269999999996</c:v>
                </c:pt>
                <c:pt idx="3">
                  <c:v>0.98809369999999996</c:v>
                </c:pt>
                <c:pt idx="4">
                  <c:v>0.98817960000000005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74-4E1E-A479-AFABB97AE726}"/>
            </c:ext>
          </c:extLst>
        </c:ser>
        <c:ser>
          <c:idx val="3"/>
          <c:order val="3"/>
          <c:tx>
            <c:strRef>
              <c:f>as2_yonseivids!$A$54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as2_yonseivids!$B$50:$F$50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as2_yonseivids!$B$54:$F$54</c:f>
              <c:numCache>
                <c:formatCode>General</c:formatCode>
                <c:ptCount val="5"/>
                <c:pt idx="0">
                  <c:v>0.98329049999999996</c:v>
                </c:pt>
                <c:pt idx="1">
                  <c:v>0.98331020000000002</c:v>
                </c:pt>
                <c:pt idx="2">
                  <c:v>0.98333559999999998</c:v>
                </c:pt>
                <c:pt idx="3">
                  <c:v>0.98335050000000002</c:v>
                </c:pt>
                <c:pt idx="4">
                  <c:v>0.98345890000000002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74-4E1E-A479-AFABB97AE726}"/>
            </c:ext>
          </c:extLst>
        </c:ser>
        <c:ser>
          <c:idx val="4"/>
          <c:order val="4"/>
          <c:tx>
            <c:strRef>
              <c:f>as2_yonseivids!$A$55</c:f>
              <c:strCache>
                <c:ptCount val="1"/>
                <c:pt idx="0">
                  <c:v>crowd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as2_yonseivids!$B$50:$F$50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as2_yonseivids!$B$55:$F$55</c:f>
              <c:numCache>
                <c:formatCode>General</c:formatCode>
                <c:ptCount val="5"/>
                <c:pt idx="0">
                  <c:v>0.97524739999999999</c:v>
                </c:pt>
                <c:pt idx="1">
                  <c:v>0.97528630000000005</c:v>
                </c:pt>
                <c:pt idx="2">
                  <c:v>0.97544660000000005</c:v>
                </c:pt>
                <c:pt idx="3">
                  <c:v>0.97555230000000004</c:v>
                </c:pt>
                <c:pt idx="4">
                  <c:v>0.97591609999999995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74-4E1E-A479-AFABB97AE726}"/>
            </c:ext>
          </c:extLst>
        </c:ser>
        <c:ser>
          <c:idx val="5"/>
          <c:order val="5"/>
          <c:tx>
            <c:strRef>
              <c:f>as2_yonseivids!$A$56</c:f>
              <c:strCache>
                <c:ptCount val="1"/>
                <c:pt idx="0">
                  <c:v>dolls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as2_yonseivids!$B$50:$F$50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as2_yonseivids!$B$56:$F$56</c:f>
              <c:numCache>
                <c:formatCode>General</c:formatCode>
                <c:ptCount val="5"/>
                <c:pt idx="0">
                  <c:v>0.97111389999999997</c:v>
                </c:pt>
                <c:pt idx="1">
                  <c:v>0.97116329999999995</c:v>
                </c:pt>
                <c:pt idx="2">
                  <c:v>0.97119800000000001</c:v>
                </c:pt>
                <c:pt idx="3">
                  <c:v>0.97121159999999995</c:v>
                </c:pt>
                <c:pt idx="4">
                  <c:v>0.9714507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74-4E1E-A479-AFABB97AE726}"/>
            </c:ext>
          </c:extLst>
        </c:ser>
        <c:ser>
          <c:idx val="6"/>
          <c:order val="6"/>
          <c:tx>
            <c:strRef>
              <c:f>as2_yonseivids!$A$57</c:f>
              <c:strCache>
                <c:ptCount val="1"/>
                <c:pt idx="0">
                  <c:v>flowers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as2_yonseivids!$B$50:$F$50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as2_yonseivids!$B$57:$F$57</c:f>
              <c:numCache>
                <c:formatCode>General</c:formatCode>
                <c:ptCount val="5"/>
                <c:pt idx="0">
                  <c:v>0.98297409999999996</c:v>
                </c:pt>
                <c:pt idx="1">
                  <c:v>0.98302750000000005</c:v>
                </c:pt>
                <c:pt idx="2">
                  <c:v>0.98309939999999996</c:v>
                </c:pt>
                <c:pt idx="3">
                  <c:v>0.98316760000000003</c:v>
                </c:pt>
                <c:pt idx="4">
                  <c:v>0.9831917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74-4E1E-A479-AFABB97AE726}"/>
            </c:ext>
          </c:extLst>
        </c:ser>
        <c:ser>
          <c:idx val="7"/>
          <c:order val="7"/>
          <c:tx>
            <c:strRef>
              <c:f>as2_yonseivids!$A$58</c:f>
              <c:strCache>
                <c:ptCount val="1"/>
                <c:pt idx="0">
                  <c:v>lake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as2_yonseivids!$B$50:$F$50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as2_yonseivids!$B$58:$F$58</c:f>
              <c:numCache>
                <c:formatCode>General</c:formatCode>
                <c:ptCount val="5"/>
                <c:pt idx="0">
                  <c:v>0.86072590000000004</c:v>
                </c:pt>
                <c:pt idx="1">
                  <c:v>0.86088679999999995</c:v>
                </c:pt>
                <c:pt idx="2">
                  <c:v>0.86313070000000003</c:v>
                </c:pt>
                <c:pt idx="3">
                  <c:v>0.86342419999999998</c:v>
                </c:pt>
                <c:pt idx="4">
                  <c:v>0.86208370000000001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74-4E1E-A479-AFABB97AE726}"/>
            </c:ext>
          </c:extLst>
        </c:ser>
        <c:ser>
          <c:idx val="8"/>
          <c:order val="8"/>
          <c:tx>
            <c:strRef>
              <c:f>as2_yonseivids!$A$59</c:f>
              <c:strCache>
                <c:ptCount val="1"/>
                <c:pt idx="0">
                  <c:v>maples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as2_yonseivids!$B$50:$F$50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as2_yonseivids!$B$59:$F$59</c:f>
              <c:numCache>
                <c:formatCode>General</c:formatCode>
                <c:ptCount val="5"/>
                <c:pt idx="0">
                  <c:v>0.90248390000000001</c:v>
                </c:pt>
                <c:pt idx="1">
                  <c:v>0.90282450000000003</c:v>
                </c:pt>
                <c:pt idx="2">
                  <c:v>0.90421459999999998</c:v>
                </c:pt>
                <c:pt idx="3">
                  <c:v>0.90441890000000003</c:v>
                </c:pt>
                <c:pt idx="4">
                  <c:v>0.9032656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74-4E1E-A479-AFABB97AE726}"/>
            </c:ext>
          </c:extLst>
        </c:ser>
        <c:ser>
          <c:idx val="9"/>
          <c:order val="9"/>
          <c:tx>
            <c:strRef>
              <c:f>as2_yonseivids!$A$60</c:f>
              <c:strCache>
                <c:ptCount val="1"/>
                <c:pt idx="0">
                  <c:v>park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as2_yonseivids!$B$50:$F$50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as2_yonseivids!$B$60:$F$60</c:f>
              <c:numCache>
                <c:formatCode>General</c:formatCode>
                <c:ptCount val="5"/>
                <c:pt idx="0">
                  <c:v>0.93049530000000003</c:v>
                </c:pt>
                <c:pt idx="1">
                  <c:v>0.93088709999999997</c:v>
                </c:pt>
                <c:pt idx="2">
                  <c:v>0.93181349999999996</c:v>
                </c:pt>
                <c:pt idx="3">
                  <c:v>0.93220910000000001</c:v>
                </c:pt>
                <c:pt idx="4">
                  <c:v>0.93225630000000004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74-4E1E-A479-AFABB97AE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732496"/>
        <c:axId val="1056669472"/>
      </c:lineChart>
      <c:catAx>
        <c:axId val="103473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69472"/>
        <c:crosses val="autoZero"/>
        <c:auto val="1"/>
        <c:lblAlgn val="ctr"/>
        <c:lblOffset val="100"/>
        <c:noMultiLvlLbl val="0"/>
      </c:catAx>
      <c:valAx>
        <c:axId val="1056669472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7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PSNR across different</a:t>
            </a:r>
            <a:r>
              <a:rPr lang="en-GB" baseline="0"/>
              <a:t> MEs for each video/dB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as2_yonseivids!$A$64</c:f>
              <c:strCache>
                <c:ptCount val="1"/>
                <c:pt idx="0">
                  <c:v>basketball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as2_yonseivids!$B$63:$F$63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as2_yonseivids!$B$64:$F$64</c:f>
              <c:numCache>
                <c:formatCode>General</c:formatCode>
                <c:ptCount val="5"/>
                <c:pt idx="0">
                  <c:v>44.796999999999997</c:v>
                </c:pt>
                <c:pt idx="1">
                  <c:v>44.786999999999999</c:v>
                </c:pt>
                <c:pt idx="2">
                  <c:v>44.792000000000002</c:v>
                </c:pt>
                <c:pt idx="3">
                  <c:v>44.786000000000001</c:v>
                </c:pt>
                <c:pt idx="4">
                  <c:v>44.838000000000001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858-84D6-579FCC75B604}"/>
            </c:ext>
          </c:extLst>
        </c:ser>
        <c:ser>
          <c:idx val="1"/>
          <c:order val="1"/>
          <c:tx>
            <c:strRef>
              <c:f>as2_yonseivids!$A$65</c:f>
              <c:strCache>
                <c:ptCount val="1"/>
                <c:pt idx="0">
                  <c:v>bunny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as2_yonseivids!$B$63:$F$63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as2_yonseivids!$B$65:$F$65</c:f>
              <c:numCache>
                <c:formatCode>General</c:formatCode>
                <c:ptCount val="5"/>
                <c:pt idx="0">
                  <c:v>46.363999999999997</c:v>
                </c:pt>
                <c:pt idx="1">
                  <c:v>46.363</c:v>
                </c:pt>
                <c:pt idx="2">
                  <c:v>46.36</c:v>
                </c:pt>
                <c:pt idx="3">
                  <c:v>46.356999999999999</c:v>
                </c:pt>
                <c:pt idx="4">
                  <c:v>46.427999999999997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858-84D6-579FCC75B604}"/>
            </c:ext>
          </c:extLst>
        </c:ser>
        <c:ser>
          <c:idx val="2"/>
          <c:order val="2"/>
          <c:tx>
            <c:strRef>
              <c:f>as2_yonseivids!$A$66</c:f>
              <c:strCache>
                <c:ptCount val="1"/>
                <c:pt idx="0">
                  <c:v>characters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as2_yonseivids!$B$63:$F$63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as2_yonseivids!$B$66:$F$66</c:f>
              <c:numCache>
                <c:formatCode>General</c:formatCode>
                <c:ptCount val="5"/>
                <c:pt idx="0">
                  <c:v>45.746000000000002</c:v>
                </c:pt>
                <c:pt idx="1">
                  <c:v>45.744999999999997</c:v>
                </c:pt>
                <c:pt idx="2">
                  <c:v>45.747999999999998</c:v>
                </c:pt>
                <c:pt idx="3">
                  <c:v>45.747</c:v>
                </c:pt>
                <c:pt idx="4">
                  <c:v>45.712000000000003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5-4858-84D6-579FCC75B604}"/>
            </c:ext>
          </c:extLst>
        </c:ser>
        <c:ser>
          <c:idx val="3"/>
          <c:order val="3"/>
          <c:tx>
            <c:strRef>
              <c:f>as2_yonseivids!$A$67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as2_yonseivids!$B$63:$F$63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as2_yonseivids!$B$67:$F$67</c:f>
              <c:numCache>
                <c:formatCode>General</c:formatCode>
                <c:ptCount val="5"/>
                <c:pt idx="0">
                  <c:v>43.923000000000002</c:v>
                </c:pt>
                <c:pt idx="1">
                  <c:v>43.926000000000002</c:v>
                </c:pt>
                <c:pt idx="2">
                  <c:v>43.930999999999997</c:v>
                </c:pt>
                <c:pt idx="3">
                  <c:v>43.932000000000002</c:v>
                </c:pt>
                <c:pt idx="4">
                  <c:v>43.936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5-4858-84D6-579FCC75B604}"/>
            </c:ext>
          </c:extLst>
        </c:ser>
        <c:ser>
          <c:idx val="4"/>
          <c:order val="4"/>
          <c:tx>
            <c:strRef>
              <c:f>as2_yonseivids!$A$68</c:f>
              <c:strCache>
                <c:ptCount val="1"/>
                <c:pt idx="0">
                  <c:v>crowd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as2_yonseivids!$B$63:$F$63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as2_yonseivids!$B$68:$F$68</c:f>
              <c:numCache>
                <c:formatCode>General</c:formatCode>
                <c:ptCount val="5"/>
                <c:pt idx="0">
                  <c:v>42.753</c:v>
                </c:pt>
                <c:pt idx="1">
                  <c:v>42.762999999999998</c:v>
                </c:pt>
                <c:pt idx="2">
                  <c:v>42.795999999999999</c:v>
                </c:pt>
                <c:pt idx="3">
                  <c:v>42.819000000000003</c:v>
                </c:pt>
                <c:pt idx="4">
                  <c:v>42.866999999999997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5-4858-84D6-579FCC75B604}"/>
            </c:ext>
          </c:extLst>
        </c:ser>
        <c:ser>
          <c:idx val="5"/>
          <c:order val="5"/>
          <c:tx>
            <c:strRef>
              <c:f>as2_yonseivids!$A$69</c:f>
              <c:strCache>
                <c:ptCount val="1"/>
                <c:pt idx="0">
                  <c:v>dolls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as2_yonseivids!$B$63:$F$63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as2_yonseivids!$B$69:$F$69</c:f>
              <c:numCache>
                <c:formatCode>General</c:formatCode>
                <c:ptCount val="5"/>
                <c:pt idx="0">
                  <c:v>43.021999999999998</c:v>
                </c:pt>
                <c:pt idx="1">
                  <c:v>43.027999999999999</c:v>
                </c:pt>
                <c:pt idx="2">
                  <c:v>43.033999999999999</c:v>
                </c:pt>
                <c:pt idx="3">
                  <c:v>43.034999999999997</c:v>
                </c:pt>
                <c:pt idx="4">
                  <c:v>43.045000000000002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E5-4858-84D6-579FCC75B604}"/>
            </c:ext>
          </c:extLst>
        </c:ser>
        <c:ser>
          <c:idx val="6"/>
          <c:order val="6"/>
          <c:tx>
            <c:strRef>
              <c:f>as2_yonseivids!$A$70</c:f>
              <c:strCache>
                <c:ptCount val="1"/>
                <c:pt idx="0">
                  <c:v>flowers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as2_yonseivids!$B$63:$F$63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as2_yonseivids!$B$70:$F$70</c:f>
              <c:numCache>
                <c:formatCode>General</c:formatCode>
                <c:ptCount val="5"/>
                <c:pt idx="0">
                  <c:v>44.768000000000001</c:v>
                </c:pt>
                <c:pt idx="1">
                  <c:v>44.773000000000003</c:v>
                </c:pt>
                <c:pt idx="2">
                  <c:v>44.792999999999999</c:v>
                </c:pt>
                <c:pt idx="3">
                  <c:v>44.796999999999997</c:v>
                </c:pt>
                <c:pt idx="4">
                  <c:v>44.808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E5-4858-84D6-579FCC75B604}"/>
            </c:ext>
          </c:extLst>
        </c:ser>
        <c:ser>
          <c:idx val="7"/>
          <c:order val="7"/>
          <c:tx>
            <c:strRef>
              <c:f>as2_yonseivids!$A$71</c:f>
              <c:strCache>
                <c:ptCount val="1"/>
                <c:pt idx="0">
                  <c:v>lake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as2_yonseivids!$B$63:$F$63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as2_yonseivids!$B$71:$F$71</c:f>
              <c:numCache>
                <c:formatCode>General</c:formatCode>
                <c:ptCount val="5"/>
                <c:pt idx="0">
                  <c:v>33.311999999999998</c:v>
                </c:pt>
                <c:pt idx="1">
                  <c:v>33.314999999999998</c:v>
                </c:pt>
                <c:pt idx="2">
                  <c:v>33.357999999999997</c:v>
                </c:pt>
                <c:pt idx="3">
                  <c:v>33.353999999999999</c:v>
                </c:pt>
                <c:pt idx="4">
                  <c:v>33.347000000000001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E5-4858-84D6-579FCC75B604}"/>
            </c:ext>
          </c:extLst>
        </c:ser>
        <c:ser>
          <c:idx val="8"/>
          <c:order val="8"/>
          <c:tx>
            <c:strRef>
              <c:f>as2_yonseivids!$A$72</c:f>
              <c:strCache>
                <c:ptCount val="1"/>
                <c:pt idx="0">
                  <c:v>maples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as2_yonseivids!$B$63:$F$63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as2_yonseivids!$B$72:$F$72</c:f>
              <c:numCache>
                <c:formatCode>General</c:formatCode>
                <c:ptCount val="5"/>
                <c:pt idx="0">
                  <c:v>31.765000000000001</c:v>
                </c:pt>
                <c:pt idx="1">
                  <c:v>31.78</c:v>
                </c:pt>
                <c:pt idx="2">
                  <c:v>31.832000000000001</c:v>
                </c:pt>
                <c:pt idx="3">
                  <c:v>31.838000000000001</c:v>
                </c:pt>
                <c:pt idx="4">
                  <c:v>31.795000000000002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E5-4858-84D6-579FCC75B604}"/>
            </c:ext>
          </c:extLst>
        </c:ser>
        <c:ser>
          <c:idx val="9"/>
          <c:order val="9"/>
          <c:tx>
            <c:strRef>
              <c:f>as2_yonseivids!$A$73</c:f>
              <c:strCache>
                <c:ptCount val="1"/>
                <c:pt idx="0">
                  <c:v>park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as2_yonseivids!$B$63:$F$63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as2_yonseivids!$B$73:$F$73</c:f>
              <c:numCache>
                <c:formatCode>General</c:formatCode>
                <c:ptCount val="5"/>
                <c:pt idx="0">
                  <c:v>37.652000000000001</c:v>
                </c:pt>
                <c:pt idx="1">
                  <c:v>37.674999999999997</c:v>
                </c:pt>
                <c:pt idx="2">
                  <c:v>37.741</c:v>
                </c:pt>
                <c:pt idx="3">
                  <c:v>37.765999999999998</c:v>
                </c:pt>
                <c:pt idx="4">
                  <c:v>37.755000000000003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E5-4858-84D6-579FCC75B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726432"/>
        <c:axId val="1034169104"/>
      </c:lineChart>
      <c:catAx>
        <c:axId val="103372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69104"/>
        <c:crosses val="autoZero"/>
        <c:auto val="1"/>
        <c:lblAlgn val="ctr"/>
        <c:lblOffset val="100"/>
        <c:noMultiLvlLbl val="0"/>
      </c:catAx>
      <c:valAx>
        <c:axId val="103416910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 across different presets/</a:t>
            </a:r>
            <a:r>
              <a:rPr lang="en-GB" baseline="0"/>
              <a:t> 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as1_vimeovids!$A$30</c:f>
              <c:strCache>
                <c:ptCount val="1"/>
                <c:pt idx="0">
                  <c:v>pubg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as1_vimeovids!$B$29:$J$29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as1_vimeovids!$B$30:$J$30</c:f>
              <c:numCache>
                <c:formatCode>General</c:formatCode>
                <c:ptCount val="9"/>
                <c:pt idx="0">
                  <c:v>19.399999999999999</c:v>
                </c:pt>
                <c:pt idx="1">
                  <c:v>24.6</c:v>
                </c:pt>
                <c:pt idx="2">
                  <c:v>37.200000000000003</c:v>
                </c:pt>
                <c:pt idx="3">
                  <c:v>57.5</c:v>
                </c:pt>
                <c:pt idx="4">
                  <c:v>80.3</c:v>
                </c:pt>
                <c:pt idx="5">
                  <c:v>96.7</c:v>
                </c:pt>
                <c:pt idx="6">
                  <c:v>151</c:v>
                </c:pt>
                <c:pt idx="7">
                  <c:v>275.89999999999998</c:v>
                </c:pt>
                <c:pt idx="8">
                  <c:v>579.20000000000005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8-4F09-A764-4FC4D24A6F56}"/>
            </c:ext>
          </c:extLst>
        </c:ser>
        <c:ser>
          <c:idx val="1"/>
          <c:order val="1"/>
          <c:tx>
            <c:strRef>
              <c:f>as1_vimeovids!$A$31</c:f>
              <c:strCache>
                <c:ptCount val="1"/>
                <c:pt idx="0">
                  <c:v>lion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as1_vimeovids!$B$29:$J$29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as1_vimeovids!$B$31:$J$31</c:f>
              <c:numCache>
                <c:formatCode>General</c:formatCode>
                <c:ptCount val="9"/>
                <c:pt idx="0">
                  <c:v>16.3</c:v>
                </c:pt>
                <c:pt idx="1">
                  <c:v>20</c:v>
                </c:pt>
                <c:pt idx="2">
                  <c:v>29.2</c:v>
                </c:pt>
                <c:pt idx="3">
                  <c:v>59.6</c:v>
                </c:pt>
                <c:pt idx="4">
                  <c:v>64.099999999999994</c:v>
                </c:pt>
                <c:pt idx="5">
                  <c:v>71.599999999999994</c:v>
                </c:pt>
                <c:pt idx="6">
                  <c:v>102.1</c:v>
                </c:pt>
                <c:pt idx="7">
                  <c:v>165.7</c:v>
                </c:pt>
                <c:pt idx="8">
                  <c:v>383.1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8-4F09-A764-4FC4D24A6F56}"/>
            </c:ext>
          </c:extLst>
        </c:ser>
        <c:ser>
          <c:idx val="2"/>
          <c:order val="2"/>
          <c:tx>
            <c:strRef>
              <c:f>as1_vimeovids!$A$32</c:f>
              <c:strCache>
                <c:ptCount val="1"/>
                <c:pt idx="0">
                  <c:v>hockey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as1_vimeovids!$B$29:$J$29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as1_vimeovids!$B$32:$J$32</c:f>
              <c:numCache>
                <c:formatCode>General</c:formatCode>
                <c:ptCount val="9"/>
                <c:pt idx="0">
                  <c:v>9.5399999999999991</c:v>
                </c:pt>
                <c:pt idx="1">
                  <c:v>13.7</c:v>
                </c:pt>
                <c:pt idx="2">
                  <c:v>22.5</c:v>
                </c:pt>
                <c:pt idx="3">
                  <c:v>38</c:v>
                </c:pt>
                <c:pt idx="4">
                  <c:v>47.2</c:v>
                </c:pt>
                <c:pt idx="5">
                  <c:v>55.2</c:v>
                </c:pt>
                <c:pt idx="6">
                  <c:v>72.8</c:v>
                </c:pt>
                <c:pt idx="7">
                  <c:v>132.69999999999999</c:v>
                </c:pt>
                <c:pt idx="8">
                  <c:v>271.39999999999998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8-4F09-A764-4FC4D24A6F56}"/>
            </c:ext>
          </c:extLst>
        </c:ser>
        <c:ser>
          <c:idx val="3"/>
          <c:order val="3"/>
          <c:tx>
            <c:strRef>
              <c:f>as1_vimeovids!$A$33</c:f>
              <c:strCache>
                <c:ptCount val="1"/>
                <c:pt idx="0">
                  <c:v>fire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as1_vimeovids!$B$29:$J$29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as1_vimeovids!$B$33:$J$33</c:f>
              <c:numCache>
                <c:formatCode>General</c:formatCode>
                <c:ptCount val="9"/>
                <c:pt idx="0">
                  <c:v>11.4</c:v>
                </c:pt>
                <c:pt idx="1">
                  <c:v>17.3</c:v>
                </c:pt>
                <c:pt idx="2">
                  <c:v>24.1</c:v>
                </c:pt>
                <c:pt idx="3">
                  <c:v>37</c:v>
                </c:pt>
                <c:pt idx="4">
                  <c:v>50.3</c:v>
                </c:pt>
                <c:pt idx="5">
                  <c:v>59.4</c:v>
                </c:pt>
                <c:pt idx="6">
                  <c:v>83.5</c:v>
                </c:pt>
                <c:pt idx="7">
                  <c:v>161.80000000000001</c:v>
                </c:pt>
                <c:pt idx="8">
                  <c:v>362.33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8-4F09-A764-4FC4D24A6F56}"/>
            </c:ext>
          </c:extLst>
        </c:ser>
        <c:ser>
          <c:idx val="4"/>
          <c:order val="4"/>
          <c:tx>
            <c:strRef>
              <c:f>as1_vimeovids!$A$34</c:f>
              <c:strCache>
                <c:ptCount val="1"/>
                <c:pt idx="0">
                  <c:v>drone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as1_vimeovids!$B$29:$J$29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as1_vimeovids!$B$34:$J$34</c:f>
              <c:numCache>
                <c:formatCode>General</c:formatCode>
                <c:ptCount val="9"/>
                <c:pt idx="0">
                  <c:v>22.8</c:v>
                </c:pt>
                <c:pt idx="1">
                  <c:v>26.1</c:v>
                </c:pt>
                <c:pt idx="2">
                  <c:v>33.200000000000003</c:v>
                </c:pt>
                <c:pt idx="3">
                  <c:v>56.7</c:v>
                </c:pt>
                <c:pt idx="4">
                  <c:v>73.2</c:v>
                </c:pt>
                <c:pt idx="5">
                  <c:v>84.7</c:v>
                </c:pt>
                <c:pt idx="6">
                  <c:v>141.5</c:v>
                </c:pt>
                <c:pt idx="7">
                  <c:v>250</c:v>
                </c:pt>
                <c:pt idx="8">
                  <c:v>449.4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8-4F09-A764-4FC4D24A6F56}"/>
            </c:ext>
          </c:extLst>
        </c:ser>
        <c:ser>
          <c:idx val="5"/>
          <c:order val="5"/>
          <c:tx>
            <c:strRef>
              <c:f>as1_vimeovids!$A$35</c:f>
              <c:strCache>
                <c:ptCount val="1"/>
                <c:pt idx="0">
                  <c:v>city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as1_vimeovids!$B$29:$J$29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as1_vimeovids!$B$35:$J$35</c:f>
              <c:numCache>
                <c:formatCode>General</c:formatCode>
                <c:ptCount val="9"/>
                <c:pt idx="0">
                  <c:v>15.2</c:v>
                </c:pt>
                <c:pt idx="1">
                  <c:v>18.3</c:v>
                </c:pt>
                <c:pt idx="2">
                  <c:v>26.1</c:v>
                </c:pt>
                <c:pt idx="3">
                  <c:v>38.5</c:v>
                </c:pt>
                <c:pt idx="4">
                  <c:v>57.9</c:v>
                </c:pt>
                <c:pt idx="5">
                  <c:v>71.5</c:v>
                </c:pt>
                <c:pt idx="6">
                  <c:v>107.7</c:v>
                </c:pt>
                <c:pt idx="7">
                  <c:v>193.6</c:v>
                </c:pt>
                <c:pt idx="8">
                  <c:v>433.5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8-4F09-A764-4FC4D24A6F56}"/>
            </c:ext>
          </c:extLst>
        </c:ser>
        <c:ser>
          <c:idx val="6"/>
          <c:order val="6"/>
          <c:tx>
            <c:strRef>
              <c:f>as1_vimeovids!$A$36</c:f>
              <c:strCache>
                <c:ptCount val="1"/>
                <c:pt idx="0">
                  <c:v>christmas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as1_vimeovids!$B$29:$J$29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as1_vimeovids!$B$36:$J$36</c:f>
              <c:numCache>
                <c:formatCode>General</c:formatCode>
                <c:ptCount val="9"/>
                <c:pt idx="0">
                  <c:v>17.100000000000001</c:v>
                </c:pt>
                <c:pt idx="1">
                  <c:v>21.9</c:v>
                </c:pt>
                <c:pt idx="2">
                  <c:v>34.700000000000003</c:v>
                </c:pt>
                <c:pt idx="3">
                  <c:v>60.1</c:v>
                </c:pt>
                <c:pt idx="4">
                  <c:v>70.8</c:v>
                </c:pt>
                <c:pt idx="5">
                  <c:v>88.3</c:v>
                </c:pt>
                <c:pt idx="6">
                  <c:v>131.19999999999999</c:v>
                </c:pt>
                <c:pt idx="7">
                  <c:v>212.3</c:v>
                </c:pt>
                <c:pt idx="8">
                  <c:v>376.1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78-4F09-A764-4FC4D24A6F56}"/>
            </c:ext>
          </c:extLst>
        </c:ser>
        <c:ser>
          <c:idx val="7"/>
          <c:order val="7"/>
          <c:tx>
            <c:strRef>
              <c:f>as1_vimeovids!$A$37</c:f>
              <c:strCache>
                <c:ptCount val="1"/>
                <c:pt idx="0">
                  <c:v>nz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as1_vimeovids!$B$29:$J$29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as1_vimeovids!$B$37:$J$37</c:f>
              <c:numCache>
                <c:formatCode>General</c:formatCode>
                <c:ptCount val="9"/>
                <c:pt idx="0">
                  <c:v>21.3</c:v>
                </c:pt>
                <c:pt idx="1">
                  <c:v>29.3</c:v>
                </c:pt>
                <c:pt idx="2">
                  <c:v>47</c:v>
                </c:pt>
                <c:pt idx="3">
                  <c:v>75.099999999999994</c:v>
                </c:pt>
                <c:pt idx="4">
                  <c:v>95.8</c:v>
                </c:pt>
                <c:pt idx="5">
                  <c:v>115.4</c:v>
                </c:pt>
                <c:pt idx="6">
                  <c:v>181.5</c:v>
                </c:pt>
                <c:pt idx="7">
                  <c:v>338.8</c:v>
                </c:pt>
                <c:pt idx="8">
                  <c:v>659.2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78-4F09-A764-4FC4D24A6F56}"/>
            </c:ext>
          </c:extLst>
        </c:ser>
        <c:ser>
          <c:idx val="8"/>
          <c:order val="8"/>
          <c:tx>
            <c:strRef>
              <c:f>as1_vimeovids!$A$38</c:f>
              <c:strCache>
                <c:ptCount val="1"/>
                <c:pt idx="0">
                  <c:v>aerial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as1_vimeovids!$B$29:$J$29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as1_vimeovids!$B$38:$J$38</c:f>
              <c:numCache>
                <c:formatCode>General</c:formatCode>
                <c:ptCount val="9"/>
                <c:pt idx="0">
                  <c:v>12.4</c:v>
                </c:pt>
                <c:pt idx="1">
                  <c:v>15.5</c:v>
                </c:pt>
                <c:pt idx="2">
                  <c:v>29.1</c:v>
                </c:pt>
                <c:pt idx="3">
                  <c:v>48.2</c:v>
                </c:pt>
                <c:pt idx="4">
                  <c:v>61.1</c:v>
                </c:pt>
                <c:pt idx="5">
                  <c:v>68.2</c:v>
                </c:pt>
                <c:pt idx="6">
                  <c:v>101.7</c:v>
                </c:pt>
                <c:pt idx="7">
                  <c:v>196.7</c:v>
                </c:pt>
                <c:pt idx="8">
                  <c:v>395.3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78-4F09-A764-4FC4D24A6F56}"/>
            </c:ext>
          </c:extLst>
        </c:ser>
        <c:ser>
          <c:idx val="9"/>
          <c:order val="9"/>
          <c:tx>
            <c:strRef>
              <c:f>as1_vimeovids!$A$39</c:f>
              <c:strCache>
                <c:ptCount val="1"/>
                <c:pt idx="0">
                  <c:v>interview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as1_vimeovids!$B$29:$J$29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as1_vimeovids!$B$39:$J$39</c:f>
              <c:numCache>
                <c:formatCode>General</c:formatCode>
                <c:ptCount val="9"/>
                <c:pt idx="0">
                  <c:v>6.74</c:v>
                </c:pt>
                <c:pt idx="1">
                  <c:v>8.98</c:v>
                </c:pt>
                <c:pt idx="2">
                  <c:v>11.5</c:v>
                </c:pt>
                <c:pt idx="3">
                  <c:v>19.100000000000001</c:v>
                </c:pt>
                <c:pt idx="4">
                  <c:v>22.2</c:v>
                </c:pt>
                <c:pt idx="5">
                  <c:v>25.8</c:v>
                </c:pt>
                <c:pt idx="6">
                  <c:v>33.9</c:v>
                </c:pt>
                <c:pt idx="7">
                  <c:v>49.3</c:v>
                </c:pt>
                <c:pt idx="8">
                  <c:v>90.8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78-4F09-A764-4FC4D24A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03600"/>
        <c:axId val="2094845088"/>
      </c:lineChart>
      <c:catAx>
        <c:axId val="20948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45088"/>
        <c:crosses val="autoZero"/>
        <c:auto val="1"/>
        <c:lblAlgn val="ctr"/>
        <c:lblOffset val="100"/>
        <c:noMultiLvlLbl val="0"/>
      </c:catAx>
      <c:valAx>
        <c:axId val="20948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PSNR across</a:t>
            </a:r>
            <a:r>
              <a:rPr lang="en-GB" baseline="0"/>
              <a:t> different presets/ dB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as1_vimeovids!$A$44</c:f>
              <c:strCache>
                <c:ptCount val="1"/>
                <c:pt idx="0">
                  <c:v>pubg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as1_vimeovids!$B$43:$J$43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as1_vimeovids!$B$44:$J$44</c:f>
              <c:numCache>
                <c:formatCode>General</c:formatCode>
                <c:ptCount val="9"/>
                <c:pt idx="0">
                  <c:v>38.299999999999997</c:v>
                </c:pt>
                <c:pt idx="1">
                  <c:v>41.8</c:v>
                </c:pt>
                <c:pt idx="2">
                  <c:v>42.3</c:v>
                </c:pt>
                <c:pt idx="3">
                  <c:v>43.7</c:v>
                </c:pt>
                <c:pt idx="4">
                  <c:v>43.9</c:v>
                </c:pt>
                <c:pt idx="5">
                  <c:v>44</c:v>
                </c:pt>
                <c:pt idx="6">
                  <c:v>44.1</c:v>
                </c:pt>
                <c:pt idx="7">
                  <c:v>44</c:v>
                </c:pt>
                <c:pt idx="8">
                  <c:v>44.1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1-40E8-B0F9-B8E35E8B8514}"/>
            </c:ext>
          </c:extLst>
        </c:ser>
        <c:ser>
          <c:idx val="1"/>
          <c:order val="1"/>
          <c:tx>
            <c:strRef>
              <c:f>as1_vimeovids!$A$45</c:f>
              <c:strCache>
                <c:ptCount val="1"/>
                <c:pt idx="0">
                  <c:v>lion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as1_vimeovids!$B$43:$J$43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as1_vimeovids!$B$45:$J$45</c:f>
              <c:numCache>
                <c:formatCode>General</c:formatCode>
                <c:ptCount val="9"/>
                <c:pt idx="0">
                  <c:v>41.9</c:v>
                </c:pt>
                <c:pt idx="1">
                  <c:v>45.7</c:v>
                </c:pt>
                <c:pt idx="2">
                  <c:v>46.2</c:v>
                </c:pt>
                <c:pt idx="3">
                  <c:v>46.7</c:v>
                </c:pt>
                <c:pt idx="4">
                  <c:v>46.8</c:v>
                </c:pt>
                <c:pt idx="5">
                  <c:v>47</c:v>
                </c:pt>
                <c:pt idx="6">
                  <c:v>47.1</c:v>
                </c:pt>
                <c:pt idx="7">
                  <c:v>47.2</c:v>
                </c:pt>
                <c:pt idx="8">
                  <c:v>47.3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1-40E8-B0F9-B8E35E8B8514}"/>
            </c:ext>
          </c:extLst>
        </c:ser>
        <c:ser>
          <c:idx val="2"/>
          <c:order val="2"/>
          <c:tx>
            <c:strRef>
              <c:f>as1_vimeovids!$A$46</c:f>
              <c:strCache>
                <c:ptCount val="1"/>
                <c:pt idx="0">
                  <c:v>hockey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as1_vimeovids!$B$43:$J$43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as1_vimeovids!$B$46:$J$46</c:f>
              <c:numCache>
                <c:formatCode>General</c:formatCode>
                <c:ptCount val="9"/>
                <c:pt idx="0">
                  <c:v>42.4</c:v>
                </c:pt>
                <c:pt idx="1">
                  <c:v>46.6</c:v>
                </c:pt>
                <c:pt idx="2">
                  <c:v>47.3</c:v>
                </c:pt>
                <c:pt idx="3">
                  <c:v>47.8</c:v>
                </c:pt>
                <c:pt idx="4">
                  <c:v>47.8</c:v>
                </c:pt>
                <c:pt idx="5">
                  <c:v>48.1</c:v>
                </c:pt>
                <c:pt idx="6">
                  <c:v>48.3</c:v>
                </c:pt>
                <c:pt idx="7">
                  <c:v>48.4</c:v>
                </c:pt>
                <c:pt idx="8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1-40E8-B0F9-B8E35E8B8514}"/>
            </c:ext>
          </c:extLst>
        </c:ser>
        <c:ser>
          <c:idx val="3"/>
          <c:order val="3"/>
          <c:tx>
            <c:strRef>
              <c:f>as1_vimeovids!$A$47</c:f>
              <c:strCache>
                <c:ptCount val="1"/>
                <c:pt idx="0">
                  <c:v>fire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as1_vimeovids!$B$43:$J$43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as1_vimeovids!$B$47:$J$47</c:f>
              <c:numCache>
                <c:formatCode>General</c:formatCode>
                <c:ptCount val="9"/>
                <c:pt idx="0">
                  <c:v>44.4</c:v>
                </c:pt>
                <c:pt idx="1">
                  <c:v>47.4</c:v>
                </c:pt>
                <c:pt idx="2">
                  <c:v>48.4</c:v>
                </c:pt>
                <c:pt idx="3">
                  <c:v>50</c:v>
                </c:pt>
                <c:pt idx="4">
                  <c:v>50.4</c:v>
                </c:pt>
                <c:pt idx="5">
                  <c:v>50.5</c:v>
                </c:pt>
                <c:pt idx="6">
                  <c:v>50.6</c:v>
                </c:pt>
                <c:pt idx="7">
                  <c:v>50.8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51-40E8-B0F9-B8E35E8B8514}"/>
            </c:ext>
          </c:extLst>
        </c:ser>
        <c:ser>
          <c:idx val="4"/>
          <c:order val="4"/>
          <c:tx>
            <c:strRef>
              <c:f>as1_vimeovids!$A$48</c:f>
              <c:strCache>
                <c:ptCount val="1"/>
                <c:pt idx="0">
                  <c:v>drone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as1_vimeovids!$B$43:$J$43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as1_vimeovids!$B$48:$J$48</c:f>
              <c:numCache>
                <c:formatCode>General</c:formatCode>
                <c:ptCount val="9"/>
                <c:pt idx="0">
                  <c:v>32.299999999999997</c:v>
                </c:pt>
                <c:pt idx="1">
                  <c:v>35.9</c:v>
                </c:pt>
                <c:pt idx="2">
                  <c:v>36.799999999999997</c:v>
                </c:pt>
                <c:pt idx="3">
                  <c:v>38.200000000000003</c:v>
                </c:pt>
                <c:pt idx="4">
                  <c:v>38.4</c:v>
                </c:pt>
                <c:pt idx="5">
                  <c:v>38.5</c:v>
                </c:pt>
                <c:pt idx="6">
                  <c:v>38.5</c:v>
                </c:pt>
                <c:pt idx="7">
                  <c:v>38.6</c:v>
                </c:pt>
                <c:pt idx="8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51-40E8-B0F9-B8E35E8B8514}"/>
            </c:ext>
          </c:extLst>
        </c:ser>
        <c:ser>
          <c:idx val="5"/>
          <c:order val="5"/>
          <c:tx>
            <c:strRef>
              <c:f>as1_vimeovids!$A$49</c:f>
              <c:strCache>
                <c:ptCount val="1"/>
                <c:pt idx="0">
                  <c:v>city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as1_vimeovids!$B$43:$J$43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as1_vimeovids!$B$49:$J$49</c:f>
              <c:numCache>
                <c:formatCode>General</c:formatCode>
                <c:ptCount val="9"/>
                <c:pt idx="0">
                  <c:v>39.799999999999997</c:v>
                </c:pt>
                <c:pt idx="1">
                  <c:v>42.9</c:v>
                </c:pt>
                <c:pt idx="2">
                  <c:v>44.5</c:v>
                </c:pt>
                <c:pt idx="3">
                  <c:v>46.5</c:v>
                </c:pt>
                <c:pt idx="4">
                  <c:v>46.9</c:v>
                </c:pt>
                <c:pt idx="5">
                  <c:v>47</c:v>
                </c:pt>
                <c:pt idx="6">
                  <c:v>47</c:v>
                </c:pt>
                <c:pt idx="7">
                  <c:v>47.1</c:v>
                </c:pt>
                <c:pt idx="8">
                  <c:v>47.3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51-40E8-B0F9-B8E35E8B8514}"/>
            </c:ext>
          </c:extLst>
        </c:ser>
        <c:ser>
          <c:idx val="6"/>
          <c:order val="6"/>
          <c:tx>
            <c:strRef>
              <c:f>as1_vimeovids!$A$50</c:f>
              <c:strCache>
                <c:ptCount val="1"/>
                <c:pt idx="0">
                  <c:v>christmas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as1_vimeovids!$B$43:$J$43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as1_vimeovids!$B$50:$J$50</c:f>
              <c:numCache>
                <c:formatCode>General</c:formatCode>
                <c:ptCount val="9"/>
                <c:pt idx="0">
                  <c:v>41.3</c:v>
                </c:pt>
                <c:pt idx="1">
                  <c:v>43.5</c:v>
                </c:pt>
                <c:pt idx="2">
                  <c:v>43.8</c:v>
                </c:pt>
                <c:pt idx="3">
                  <c:v>44.2</c:v>
                </c:pt>
                <c:pt idx="4">
                  <c:v>44.3</c:v>
                </c:pt>
                <c:pt idx="5">
                  <c:v>44.5</c:v>
                </c:pt>
                <c:pt idx="6">
                  <c:v>44.5</c:v>
                </c:pt>
                <c:pt idx="7">
                  <c:v>44.5</c:v>
                </c:pt>
                <c:pt idx="8">
                  <c:v>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51-40E8-B0F9-B8E35E8B8514}"/>
            </c:ext>
          </c:extLst>
        </c:ser>
        <c:ser>
          <c:idx val="7"/>
          <c:order val="7"/>
          <c:tx>
            <c:strRef>
              <c:f>as1_vimeovids!$A$51</c:f>
              <c:strCache>
                <c:ptCount val="1"/>
                <c:pt idx="0">
                  <c:v>nz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as1_vimeovids!$B$43:$J$43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as1_vimeovids!$B$51:$J$51</c:f>
              <c:numCache>
                <c:formatCode>General</c:formatCode>
                <c:ptCount val="9"/>
                <c:pt idx="0">
                  <c:v>37</c:v>
                </c:pt>
                <c:pt idx="1">
                  <c:v>41.4</c:v>
                </c:pt>
                <c:pt idx="2">
                  <c:v>42.4</c:v>
                </c:pt>
                <c:pt idx="3">
                  <c:v>43.8</c:v>
                </c:pt>
                <c:pt idx="4">
                  <c:v>43.8</c:v>
                </c:pt>
                <c:pt idx="5">
                  <c:v>43.9</c:v>
                </c:pt>
                <c:pt idx="6">
                  <c:v>44</c:v>
                </c:pt>
                <c:pt idx="7">
                  <c:v>44.1</c:v>
                </c:pt>
                <c:pt idx="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51-40E8-B0F9-B8E35E8B8514}"/>
            </c:ext>
          </c:extLst>
        </c:ser>
        <c:ser>
          <c:idx val="8"/>
          <c:order val="8"/>
          <c:tx>
            <c:strRef>
              <c:f>as1_vimeovids!$A$52</c:f>
              <c:strCache>
                <c:ptCount val="1"/>
                <c:pt idx="0">
                  <c:v>aerial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as1_vimeovids!$B$43:$J$43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as1_vimeovids!$B$52:$J$52</c:f>
              <c:numCache>
                <c:formatCode>General</c:formatCode>
                <c:ptCount val="9"/>
                <c:pt idx="0">
                  <c:v>38.4</c:v>
                </c:pt>
                <c:pt idx="1">
                  <c:v>43.3</c:v>
                </c:pt>
                <c:pt idx="2">
                  <c:v>44</c:v>
                </c:pt>
                <c:pt idx="3">
                  <c:v>44.6</c:v>
                </c:pt>
                <c:pt idx="4">
                  <c:v>44.7</c:v>
                </c:pt>
                <c:pt idx="5">
                  <c:v>44.8</c:v>
                </c:pt>
                <c:pt idx="6">
                  <c:v>44.9</c:v>
                </c:pt>
                <c:pt idx="7">
                  <c:v>44.9</c:v>
                </c:pt>
                <c:pt idx="8">
                  <c:v>45.1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51-40E8-B0F9-B8E35E8B8514}"/>
            </c:ext>
          </c:extLst>
        </c:ser>
        <c:ser>
          <c:idx val="9"/>
          <c:order val="9"/>
          <c:tx>
            <c:strRef>
              <c:f>as1_vimeovids!$A$53</c:f>
              <c:strCache>
                <c:ptCount val="1"/>
                <c:pt idx="0">
                  <c:v>interview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as1_vimeovids!$B$43:$J$43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as1_vimeovids!$B$53:$J$53</c:f>
              <c:numCache>
                <c:formatCode>General</c:formatCode>
                <c:ptCount val="9"/>
                <c:pt idx="0">
                  <c:v>46.5</c:v>
                </c:pt>
                <c:pt idx="1">
                  <c:v>47.7</c:v>
                </c:pt>
                <c:pt idx="2">
                  <c:v>49.9</c:v>
                </c:pt>
                <c:pt idx="3">
                  <c:v>50.5</c:v>
                </c:pt>
                <c:pt idx="4">
                  <c:v>50.7</c:v>
                </c:pt>
                <c:pt idx="5">
                  <c:v>50.8</c:v>
                </c:pt>
                <c:pt idx="6">
                  <c:v>51</c:v>
                </c:pt>
                <c:pt idx="7">
                  <c:v>51.1</c:v>
                </c:pt>
                <c:pt idx="8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51-40E8-B0F9-B8E35E8B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461648"/>
        <c:axId val="1940508480"/>
      </c:lineChart>
      <c:catAx>
        <c:axId val="183846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08480"/>
        <c:crosses val="autoZero"/>
        <c:auto val="1"/>
        <c:lblAlgn val="ctr"/>
        <c:lblOffset val="100"/>
        <c:noMultiLvlLbl val="0"/>
      </c:catAx>
      <c:valAx>
        <c:axId val="194050848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6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SSIM across different presets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as1_vimeovids!$A$57</c:f>
              <c:strCache>
                <c:ptCount val="1"/>
                <c:pt idx="0">
                  <c:v>pubg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as1_vimeovids!$B$56:$J$56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as1_vimeovids!$B$57:$J$57</c:f>
              <c:numCache>
                <c:formatCode>General</c:formatCode>
                <c:ptCount val="9"/>
                <c:pt idx="0">
                  <c:v>0.95099999999999996</c:v>
                </c:pt>
                <c:pt idx="1">
                  <c:v>0.98299999999999998</c:v>
                </c:pt>
                <c:pt idx="2">
                  <c:v>0.98499999999999999</c:v>
                </c:pt>
                <c:pt idx="3">
                  <c:v>0.98899999999999999</c:v>
                </c:pt>
                <c:pt idx="4">
                  <c:v>0.98899999999999999</c:v>
                </c:pt>
                <c:pt idx="5">
                  <c:v>0.98899999999999999</c:v>
                </c:pt>
                <c:pt idx="6">
                  <c:v>0.98899999999999999</c:v>
                </c:pt>
                <c:pt idx="7">
                  <c:v>0.98899999999999999</c:v>
                </c:pt>
                <c:pt idx="8">
                  <c:v>0.98899999999999999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E-4791-A8C4-17D58D8E1821}"/>
            </c:ext>
          </c:extLst>
        </c:ser>
        <c:ser>
          <c:idx val="1"/>
          <c:order val="1"/>
          <c:tx>
            <c:strRef>
              <c:f>as1_vimeovids!$A$58</c:f>
              <c:strCache>
                <c:ptCount val="1"/>
                <c:pt idx="0">
                  <c:v>lion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as1_vimeovids!$B$56:$J$56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as1_vimeovids!$B$58:$J$58</c:f>
              <c:numCache>
                <c:formatCode>General</c:formatCode>
                <c:ptCount val="9"/>
                <c:pt idx="0">
                  <c:v>0.95199999999999996</c:v>
                </c:pt>
                <c:pt idx="1">
                  <c:v>0.98199999999999998</c:v>
                </c:pt>
                <c:pt idx="2">
                  <c:v>0.98499999999999999</c:v>
                </c:pt>
                <c:pt idx="3">
                  <c:v>0.98599999999999999</c:v>
                </c:pt>
                <c:pt idx="4">
                  <c:v>0.98599999999999999</c:v>
                </c:pt>
                <c:pt idx="5">
                  <c:v>0.98599999999999999</c:v>
                </c:pt>
                <c:pt idx="6">
                  <c:v>0.98699999999999999</c:v>
                </c:pt>
                <c:pt idx="7">
                  <c:v>0.98699999999999999</c:v>
                </c:pt>
                <c:pt idx="8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E-4791-A8C4-17D58D8E1821}"/>
            </c:ext>
          </c:extLst>
        </c:ser>
        <c:ser>
          <c:idx val="2"/>
          <c:order val="2"/>
          <c:tx>
            <c:strRef>
              <c:f>as1_vimeovids!$A$59</c:f>
              <c:strCache>
                <c:ptCount val="1"/>
                <c:pt idx="0">
                  <c:v>hockey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as1_vimeovids!$B$56:$J$56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as1_vimeovids!$B$59:$J$59</c:f>
              <c:numCache>
                <c:formatCode>General</c:formatCode>
                <c:ptCount val="9"/>
                <c:pt idx="0">
                  <c:v>0.97599999999999998</c:v>
                </c:pt>
                <c:pt idx="1">
                  <c:v>0.99199999999999999</c:v>
                </c:pt>
                <c:pt idx="2">
                  <c:v>0.99299999999999999</c:v>
                </c:pt>
                <c:pt idx="3">
                  <c:v>0.99399999999999999</c:v>
                </c:pt>
                <c:pt idx="4">
                  <c:v>0.99399999999999999</c:v>
                </c:pt>
                <c:pt idx="5">
                  <c:v>0.99399999999999999</c:v>
                </c:pt>
                <c:pt idx="6">
                  <c:v>0.99399999999999999</c:v>
                </c:pt>
                <c:pt idx="7">
                  <c:v>0.99399999999999999</c:v>
                </c:pt>
                <c:pt idx="8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E-4791-A8C4-17D58D8E1821}"/>
            </c:ext>
          </c:extLst>
        </c:ser>
        <c:ser>
          <c:idx val="3"/>
          <c:order val="3"/>
          <c:tx>
            <c:strRef>
              <c:f>as1_vimeovids!$A$60</c:f>
              <c:strCache>
                <c:ptCount val="1"/>
                <c:pt idx="0">
                  <c:v>fire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as1_vimeovids!$B$56:$J$56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as1_vimeovids!$B$60:$J$60</c:f>
              <c:numCache>
                <c:formatCode>General</c:formatCode>
                <c:ptCount val="9"/>
                <c:pt idx="0">
                  <c:v>0.98</c:v>
                </c:pt>
                <c:pt idx="1">
                  <c:v>0.99199999999999999</c:v>
                </c:pt>
                <c:pt idx="2">
                  <c:v>0.99399999999999999</c:v>
                </c:pt>
                <c:pt idx="3">
                  <c:v>0.995</c:v>
                </c:pt>
                <c:pt idx="4">
                  <c:v>0.996</c:v>
                </c:pt>
                <c:pt idx="5">
                  <c:v>0.996</c:v>
                </c:pt>
                <c:pt idx="6">
                  <c:v>0.996</c:v>
                </c:pt>
                <c:pt idx="7">
                  <c:v>0.996</c:v>
                </c:pt>
                <c:pt idx="8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E-4791-A8C4-17D58D8E1821}"/>
            </c:ext>
          </c:extLst>
        </c:ser>
        <c:ser>
          <c:idx val="4"/>
          <c:order val="4"/>
          <c:tx>
            <c:strRef>
              <c:f>as1_vimeovids!$A$61</c:f>
              <c:strCache>
                <c:ptCount val="1"/>
                <c:pt idx="0">
                  <c:v>drone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as1_vimeovids!$B$56:$J$56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as1_vimeovids!$B$61:$J$61</c:f>
              <c:numCache>
                <c:formatCode>General</c:formatCode>
                <c:ptCount val="9"/>
                <c:pt idx="0">
                  <c:v>0.94</c:v>
                </c:pt>
                <c:pt idx="1">
                  <c:v>0.97699999999999998</c:v>
                </c:pt>
                <c:pt idx="2">
                  <c:v>0.98199999999999998</c:v>
                </c:pt>
                <c:pt idx="3">
                  <c:v>0.98699999999999999</c:v>
                </c:pt>
                <c:pt idx="4">
                  <c:v>0.98699999999999999</c:v>
                </c:pt>
                <c:pt idx="5">
                  <c:v>0.98699999999999999</c:v>
                </c:pt>
                <c:pt idx="6">
                  <c:v>0.98699999999999999</c:v>
                </c:pt>
                <c:pt idx="7">
                  <c:v>0.98799999999999999</c:v>
                </c:pt>
                <c:pt idx="8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3E-4791-A8C4-17D58D8E1821}"/>
            </c:ext>
          </c:extLst>
        </c:ser>
        <c:ser>
          <c:idx val="5"/>
          <c:order val="5"/>
          <c:tx>
            <c:strRef>
              <c:f>as1_vimeovids!$A$62</c:f>
              <c:strCache>
                <c:ptCount val="1"/>
                <c:pt idx="0">
                  <c:v>city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as1_vimeovids!$B$56:$J$56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as1_vimeovids!$B$62:$J$62</c:f>
              <c:numCache>
                <c:formatCode>General</c:formatCode>
                <c:ptCount val="9"/>
                <c:pt idx="0">
                  <c:v>0.96599999999999997</c:v>
                </c:pt>
                <c:pt idx="1">
                  <c:v>0.98599999999999999</c:v>
                </c:pt>
                <c:pt idx="2">
                  <c:v>0.98899999999999999</c:v>
                </c:pt>
                <c:pt idx="3">
                  <c:v>0.99299999999999999</c:v>
                </c:pt>
                <c:pt idx="4">
                  <c:v>0.99299999999999999</c:v>
                </c:pt>
                <c:pt idx="5">
                  <c:v>0.99299999999999999</c:v>
                </c:pt>
                <c:pt idx="6">
                  <c:v>0.99299999999999999</c:v>
                </c:pt>
                <c:pt idx="7">
                  <c:v>0.99299999999999999</c:v>
                </c:pt>
                <c:pt idx="8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3E-4791-A8C4-17D58D8E1821}"/>
            </c:ext>
          </c:extLst>
        </c:ser>
        <c:ser>
          <c:idx val="6"/>
          <c:order val="6"/>
          <c:tx>
            <c:strRef>
              <c:f>as1_vimeovids!$A$63</c:f>
              <c:strCache>
                <c:ptCount val="1"/>
                <c:pt idx="0">
                  <c:v>christmas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as1_vimeovids!$B$56:$J$56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as1_vimeovids!$B$63:$J$63</c:f>
              <c:numCache>
                <c:formatCode>General</c:formatCode>
                <c:ptCount val="9"/>
                <c:pt idx="0">
                  <c:v>0.97299999999999998</c:v>
                </c:pt>
                <c:pt idx="1">
                  <c:v>0.98699999999999999</c:v>
                </c:pt>
                <c:pt idx="2">
                  <c:v>0.98799999999999999</c:v>
                </c:pt>
                <c:pt idx="3">
                  <c:v>0.98899999999999999</c:v>
                </c:pt>
                <c:pt idx="4">
                  <c:v>0.98899999999999999</c:v>
                </c:pt>
                <c:pt idx="5">
                  <c:v>0.98899999999999999</c:v>
                </c:pt>
                <c:pt idx="6">
                  <c:v>0.98899999999999999</c:v>
                </c:pt>
                <c:pt idx="7">
                  <c:v>0.98899999999999999</c:v>
                </c:pt>
                <c:pt idx="8">
                  <c:v>0.98899999999999999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3E-4791-A8C4-17D58D8E1821}"/>
            </c:ext>
          </c:extLst>
        </c:ser>
        <c:ser>
          <c:idx val="7"/>
          <c:order val="7"/>
          <c:tx>
            <c:strRef>
              <c:f>as1_vimeovids!$A$64</c:f>
              <c:strCache>
                <c:ptCount val="1"/>
                <c:pt idx="0">
                  <c:v>nz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as1_vimeovids!$B$56:$J$56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as1_vimeovids!$B$64:$J$64</c:f>
              <c:numCache>
                <c:formatCode>General</c:formatCode>
                <c:ptCount val="9"/>
                <c:pt idx="0">
                  <c:v>0.94699999999999995</c:v>
                </c:pt>
                <c:pt idx="1">
                  <c:v>0.98599999999999999</c:v>
                </c:pt>
                <c:pt idx="2">
                  <c:v>0.98899999999999999</c:v>
                </c:pt>
                <c:pt idx="3">
                  <c:v>0.99099999999999999</c:v>
                </c:pt>
                <c:pt idx="4">
                  <c:v>0.99099999999999999</c:v>
                </c:pt>
                <c:pt idx="5">
                  <c:v>0.99099999999999999</c:v>
                </c:pt>
                <c:pt idx="6">
                  <c:v>0.99099999999999999</c:v>
                </c:pt>
                <c:pt idx="7">
                  <c:v>0.99099999999999999</c:v>
                </c:pt>
                <c:pt idx="8">
                  <c:v>0.99099999999999999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3E-4791-A8C4-17D58D8E1821}"/>
            </c:ext>
          </c:extLst>
        </c:ser>
        <c:ser>
          <c:idx val="8"/>
          <c:order val="8"/>
          <c:tx>
            <c:strRef>
              <c:f>as1_vimeovids!$A$65</c:f>
              <c:strCache>
                <c:ptCount val="1"/>
                <c:pt idx="0">
                  <c:v>aerial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as1_vimeovids!$B$56:$J$56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as1_vimeovids!$B$65:$J$65</c:f>
              <c:numCache>
                <c:formatCode>General</c:formatCode>
                <c:ptCount val="9"/>
                <c:pt idx="0">
                  <c:v>0.94399999999999995</c:v>
                </c:pt>
                <c:pt idx="1">
                  <c:v>0.98399999999999999</c:v>
                </c:pt>
                <c:pt idx="2">
                  <c:v>0.98699999999999999</c:v>
                </c:pt>
                <c:pt idx="3">
                  <c:v>0.98799999999999999</c:v>
                </c:pt>
                <c:pt idx="4">
                  <c:v>0.98799999999999999</c:v>
                </c:pt>
                <c:pt idx="5">
                  <c:v>0.98799999999999999</c:v>
                </c:pt>
                <c:pt idx="6">
                  <c:v>0.98799999999999999</c:v>
                </c:pt>
                <c:pt idx="7">
                  <c:v>0.98799999999999999</c:v>
                </c:pt>
                <c:pt idx="8">
                  <c:v>0.98899999999999999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3E-4791-A8C4-17D58D8E1821}"/>
            </c:ext>
          </c:extLst>
        </c:ser>
        <c:ser>
          <c:idx val="9"/>
          <c:order val="9"/>
          <c:tx>
            <c:strRef>
              <c:f>as1_vimeovids!$A$66</c:f>
              <c:strCache>
                <c:ptCount val="1"/>
                <c:pt idx="0">
                  <c:v>interview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as1_vimeovids!$B$56:$J$56</c:f>
              <c:strCache>
                <c:ptCount val="9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</c:strCache>
            </c:strRef>
          </c:cat>
          <c:val>
            <c:numRef>
              <c:f>as1_vimeovids!$B$66:$J$66</c:f>
              <c:numCache>
                <c:formatCode>General</c:formatCode>
                <c:ptCount val="9"/>
                <c:pt idx="0">
                  <c:v>0.98599999999999999</c:v>
                </c:pt>
                <c:pt idx="1">
                  <c:v>0.99199999999999999</c:v>
                </c:pt>
                <c:pt idx="2">
                  <c:v>0.99399999999999999</c:v>
                </c:pt>
                <c:pt idx="3">
                  <c:v>0.995</c:v>
                </c:pt>
                <c:pt idx="4">
                  <c:v>0.995</c:v>
                </c:pt>
                <c:pt idx="5">
                  <c:v>0.995</c:v>
                </c:pt>
                <c:pt idx="6">
                  <c:v>0.995</c:v>
                </c:pt>
                <c:pt idx="7">
                  <c:v>0.995</c:v>
                </c:pt>
                <c:pt idx="8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3E-4791-A8C4-17D58D8E1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909760"/>
        <c:axId val="1887524816"/>
      </c:lineChart>
      <c:catAx>
        <c:axId val="195090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24816"/>
        <c:crosses val="autoZero"/>
        <c:auto val="1"/>
        <c:lblAlgn val="ctr"/>
        <c:lblOffset val="100"/>
        <c:noMultiLvlLbl val="0"/>
      </c:catAx>
      <c:valAx>
        <c:axId val="1887524816"/>
        <c:scaling>
          <c:orientation val="minMax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0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PSNR</a:t>
            </a:r>
            <a:r>
              <a:rPr lang="en-GB" baseline="0"/>
              <a:t> and SSIM for each video type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as1_vimeovids!$B$68</c:f>
              <c:strCache>
                <c:ptCount val="1"/>
                <c:pt idx="0">
                  <c:v>Average PSR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as1_vimeovids!$A$69:$A$78</c:f>
              <c:strCache>
                <c:ptCount val="10"/>
                <c:pt idx="0">
                  <c:v>pubg</c:v>
                </c:pt>
                <c:pt idx="1">
                  <c:v>lion</c:v>
                </c:pt>
                <c:pt idx="2">
                  <c:v>hockey</c:v>
                </c:pt>
                <c:pt idx="3">
                  <c:v>fire</c:v>
                </c:pt>
                <c:pt idx="4">
                  <c:v>drone</c:v>
                </c:pt>
                <c:pt idx="5">
                  <c:v>city</c:v>
                </c:pt>
                <c:pt idx="6">
                  <c:v>christmas</c:v>
                </c:pt>
                <c:pt idx="7">
                  <c:v>nz</c:v>
                </c:pt>
                <c:pt idx="8">
                  <c:v>aerial</c:v>
                </c:pt>
                <c:pt idx="9">
                  <c:v>interview</c:v>
                </c:pt>
              </c:strCache>
            </c:strRef>
          </c:cat>
          <c:val>
            <c:numRef>
              <c:f>as1_vimeovids!$B$69:$B$78</c:f>
              <c:numCache>
                <c:formatCode>General</c:formatCode>
                <c:ptCount val="10"/>
                <c:pt idx="0">
                  <c:v>42.911111111111119</c:v>
                </c:pt>
                <c:pt idx="1">
                  <c:v>46.211111111111116</c:v>
                </c:pt>
                <c:pt idx="2">
                  <c:v>47.25555555555556</c:v>
                </c:pt>
                <c:pt idx="3">
                  <c:v>49.277777777777786</c:v>
                </c:pt>
                <c:pt idx="4">
                  <c:v>37.300000000000004</c:v>
                </c:pt>
                <c:pt idx="5">
                  <c:v>45.44444444444445</c:v>
                </c:pt>
                <c:pt idx="6">
                  <c:v>43.911111111111119</c:v>
                </c:pt>
                <c:pt idx="7">
                  <c:v>42.711111111111123</c:v>
                </c:pt>
                <c:pt idx="8">
                  <c:v>43.855555555555554</c:v>
                </c:pt>
                <c:pt idx="9">
                  <c:v>49.933333333333337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0-413D-93AA-5866DE96B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304816"/>
        <c:axId val="1940514304"/>
      </c:barChart>
      <c:lineChart>
        <c:grouping val="stacked"/>
        <c:varyColors val="0"/>
        <c:ser>
          <c:idx val="1"/>
          <c:order val="1"/>
          <c:tx>
            <c:strRef>
              <c:f>as1_vimeovids!$C$68</c:f>
              <c:strCache>
                <c:ptCount val="1"/>
                <c:pt idx="0">
                  <c:v>Average SSIM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as1_vimeovids!$A$69:$A$78</c:f>
              <c:strCache>
                <c:ptCount val="10"/>
                <c:pt idx="0">
                  <c:v>pubg</c:v>
                </c:pt>
                <c:pt idx="1">
                  <c:v>lion</c:v>
                </c:pt>
                <c:pt idx="2">
                  <c:v>hockey</c:v>
                </c:pt>
                <c:pt idx="3">
                  <c:v>fire</c:v>
                </c:pt>
                <c:pt idx="4">
                  <c:v>drone</c:v>
                </c:pt>
                <c:pt idx="5">
                  <c:v>city</c:v>
                </c:pt>
                <c:pt idx="6">
                  <c:v>christmas</c:v>
                </c:pt>
                <c:pt idx="7">
                  <c:v>nz</c:v>
                </c:pt>
                <c:pt idx="8">
                  <c:v>aerial</c:v>
                </c:pt>
                <c:pt idx="9">
                  <c:v>interview</c:v>
                </c:pt>
              </c:strCache>
            </c:strRef>
          </c:cat>
          <c:val>
            <c:numRef>
              <c:f>as1_vimeovids!$C$69:$C$78</c:f>
              <c:numCache>
                <c:formatCode>General</c:formatCode>
                <c:ptCount val="10"/>
                <c:pt idx="0">
                  <c:v>0.98366666666666669</c:v>
                </c:pt>
                <c:pt idx="1">
                  <c:v>0.98199999999999987</c:v>
                </c:pt>
                <c:pt idx="2">
                  <c:v>0.99166666666666659</c:v>
                </c:pt>
                <c:pt idx="3">
                  <c:v>0.99344444444444469</c:v>
                </c:pt>
                <c:pt idx="4">
                  <c:v>0.98022222222222233</c:v>
                </c:pt>
                <c:pt idx="5">
                  <c:v>0.98877777777777787</c:v>
                </c:pt>
                <c:pt idx="6">
                  <c:v>0.98688888888888882</c:v>
                </c:pt>
                <c:pt idx="7">
                  <c:v>0.98533333333333317</c:v>
                </c:pt>
                <c:pt idx="8">
                  <c:v>0.98266666666666658</c:v>
                </c:pt>
                <c:pt idx="9">
                  <c:v>0.99355555555555597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0-413D-93AA-5866DE96B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07616"/>
        <c:axId val="1940516800"/>
      </c:lineChart>
      <c:valAx>
        <c:axId val="1940514304"/>
        <c:scaling>
          <c:orientation val="minMax"/>
          <c:max val="60"/>
          <c:min val="3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4816"/>
        <c:crosses val="max"/>
        <c:crossBetween val="between"/>
      </c:valAx>
      <c:catAx>
        <c:axId val="423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14304"/>
        <c:crosses val="autoZero"/>
        <c:auto val="1"/>
        <c:lblAlgn val="ctr"/>
        <c:lblOffset val="100"/>
        <c:noMultiLvlLbl val="0"/>
      </c:catAx>
      <c:valAx>
        <c:axId val="194051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7616"/>
        <c:crosses val="autoZero"/>
        <c:crossBetween val="between"/>
      </c:valAx>
      <c:catAx>
        <c:axId val="42307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0516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Ratio of output</a:t>
            </a:r>
            <a:r>
              <a:rPr lang="en-GB" baseline="0"/>
              <a:t> bitrate  to original 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as2_vimeovids!$A$16:$A$25</c:f>
              <c:strCache>
                <c:ptCount val="10"/>
                <c:pt idx="0">
                  <c:v>pubg</c:v>
                </c:pt>
                <c:pt idx="1">
                  <c:v>lion</c:v>
                </c:pt>
                <c:pt idx="2">
                  <c:v>hockey</c:v>
                </c:pt>
                <c:pt idx="3">
                  <c:v>fire</c:v>
                </c:pt>
                <c:pt idx="4">
                  <c:v>drone</c:v>
                </c:pt>
                <c:pt idx="5">
                  <c:v>city</c:v>
                </c:pt>
                <c:pt idx="6">
                  <c:v>christmas</c:v>
                </c:pt>
                <c:pt idx="7">
                  <c:v>nz</c:v>
                </c:pt>
                <c:pt idx="8">
                  <c:v>aerial</c:v>
                </c:pt>
                <c:pt idx="9">
                  <c:v>interview</c:v>
                </c:pt>
              </c:strCache>
            </c:strRef>
          </c:cat>
          <c:val>
            <c:numRef>
              <c:f>as2_vimeovids!$H$16:$H$25</c:f>
              <c:numCache>
                <c:formatCode>General</c:formatCode>
                <c:ptCount val="10"/>
                <c:pt idx="0">
                  <c:v>0.72693946256186437</c:v>
                </c:pt>
                <c:pt idx="1">
                  <c:v>0.72602333152453602</c:v>
                </c:pt>
                <c:pt idx="2">
                  <c:v>0.79999324404457017</c:v>
                </c:pt>
                <c:pt idx="3">
                  <c:v>0.79994793079504911</c:v>
                </c:pt>
                <c:pt idx="4">
                  <c:v>0.66124349221340262</c:v>
                </c:pt>
                <c:pt idx="5">
                  <c:v>0.79999828028480469</c:v>
                </c:pt>
                <c:pt idx="6">
                  <c:v>0.79998329328815321</c:v>
                </c:pt>
                <c:pt idx="7">
                  <c:v>0.97082350731520473</c:v>
                </c:pt>
                <c:pt idx="8">
                  <c:v>0.79997914053334562</c:v>
                </c:pt>
                <c:pt idx="9">
                  <c:v>0.79983901545239833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A-4121-AD5B-B489793D2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058720"/>
        <c:axId val="723526016"/>
      </c:barChart>
      <c:catAx>
        <c:axId val="86605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26016"/>
        <c:crosses val="autoZero"/>
        <c:auto val="1"/>
        <c:lblAlgn val="ctr"/>
        <c:lblOffset val="100"/>
        <c:noMultiLvlLbl val="0"/>
      </c:catAx>
      <c:valAx>
        <c:axId val="723526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5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 across different MEs</a:t>
            </a:r>
            <a:r>
              <a:rPr lang="en-GB" baseline="0"/>
              <a:t> for each video/s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as2_vimeovids!$A$29</c:f>
              <c:strCache>
                <c:ptCount val="1"/>
                <c:pt idx="0">
                  <c:v>pubg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as2_vimeovids!$B$28:$F$28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as2_vimeovids!$B$29:$F$29</c:f>
              <c:numCache>
                <c:formatCode>General</c:formatCode>
                <c:ptCount val="5"/>
                <c:pt idx="0">
                  <c:v>92.903086888999994</c:v>
                </c:pt>
                <c:pt idx="1">
                  <c:v>95.613153503999996</c:v>
                </c:pt>
                <c:pt idx="2">
                  <c:v>119.80866255399999</c:v>
                </c:pt>
                <c:pt idx="3">
                  <c:v>169.318314942</c:v>
                </c:pt>
                <c:pt idx="4">
                  <c:v>198.54111979800001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8-4652-AB18-A002E235F98F}"/>
            </c:ext>
          </c:extLst>
        </c:ser>
        <c:ser>
          <c:idx val="1"/>
          <c:order val="1"/>
          <c:tx>
            <c:strRef>
              <c:f>as2_vimeovids!$A$30</c:f>
              <c:strCache>
                <c:ptCount val="1"/>
                <c:pt idx="0">
                  <c:v>lion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as2_vimeovids!$B$28:$F$28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as2_vimeovids!$B$30:$F$30</c:f>
              <c:numCache>
                <c:formatCode>General</c:formatCode>
                <c:ptCount val="5"/>
                <c:pt idx="0">
                  <c:v>58.707261735000003</c:v>
                </c:pt>
                <c:pt idx="1">
                  <c:v>61.217978358000003</c:v>
                </c:pt>
                <c:pt idx="2">
                  <c:v>69.086421224000006</c:v>
                </c:pt>
                <c:pt idx="3">
                  <c:v>94.715687220000007</c:v>
                </c:pt>
                <c:pt idx="4">
                  <c:v>107.184723124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8-4652-AB18-A002E235F98F}"/>
            </c:ext>
          </c:extLst>
        </c:ser>
        <c:ser>
          <c:idx val="2"/>
          <c:order val="2"/>
          <c:tx>
            <c:strRef>
              <c:f>as2_vimeovids!$A$31</c:f>
              <c:strCache>
                <c:ptCount val="1"/>
                <c:pt idx="0">
                  <c:v>hockey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as2_vimeovids!$B$28:$F$28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as2_vimeovids!$B$31:$F$31</c:f>
              <c:numCache>
                <c:formatCode>General</c:formatCode>
                <c:ptCount val="5"/>
                <c:pt idx="0">
                  <c:v>51.733400684999999</c:v>
                </c:pt>
                <c:pt idx="1">
                  <c:v>54.848705682000002</c:v>
                </c:pt>
                <c:pt idx="2">
                  <c:v>64.182196782000005</c:v>
                </c:pt>
                <c:pt idx="3">
                  <c:v>89.003514675999995</c:v>
                </c:pt>
                <c:pt idx="4">
                  <c:v>102.183232072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8-4652-AB18-A002E235F98F}"/>
            </c:ext>
          </c:extLst>
        </c:ser>
        <c:ser>
          <c:idx val="3"/>
          <c:order val="3"/>
          <c:tx>
            <c:strRef>
              <c:f>as2_vimeovids!$A$32</c:f>
              <c:strCache>
                <c:ptCount val="1"/>
                <c:pt idx="0">
                  <c:v>fire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as2_vimeovids!$B$28:$F$28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as2_vimeovids!$B$32:$F$32</c:f>
              <c:numCache>
                <c:formatCode>General</c:formatCode>
                <c:ptCount val="5"/>
                <c:pt idx="0">
                  <c:v>56.934647044000002</c:v>
                </c:pt>
                <c:pt idx="1">
                  <c:v>58.427449052</c:v>
                </c:pt>
                <c:pt idx="2">
                  <c:v>73.223688788000004</c:v>
                </c:pt>
                <c:pt idx="3">
                  <c:v>93.567900136999995</c:v>
                </c:pt>
                <c:pt idx="4">
                  <c:v>110.33709538799999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8-4652-AB18-A002E235F98F}"/>
            </c:ext>
          </c:extLst>
        </c:ser>
        <c:ser>
          <c:idx val="4"/>
          <c:order val="4"/>
          <c:tx>
            <c:strRef>
              <c:f>as2_vimeovids!$A$33</c:f>
              <c:strCache>
                <c:ptCount val="1"/>
                <c:pt idx="0">
                  <c:v>drone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as2_vimeovids!$B$28:$F$28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as2_vimeovids!$B$33:$F$33</c:f>
              <c:numCache>
                <c:formatCode>General</c:formatCode>
                <c:ptCount val="5"/>
                <c:pt idx="0">
                  <c:v>76.457788645999997</c:v>
                </c:pt>
                <c:pt idx="1">
                  <c:v>78.990042403999993</c:v>
                </c:pt>
                <c:pt idx="2">
                  <c:v>99.949265298</c:v>
                </c:pt>
                <c:pt idx="3">
                  <c:v>178.985558994</c:v>
                </c:pt>
                <c:pt idx="4">
                  <c:v>190.478608874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08-4652-AB18-A002E235F98F}"/>
            </c:ext>
          </c:extLst>
        </c:ser>
        <c:ser>
          <c:idx val="5"/>
          <c:order val="5"/>
          <c:tx>
            <c:strRef>
              <c:f>as2_vimeovids!$A$34</c:f>
              <c:strCache>
                <c:ptCount val="1"/>
                <c:pt idx="0">
                  <c:v>city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as2_vimeovids!$B$28:$F$28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as2_vimeovids!$B$34:$F$34</c:f>
              <c:numCache>
                <c:formatCode>General</c:formatCode>
                <c:ptCount val="5"/>
                <c:pt idx="0">
                  <c:v>64.295915020999999</c:v>
                </c:pt>
                <c:pt idx="1">
                  <c:v>64.906559028999993</c:v>
                </c:pt>
                <c:pt idx="2">
                  <c:v>83.151817973999997</c:v>
                </c:pt>
                <c:pt idx="3">
                  <c:v>115.97151945100001</c:v>
                </c:pt>
                <c:pt idx="4">
                  <c:v>141.691074783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08-4652-AB18-A002E235F98F}"/>
            </c:ext>
          </c:extLst>
        </c:ser>
        <c:ser>
          <c:idx val="6"/>
          <c:order val="6"/>
          <c:tx>
            <c:strRef>
              <c:f>as2_vimeovids!$A$35</c:f>
              <c:strCache>
                <c:ptCount val="1"/>
                <c:pt idx="0">
                  <c:v>christmas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as2_vimeovids!$B$28:$F$28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as2_vimeovids!$B$35:$F$35</c:f>
              <c:numCache>
                <c:formatCode>General</c:formatCode>
                <c:ptCount val="5"/>
                <c:pt idx="0">
                  <c:v>81.002286330000004</c:v>
                </c:pt>
                <c:pt idx="1">
                  <c:v>84.847975685999998</c:v>
                </c:pt>
                <c:pt idx="2">
                  <c:v>90.441218106999997</c:v>
                </c:pt>
                <c:pt idx="3">
                  <c:v>132.74984612899999</c:v>
                </c:pt>
                <c:pt idx="4">
                  <c:v>145.63891859399999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08-4652-AB18-A002E235F98F}"/>
            </c:ext>
          </c:extLst>
        </c:ser>
        <c:ser>
          <c:idx val="7"/>
          <c:order val="7"/>
          <c:tx>
            <c:strRef>
              <c:f>as2_vimeovids!$A$36</c:f>
              <c:strCache>
                <c:ptCount val="1"/>
                <c:pt idx="0">
                  <c:v>nz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as2_vimeovids!$B$28:$F$28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as2_vimeovids!$B$36:$F$36</c:f>
              <c:numCache>
                <c:formatCode>General</c:formatCode>
                <c:ptCount val="5"/>
                <c:pt idx="0">
                  <c:v>94.255316477999997</c:v>
                </c:pt>
                <c:pt idx="1">
                  <c:v>97.107800947000001</c:v>
                </c:pt>
                <c:pt idx="2">
                  <c:v>120.796991158</c:v>
                </c:pt>
                <c:pt idx="3">
                  <c:v>190.91506540899999</c:v>
                </c:pt>
                <c:pt idx="4">
                  <c:v>217.862038434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08-4652-AB18-A002E235F98F}"/>
            </c:ext>
          </c:extLst>
        </c:ser>
        <c:ser>
          <c:idx val="8"/>
          <c:order val="8"/>
          <c:tx>
            <c:strRef>
              <c:f>as2_vimeovids!$A$37</c:f>
              <c:strCache>
                <c:ptCount val="1"/>
                <c:pt idx="0">
                  <c:v>aerial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as2_vimeovids!$B$28:$F$28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as2_vimeovids!$B$37:$F$37</c:f>
              <c:numCache>
                <c:formatCode>General</c:formatCode>
                <c:ptCount val="5"/>
                <c:pt idx="0">
                  <c:v>60.916163490000002</c:v>
                </c:pt>
                <c:pt idx="1">
                  <c:v>68.102167241000004</c:v>
                </c:pt>
                <c:pt idx="2">
                  <c:v>84.423027450000006</c:v>
                </c:pt>
                <c:pt idx="3">
                  <c:v>108.746833399</c:v>
                </c:pt>
                <c:pt idx="4">
                  <c:v>124.73171937399999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08-4652-AB18-A002E235F98F}"/>
            </c:ext>
          </c:extLst>
        </c:ser>
        <c:ser>
          <c:idx val="9"/>
          <c:order val="9"/>
          <c:tx>
            <c:strRef>
              <c:f>as2_vimeovids!$A$38</c:f>
              <c:strCache>
                <c:ptCount val="1"/>
                <c:pt idx="0">
                  <c:v>interview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as2_vimeovids!$B$28:$F$28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as2_vimeovids!$B$38:$F$38</c:f>
              <c:numCache>
                <c:formatCode>General</c:formatCode>
                <c:ptCount val="5"/>
                <c:pt idx="0">
                  <c:v>24.458241503</c:v>
                </c:pt>
                <c:pt idx="1">
                  <c:v>25.284622176999999</c:v>
                </c:pt>
                <c:pt idx="2">
                  <c:v>26.494535196000001</c:v>
                </c:pt>
                <c:pt idx="3">
                  <c:v>37.619808497000001</c:v>
                </c:pt>
                <c:pt idx="4">
                  <c:v>40.958702348000003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08-4652-AB18-A002E235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655920"/>
        <c:axId val="722512832"/>
      </c:lineChart>
      <c:catAx>
        <c:axId val="103665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12832"/>
        <c:crosses val="autoZero"/>
        <c:auto val="1"/>
        <c:lblAlgn val="ctr"/>
        <c:lblOffset val="100"/>
        <c:noMultiLvlLbl val="0"/>
      </c:catAx>
      <c:valAx>
        <c:axId val="7225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65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SSIM across different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as2_vimeovids!$A$42</c:f>
              <c:strCache>
                <c:ptCount val="1"/>
                <c:pt idx="0">
                  <c:v>pubg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as2_vimeovids!$B$41:$F$41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as2_vimeovids!$B$42:$F$42</c:f>
              <c:numCache>
                <c:formatCode>General</c:formatCode>
                <c:ptCount val="5"/>
                <c:pt idx="0">
                  <c:v>0.98881909999999995</c:v>
                </c:pt>
                <c:pt idx="1">
                  <c:v>0.98878029999999995</c:v>
                </c:pt>
                <c:pt idx="2">
                  <c:v>0.98881209999999997</c:v>
                </c:pt>
                <c:pt idx="3">
                  <c:v>0.98881379999999996</c:v>
                </c:pt>
                <c:pt idx="4">
                  <c:v>0.98898169999999996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F-48A9-9F6D-B76BCD28FC3F}"/>
            </c:ext>
          </c:extLst>
        </c:ser>
        <c:ser>
          <c:idx val="1"/>
          <c:order val="1"/>
          <c:tx>
            <c:strRef>
              <c:f>as2_vimeovids!$A$43</c:f>
              <c:strCache>
                <c:ptCount val="1"/>
                <c:pt idx="0">
                  <c:v>lion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as2_vimeovids!$B$41:$F$41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as2_vimeovids!$B$43:$F$43</c:f>
              <c:numCache>
                <c:formatCode>General</c:formatCode>
                <c:ptCount val="5"/>
                <c:pt idx="0">
                  <c:v>0.98620890000000005</c:v>
                </c:pt>
                <c:pt idx="1">
                  <c:v>0.98622909999999997</c:v>
                </c:pt>
                <c:pt idx="2">
                  <c:v>0.98623419999999995</c:v>
                </c:pt>
                <c:pt idx="3">
                  <c:v>0.98623430000000001</c:v>
                </c:pt>
                <c:pt idx="4">
                  <c:v>0.9862474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F-48A9-9F6D-B76BCD28FC3F}"/>
            </c:ext>
          </c:extLst>
        </c:ser>
        <c:ser>
          <c:idx val="2"/>
          <c:order val="2"/>
          <c:tx>
            <c:strRef>
              <c:f>as2_vimeovids!$A$44</c:f>
              <c:strCache>
                <c:ptCount val="1"/>
                <c:pt idx="0">
                  <c:v>hockey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as2_vimeovids!$B$41:$F$41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as2_vimeovids!$B$44:$F$44</c:f>
              <c:numCache>
                <c:formatCode>General</c:formatCode>
                <c:ptCount val="5"/>
                <c:pt idx="0">
                  <c:v>0.99378869999999997</c:v>
                </c:pt>
                <c:pt idx="1">
                  <c:v>0.99380080000000004</c:v>
                </c:pt>
                <c:pt idx="2">
                  <c:v>0.99384649999999997</c:v>
                </c:pt>
                <c:pt idx="3">
                  <c:v>0.99389229999999995</c:v>
                </c:pt>
                <c:pt idx="4">
                  <c:v>0.9938787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F-48A9-9F6D-B76BCD28FC3F}"/>
            </c:ext>
          </c:extLst>
        </c:ser>
        <c:ser>
          <c:idx val="3"/>
          <c:order val="3"/>
          <c:tx>
            <c:strRef>
              <c:f>as2_vimeovids!$A$45</c:f>
              <c:strCache>
                <c:ptCount val="1"/>
                <c:pt idx="0">
                  <c:v>fire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as2_vimeovids!$B$41:$F$41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as2_vimeovids!$B$45:$F$45</c:f>
              <c:numCache>
                <c:formatCode>General</c:formatCode>
                <c:ptCount val="5"/>
                <c:pt idx="0">
                  <c:v>0.99566949999999999</c:v>
                </c:pt>
                <c:pt idx="1">
                  <c:v>0.9957239</c:v>
                </c:pt>
                <c:pt idx="2">
                  <c:v>0.99579169999999995</c:v>
                </c:pt>
                <c:pt idx="3">
                  <c:v>0.99586220000000003</c:v>
                </c:pt>
                <c:pt idx="4">
                  <c:v>0.995865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F-48A9-9F6D-B76BCD28FC3F}"/>
            </c:ext>
          </c:extLst>
        </c:ser>
        <c:ser>
          <c:idx val="4"/>
          <c:order val="4"/>
          <c:tx>
            <c:strRef>
              <c:f>as2_vimeovids!$A$46</c:f>
              <c:strCache>
                <c:ptCount val="1"/>
                <c:pt idx="0">
                  <c:v>drone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as2_vimeovids!$B$41:$F$41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as2_vimeovids!$B$46:$F$46</c:f>
              <c:numCache>
                <c:formatCode>General</c:formatCode>
                <c:ptCount val="5"/>
                <c:pt idx="0">
                  <c:v>0.98762190000000005</c:v>
                </c:pt>
                <c:pt idx="1">
                  <c:v>0.98703540000000001</c:v>
                </c:pt>
                <c:pt idx="2">
                  <c:v>0.98703419999999997</c:v>
                </c:pt>
                <c:pt idx="3">
                  <c:v>0.98702060000000003</c:v>
                </c:pt>
                <c:pt idx="4">
                  <c:v>0.98805860000000001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DF-48A9-9F6D-B76BCD28FC3F}"/>
            </c:ext>
          </c:extLst>
        </c:ser>
        <c:ser>
          <c:idx val="5"/>
          <c:order val="5"/>
          <c:tx>
            <c:strRef>
              <c:f>as2_vimeovids!$A$47</c:f>
              <c:strCache>
                <c:ptCount val="1"/>
                <c:pt idx="0">
                  <c:v>city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as2_vimeovids!$B$41:$F$41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as2_vimeovids!$B$47:$F$47</c:f>
              <c:numCache>
                <c:formatCode>General</c:formatCode>
                <c:ptCount val="5"/>
                <c:pt idx="0">
                  <c:v>0.99302210000000002</c:v>
                </c:pt>
                <c:pt idx="1">
                  <c:v>0.99298010000000003</c:v>
                </c:pt>
                <c:pt idx="2">
                  <c:v>0.99301589999999995</c:v>
                </c:pt>
                <c:pt idx="3">
                  <c:v>0.99301470000000003</c:v>
                </c:pt>
                <c:pt idx="4">
                  <c:v>0.99304720000000002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DF-48A9-9F6D-B76BCD28FC3F}"/>
            </c:ext>
          </c:extLst>
        </c:ser>
        <c:ser>
          <c:idx val="6"/>
          <c:order val="6"/>
          <c:tx>
            <c:strRef>
              <c:f>as2_vimeovids!$A$48</c:f>
              <c:strCache>
                <c:ptCount val="1"/>
                <c:pt idx="0">
                  <c:v>christmas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as2_vimeovids!$B$41:$F$41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as2_vimeovids!$B$48:$F$48</c:f>
              <c:numCache>
                <c:formatCode>General</c:formatCode>
                <c:ptCount val="5"/>
                <c:pt idx="0">
                  <c:v>0.98884050000000001</c:v>
                </c:pt>
                <c:pt idx="1">
                  <c:v>0.98884499999999997</c:v>
                </c:pt>
                <c:pt idx="2">
                  <c:v>0.98886110000000005</c:v>
                </c:pt>
                <c:pt idx="3">
                  <c:v>0.98888339999999997</c:v>
                </c:pt>
                <c:pt idx="4">
                  <c:v>0.98893120000000001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DF-48A9-9F6D-B76BCD28FC3F}"/>
            </c:ext>
          </c:extLst>
        </c:ser>
        <c:ser>
          <c:idx val="7"/>
          <c:order val="7"/>
          <c:tx>
            <c:strRef>
              <c:f>as2_vimeovids!$A$49</c:f>
              <c:strCache>
                <c:ptCount val="1"/>
                <c:pt idx="0">
                  <c:v>nz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as2_vimeovids!$B$41:$F$41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as2_vimeovids!$B$49:$F$49</c:f>
              <c:numCache>
                <c:formatCode>General</c:formatCode>
                <c:ptCount val="5"/>
                <c:pt idx="0">
                  <c:v>0.99091030000000002</c:v>
                </c:pt>
                <c:pt idx="1">
                  <c:v>0.99091980000000002</c:v>
                </c:pt>
                <c:pt idx="2">
                  <c:v>0.99090889999999998</c:v>
                </c:pt>
                <c:pt idx="3">
                  <c:v>0.99091189999999996</c:v>
                </c:pt>
                <c:pt idx="4">
                  <c:v>0.99093249999999999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DF-48A9-9F6D-B76BCD28FC3F}"/>
            </c:ext>
          </c:extLst>
        </c:ser>
        <c:ser>
          <c:idx val="8"/>
          <c:order val="8"/>
          <c:tx>
            <c:strRef>
              <c:f>as2_vimeovids!$A$50</c:f>
              <c:strCache>
                <c:ptCount val="1"/>
                <c:pt idx="0">
                  <c:v>aerial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as2_vimeovids!$B$41:$F$41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as2_vimeovids!$B$50:$F$50</c:f>
              <c:numCache>
                <c:formatCode>General</c:formatCode>
                <c:ptCount val="5"/>
                <c:pt idx="0">
                  <c:v>0.98801079999999997</c:v>
                </c:pt>
                <c:pt idx="1">
                  <c:v>0.98801939999999999</c:v>
                </c:pt>
                <c:pt idx="2">
                  <c:v>0.98802080000000003</c:v>
                </c:pt>
                <c:pt idx="3">
                  <c:v>0.98802939999999995</c:v>
                </c:pt>
                <c:pt idx="4">
                  <c:v>0.98807239999999996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DF-48A9-9F6D-B76BCD28FC3F}"/>
            </c:ext>
          </c:extLst>
        </c:ser>
        <c:ser>
          <c:idx val="9"/>
          <c:order val="9"/>
          <c:tx>
            <c:strRef>
              <c:f>as2_vimeovids!$A$51</c:f>
              <c:strCache>
                <c:ptCount val="1"/>
                <c:pt idx="0">
                  <c:v>interview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as2_vimeovids!$B$41:$F$41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as2_vimeovids!$B$51:$F$51</c:f>
              <c:numCache>
                <c:formatCode>General</c:formatCode>
                <c:ptCount val="5"/>
                <c:pt idx="0">
                  <c:v>0.99492369999999997</c:v>
                </c:pt>
                <c:pt idx="1">
                  <c:v>0.99491680000000005</c:v>
                </c:pt>
                <c:pt idx="2">
                  <c:v>0.99493600000000004</c:v>
                </c:pt>
                <c:pt idx="3">
                  <c:v>0.99496669999999998</c:v>
                </c:pt>
                <c:pt idx="4">
                  <c:v>0.99497329999999995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DF-48A9-9F6D-B76BCD28F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493824"/>
        <c:axId val="1043648336"/>
      </c:lineChart>
      <c:catAx>
        <c:axId val="7224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48336"/>
        <c:crosses val="autoZero"/>
        <c:auto val="1"/>
        <c:lblAlgn val="ctr"/>
        <c:lblOffset val="100"/>
        <c:noMultiLvlLbl val="0"/>
      </c:catAx>
      <c:valAx>
        <c:axId val="10436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9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PSNR</a:t>
            </a:r>
            <a:r>
              <a:rPr lang="en-GB" baseline="0"/>
              <a:t> across different MEs/dB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as2_vimeovids!$A$55</c:f>
              <c:strCache>
                <c:ptCount val="1"/>
                <c:pt idx="0">
                  <c:v>pubg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as2_vimeovids!$B$54:$F$54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as2_vimeovids!$B$55:$F$55</c:f>
              <c:numCache>
                <c:formatCode>General</c:formatCode>
                <c:ptCount val="5"/>
                <c:pt idx="0">
                  <c:v>44.03</c:v>
                </c:pt>
                <c:pt idx="1">
                  <c:v>43.996000000000002</c:v>
                </c:pt>
                <c:pt idx="2">
                  <c:v>44.002000000000002</c:v>
                </c:pt>
                <c:pt idx="3">
                  <c:v>44</c:v>
                </c:pt>
                <c:pt idx="4">
                  <c:v>44.079000000000001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E-4B02-894A-14A871E2BEAC}"/>
            </c:ext>
          </c:extLst>
        </c:ser>
        <c:ser>
          <c:idx val="1"/>
          <c:order val="1"/>
          <c:tx>
            <c:strRef>
              <c:f>as2_vimeovids!$A$56</c:f>
              <c:strCache>
                <c:ptCount val="1"/>
                <c:pt idx="0">
                  <c:v>lion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as2_vimeovids!$B$54:$F$54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as2_vimeovids!$B$56:$F$56</c:f>
              <c:numCache>
                <c:formatCode>General</c:formatCode>
                <c:ptCount val="5"/>
                <c:pt idx="0">
                  <c:v>47.04</c:v>
                </c:pt>
                <c:pt idx="1">
                  <c:v>47.042000000000002</c:v>
                </c:pt>
                <c:pt idx="2">
                  <c:v>47.042999999999999</c:v>
                </c:pt>
                <c:pt idx="3">
                  <c:v>47.04</c:v>
                </c:pt>
                <c:pt idx="4">
                  <c:v>47.030999999999999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E-4B02-894A-14A871E2BEAC}"/>
            </c:ext>
          </c:extLst>
        </c:ser>
        <c:ser>
          <c:idx val="2"/>
          <c:order val="2"/>
          <c:tx>
            <c:strRef>
              <c:f>as2_vimeovids!$A$57</c:f>
              <c:strCache>
                <c:ptCount val="1"/>
                <c:pt idx="0">
                  <c:v>hockey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as2_vimeovids!$B$54:$F$54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as2_vimeovids!$B$57:$F$57</c:f>
              <c:numCache>
                <c:formatCode>General</c:formatCode>
                <c:ptCount val="5"/>
                <c:pt idx="0">
                  <c:v>48.14</c:v>
                </c:pt>
                <c:pt idx="1">
                  <c:v>48.137999999999998</c:v>
                </c:pt>
                <c:pt idx="2">
                  <c:v>48.158000000000001</c:v>
                </c:pt>
                <c:pt idx="3">
                  <c:v>48.173999999999999</c:v>
                </c:pt>
                <c:pt idx="4">
                  <c:v>48.162999999999997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4E-4B02-894A-14A871E2BEAC}"/>
            </c:ext>
          </c:extLst>
        </c:ser>
        <c:ser>
          <c:idx val="3"/>
          <c:order val="3"/>
          <c:tx>
            <c:strRef>
              <c:f>as2_vimeovids!$A$58</c:f>
              <c:strCache>
                <c:ptCount val="1"/>
                <c:pt idx="0">
                  <c:v>fire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as2_vimeovids!$B$54:$F$54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as2_vimeovids!$B$58:$F$58</c:f>
              <c:numCache>
                <c:formatCode>General</c:formatCode>
                <c:ptCount val="5"/>
                <c:pt idx="0">
                  <c:v>50.426000000000002</c:v>
                </c:pt>
                <c:pt idx="1">
                  <c:v>50.484999999999999</c:v>
                </c:pt>
                <c:pt idx="2">
                  <c:v>50.564999999999998</c:v>
                </c:pt>
                <c:pt idx="3">
                  <c:v>50.656999999999996</c:v>
                </c:pt>
                <c:pt idx="4">
                  <c:v>50.667000000000002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4E-4B02-894A-14A871E2BEAC}"/>
            </c:ext>
          </c:extLst>
        </c:ser>
        <c:ser>
          <c:idx val="4"/>
          <c:order val="4"/>
          <c:tx>
            <c:strRef>
              <c:f>as2_vimeovids!$A$59</c:f>
              <c:strCache>
                <c:ptCount val="1"/>
                <c:pt idx="0">
                  <c:v>drone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as2_vimeovids!$B$54:$F$54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as2_vimeovids!$B$59:$F$59</c:f>
              <c:numCache>
                <c:formatCode>General</c:formatCode>
                <c:ptCount val="5"/>
                <c:pt idx="0">
                  <c:v>38.744999999999997</c:v>
                </c:pt>
                <c:pt idx="1">
                  <c:v>38.47</c:v>
                </c:pt>
                <c:pt idx="2">
                  <c:v>38.459000000000003</c:v>
                </c:pt>
                <c:pt idx="3">
                  <c:v>38.448</c:v>
                </c:pt>
                <c:pt idx="4">
                  <c:v>38.917000000000002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4E-4B02-894A-14A871E2BEAC}"/>
            </c:ext>
          </c:extLst>
        </c:ser>
        <c:ser>
          <c:idx val="5"/>
          <c:order val="5"/>
          <c:tx>
            <c:strRef>
              <c:f>as2_vimeovids!$A$60</c:f>
              <c:strCache>
                <c:ptCount val="1"/>
                <c:pt idx="0">
                  <c:v>city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as2_vimeovids!$B$54:$F$54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as2_vimeovids!$B$60:$F$60</c:f>
              <c:numCache>
                <c:formatCode>General</c:formatCode>
                <c:ptCount val="5"/>
                <c:pt idx="0">
                  <c:v>47.05</c:v>
                </c:pt>
                <c:pt idx="1">
                  <c:v>47.01</c:v>
                </c:pt>
                <c:pt idx="2">
                  <c:v>47.033999999999999</c:v>
                </c:pt>
                <c:pt idx="3">
                  <c:v>47.027000000000001</c:v>
                </c:pt>
                <c:pt idx="4">
                  <c:v>47.057000000000002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4E-4B02-894A-14A871E2BEAC}"/>
            </c:ext>
          </c:extLst>
        </c:ser>
        <c:ser>
          <c:idx val="6"/>
          <c:order val="6"/>
          <c:tx>
            <c:strRef>
              <c:f>as2_vimeovids!$A$61</c:f>
              <c:strCache>
                <c:ptCount val="1"/>
                <c:pt idx="0">
                  <c:v>christmas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as2_vimeovids!$B$54:$F$54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as2_vimeovids!$B$61:$F$61</c:f>
              <c:numCache>
                <c:formatCode>General</c:formatCode>
                <c:ptCount val="5"/>
                <c:pt idx="0">
                  <c:v>44.470999999999997</c:v>
                </c:pt>
                <c:pt idx="1">
                  <c:v>44.470999999999997</c:v>
                </c:pt>
                <c:pt idx="2">
                  <c:v>44.472999999999999</c:v>
                </c:pt>
                <c:pt idx="3">
                  <c:v>44.475000000000001</c:v>
                </c:pt>
                <c:pt idx="4">
                  <c:v>44.484000000000002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4E-4B02-894A-14A871E2BEAC}"/>
            </c:ext>
          </c:extLst>
        </c:ser>
        <c:ser>
          <c:idx val="7"/>
          <c:order val="7"/>
          <c:tx>
            <c:strRef>
              <c:f>as2_vimeovids!$A$62</c:f>
              <c:strCache>
                <c:ptCount val="1"/>
                <c:pt idx="0">
                  <c:v>nz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as2_vimeovids!$B$54:$F$54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as2_vimeovids!$B$62:$F$62</c:f>
              <c:numCache>
                <c:formatCode>General</c:formatCode>
                <c:ptCount val="5"/>
                <c:pt idx="0">
                  <c:v>43.942</c:v>
                </c:pt>
                <c:pt idx="1">
                  <c:v>43.936</c:v>
                </c:pt>
                <c:pt idx="2">
                  <c:v>43.887</c:v>
                </c:pt>
                <c:pt idx="3">
                  <c:v>43.869</c:v>
                </c:pt>
                <c:pt idx="4">
                  <c:v>43.871000000000002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4E-4B02-894A-14A871E2BEAC}"/>
            </c:ext>
          </c:extLst>
        </c:ser>
        <c:ser>
          <c:idx val="8"/>
          <c:order val="8"/>
          <c:tx>
            <c:strRef>
              <c:f>as2_vimeovids!$A$63</c:f>
              <c:strCache>
                <c:ptCount val="1"/>
                <c:pt idx="0">
                  <c:v>aerial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as2_vimeovids!$B$54:$F$54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as2_vimeovids!$B$63:$F$63</c:f>
              <c:numCache>
                <c:formatCode>General</c:formatCode>
                <c:ptCount val="5"/>
                <c:pt idx="0">
                  <c:v>44.774999999999999</c:v>
                </c:pt>
                <c:pt idx="1">
                  <c:v>44.777000000000001</c:v>
                </c:pt>
                <c:pt idx="2">
                  <c:v>44.776000000000003</c:v>
                </c:pt>
                <c:pt idx="3">
                  <c:v>44.776000000000003</c:v>
                </c:pt>
                <c:pt idx="4">
                  <c:v>44.777999999999999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4E-4B02-894A-14A871E2BEAC}"/>
            </c:ext>
          </c:extLst>
        </c:ser>
        <c:ser>
          <c:idx val="9"/>
          <c:order val="9"/>
          <c:tx>
            <c:strRef>
              <c:f>as2_vimeovids!$A$64</c:f>
              <c:strCache>
                <c:ptCount val="1"/>
                <c:pt idx="0">
                  <c:v>interview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as2_vimeovids!$B$54:$F$54</c:f>
              <c:strCache>
                <c:ptCount val="5"/>
                <c:pt idx="0">
                  <c:v>dia</c:v>
                </c:pt>
                <c:pt idx="1">
                  <c:v>hex</c:v>
                </c:pt>
                <c:pt idx="2">
                  <c:v>umh</c:v>
                </c:pt>
                <c:pt idx="3">
                  <c:v>esa</c:v>
                </c:pt>
                <c:pt idx="4">
                  <c:v>tesa</c:v>
                </c:pt>
              </c:strCache>
            </c:strRef>
          </c:cat>
          <c:val>
            <c:numRef>
              <c:f>as2_vimeovids!$B$64:$F$64</c:f>
              <c:numCache>
                <c:formatCode>General</c:formatCode>
                <c:ptCount val="5"/>
                <c:pt idx="0">
                  <c:v>50.84</c:v>
                </c:pt>
                <c:pt idx="1">
                  <c:v>50.825000000000003</c:v>
                </c:pt>
                <c:pt idx="2">
                  <c:v>50.84</c:v>
                </c:pt>
                <c:pt idx="3">
                  <c:v>50.865000000000002</c:v>
                </c:pt>
                <c:pt idx="4">
                  <c:v>50.866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4E-4B02-894A-14A871E2B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087552"/>
        <c:axId val="941531264"/>
      </c:lineChart>
      <c:catAx>
        <c:axId val="9490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31264"/>
        <c:crosses val="autoZero"/>
        <c:auto val="1"/>
        <c:lblAlgn val="ctr"/>
        <c:lblOffset val="100"/>
        <c:noMultiLvlLbl val="0"/>
      </c:catAx>
      <c:valAx>
        <c:axId val="9415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311149</xdr:colOff>
      <xdr:row>10</xdr:row>
      <xdr:rowOff>107950</xdr:rowOff>
    </xdr:from>
    <xdr:to>
      <xdr:col>20</xdr:col>
      <xdr:colOff>15874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9A9C8-6E2E-4122-925D-B28192341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27</xdr:row>
      <xdr:rowOff>82550</xdr:rowOff>
    </xdr:from>
    <xdr:to>
      <xdr:col>18</xdr:col>
      <xdr:colOff>257175</xdr:colOff>
      <xdr:row>42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CD1D1E-34C3-441F-AE23-5EECB1380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14624</xdr:colOff>
      <xdr:row>42</xdr:row>
      <xdr:rowOff>33180</xdr:rowOff>
    </xdr:from>
    <xdr:to>
      <xdr:col>19</xdr:col>
      <xdr:colOff>317992</xdr:colOff>
      <xdr:row>57</xdr:row>
      <xdr:rowOff>14131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5EE490-D28B-4A13-8DD2-BC6A4874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599281</xdr:colOff>
      <xdr:row>57</xdr:row>
      <xdr:rowOff>92867</xdr:rowOff>
    </xdr:from>
    <xdr:to>
      <xdr:col>19</xdr:col>
      <xdr:colOff>281781</xdr:colOff>
      <xdr:row>72</xdr:row>
      <xdr:rowOff>97630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410D53-AC14-4D5A-A48A-334337A7C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535781</xdr:colOff>
      <xdr:row>73</xdr:row>
      <xdr:rowOff>164304</xdr:rowOff>
    </xdr:from>
    <xdr:to>
      <xdr:col>19</xdr:col>
      <xdr:colOff>341312</xdr:colOff>
      <xdr:row>90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231571-F21A-48FF-81E9-A990952B0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320675</xdr:colOff>
      <xdr:row>10</xdr:row>
      <xdr:rowOff>0</xdr:rowOff>
    </xdr:from>
    <xdr:to>
      <xdr:col>17</xdr:col>
      <xdr:colOff>15875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849BD-30BB-43D2-B923-022F204A5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212725</xdr:colOff>
      <xdr:row>26</xdr:row>
      <xdr:rowOff>120650</xdr:rowOff>
    </xdr:from>
    <xdr:to>
      <xdr:col>16</xdr:col>
      <xdr:colOff>517525</xdr:colOff>
      <xdr:row>41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A9928-E6B0-47F4-8171-6A8A3FAA8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231775</xdr:colOff>
      <xdr:row>43</xdr:row>
      <xdr:rowOff>19050</xdr:rowOff>
    </xdr:from>
    <xdr:to>
      <xdr:col>16</xdr:col>
      <xdr:colOff>536575</xdr:colOff>
      <xdr:row>58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362431-09AB-4F25-A5AD-4E713ABDB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333375</xdr:colOff>
      <xdr:row>61</xdr:row>
      <xdr:rowOff>57150</xdr:rowOff>
    </xdr:from>
    <xdr:to>
      <xdr:col>17</xdr:col>
      <xdr:colOff>28575</xdr:colOff>
      <xdr:row>76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D52C99-722C-4282-BCA3-A07417E25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8</xdr:row>
      <xdr:rowOff>76200</xdr:rowOff>
    </xdr:from>
    <xdr:to>
      <xdr:col>16</xdr:col>
      <xdr:colOff>409575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427E7-B3E1-4284-B5A1-47807F9AB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171451</xdr:colOff>
      <xdr:row>22</xdr:row>
      <xdr:rowOff>127000</xdr:rowOff>
    </xdr:from>
    <xdr:to>
      <xdr:col>16</xdr:col>
      <xdr:colOff>419101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E3C0E-C83D-461F-A272-529492B81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36</xdr:row>
      <xdr:rowOff>63500</xdr:rowOff>
    </xdr:from>
    <xdr:to>
      <xdr:col>16</xdr:col>
      <xdr:colOff>590550</xdr:colOff>
      <xdr:row>50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FACF8-84EA-42FA-AFDB-024289386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193675</xdr:colOff>
      <xdr:row>52</xdr:row>
      <xdr:rowOff>63500</xdr:rowOff>
    </xdr:from>
    <xdr:to>
      <xdr:col>16</xdr:col>
      <xdr:colOff>498475</xdr:colOff>
      <xdr:row>67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116BC7-919B-4CBA-A8A4-7C03BDE2B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257175</xdr:colOff>
      <xdr:row>68</xdr:row>
      <xdr:rowOff>120650</xdr:rowOff>
    </xdr:from>
    <xdr:to>
      <xdr:col>16</xdr:col>
      <xdr:colOff>561975</xdr:colOff>
      <xdr:row>83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00E7CC-48AD-4629-9813-259FBB2F3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9D04-43E9-463B-9E12-0EEEDD46C1A7}">
  <dimension ref="A1:L78"/>
  <sheetViews>
    <sheetView topLeftCell="A28" zoomScale="80" workbookViewId="0">
      <selection activeCell="A14" sqref="A14:A25"/>
    </sheetView>
  </sheetViews>
  <sheetFormatPr defaultRowHeight="14.5" x14ac:dyDescent="0.35"/>
  <sheetData>
    <row r="1" spans="1:12" x14ac:dyDescent="0.35">
      <c r="B1" t="s">
        <v>1</v>
      </c>
      <c r="C1" t="s">
        <v>2</v>
      </c>
    </row>
    <row r="2" spans="1:12" x14ac:dyDescent="0.35">
      <c r="A2" t="s">
        <v>0</v>
      </c>
      <c r="B2">
        <v>78.3</v>
      </c>
      <c r="C2">
        <v>59.5</v>
      </c>
    </row>
    <row r="3" spans="1:12" x14ac:dyDescent="0.35">
      <c r="A3" t="s">
        <v>3</v>
      </c>
      <c r="B3">
        <v>19.8</v>
      </c>
      <c r="C3">
        <v>14.3</v>
      </c>
    </row>
    <row r="4" spans="1:12" x14ac:dyDescent="0.35">
      <c r="A4" t="s">
        <v>4</v>
      </c>
      <c r="B4">
        <v>17.7</v>
      </c>
      <c r="C4">
        <v>13.6</v>
      </c>
    </row>
    <row r="5" spans="1:12" x14ac:dyDescent="0.35">
      <c r="A5" t="s">
        <v>5</v>
      </c>
      <c r="B5">
        <v>21.6</v>
      </c>
      <c r="C5">
        <v>16.399999999999999</v>
      </c>
    </row>
    <row r="6" spans="1:12" x14ac:dyDescent="0.35">
      <c r="A6" t="s">
        <v>6</v>
      </c>
      <c r="B6">
        <v>140</v>
      </c>
      <c r="C6">
        <v>106</v>
      </c>
    </row>
    <row r="7" spans="1:12" x14ac:dyDescent="0.35">
      <c r="A7" t="s">
        <v>7</v>
      </c>
      <c r="B7">
        <v>31.3</v>
      </c>
      <c r="C7">
        <v>24.2</v>
      </c>
    </row>
    <row r="8" spans="1:12" x14ac:dyDescent="0.35">
      <c r="A8" t="s">
        <v>8</v>
      </c>
      <c r="B8">
        <v>64.599999999999994</v>
      </c>
      <c r="C8">
        <v>48.2</v>
      </c>
    </row>
    <row r="9" spans="1:12" x14ac:dyDescent="0.35">
      <c r="A9" t="s">
        <v>9</v>
      </c>
      <c r="B9">
        <v>88.8</v>
      </c>
      <c r="C9">
        <v>70.599999999999994</v>
      </c>
    </row>
    <row r="10" spans="1:12" x14ac:dyDescent="0.35">
      <c r="A10" t="s">
        <v>10</v>
      </c>
      <c r="B10">
        <v>29.8</v>
      </c>
      <c r="C10">
        <v>23.7</v>
      </c>
    </row>
    <row r="11" spans="1:12" x14ac:dyDescent="0.35">
      <c r="A11" t="s">
        <v>11</v>
      </c>
      <c r="B11">
        <v>6.21</v>
      </c>
      <c r="C11">
        <v>4.72</v>
      </c>
    </row>
    <row r="14" spans="1:12" x14ac:dyDescent="0.35">
      <c r="A14" t="s">
        <v>12</v>
      </c>
    </row>
    <row r="15" spans="1:12" x14ac:dyDescent="0.35">
      <c r="B15" t="s">
        <v>13</v>
      </c>
      <c r="C15" t="s">
        <v>14</v>
      </c>
      <c r="D15" t="s">
        <v>15</v>
      </c>
      <c r="E15" t="s">
        <v>16</v>
      </c>
      <c r="F15" t="s">
        <v>17</v>
      </c>
      <c r="G15" t="s">
        <v>18</v>
      </c>
      <c r="H15" t="s">
        <v>19</v>
      </c>
      <c r="I15" t="s">
        <v>20</v>
      </c>
      <c r="J15" t="s">
        <v>21</v>
      </c>
      <c r="K15" t="s">
        <v>22</v>
      </c>
      <c r="L15" t="s">
        <v>23</v>
      </c>
    </row>
    <row r="16" spans="1:12" x14ac:dyDescent="0.35">
      <c r="A16" t="s">
        <v>0</v>
      </c>
      <c r="B16">
        <v>45.3</v>
      </c>
      <c r="C16">
        <v>43.8</v>
      </c>
      <c r="D16">
        <v>42.6</v>
      </c>
      <c r="E16">
        <v>43.1</v>
      </c>
      <c r="F16">
        <v>43.3</v>
      </c>
      <c r="G16">
        <v>43.2</v>
      </c>
      <c r="H16">
        <v>43.1</v>
      </c>
      <c r="I16">
        <v>43</v>
      </c>
      <c r="J16">
        <v>42.8</v>
      </c>
      <c r="K16">
        <f>AVERAGE(B16:J16)</f>
        <v>43.355555555555554</v>
      </c>
      <c r="L16">
        <f>K16/C2</f>
        <v>0.72866479925303451</v>
      </c>
    </row>
    <row r="17" spans="1:12" x14ac:dyDescent="0.35">
      <c r="A17" t="s">
        <v>3</v>
      </c>
      <c r="B17">
        <v>10.7</v>
      </c>
      <c r="C17">
        <v>10.5</v>
      </c>
      <c r="D17">
        <v>10.1</v>
      </c>
      <c r="E17">
        <v>10.3</v>
      </c>
      <c r="F17">
        <v>10.4</v>
      </c>
      <c r="G17">
        <v>10.4</v>
      </c>
      <c r="H17">
        <v>10.3</v>
      </c>
      <c r="I17">
        <v>10.3</v>
      </c>
      <c r="J17">
        <v>10.199999999999999</v>
      </c>
      <c r="K17">
        <f t="shared" ref="K17:K25" si="0">AVERAGE(B17:J17)</f>
        <v>10.355555555555554</v>
      </c>
      <c r="L17">
        <f t="shared" ref="L17:L25" si="1">K17/C3</f>
        <v>0.72416472416472399</v>
      </c>
    </row>
    <row r="18" spans="1:12" x14ac:dyDescent="0.35">
      <c r="A18" t="s">
        <v>4</v>
      </c>
      <c r="B18">
        <v>10.9</v>
      </c>
      <c r="C18">
        <v>10.9</v>
      </c>
      <c r="D18">
        <v>10.9</v>
      </c>
      <c r="E18">
        <v>10.9</v>
      </c>
      <c r="F18">
        <v>10.9</v>
      </c>
      <c r="G18">
        <v>10.9</v>
      </c>
      <c r="H18">
        <v>10.9</v>
      </c>
      <c r="I18">
        <v>10.9</v>
      </c>
      <c r="J18">
        <v>10.9</v>
      </c>
      <c r="K18">
        <f t="shared" si="0"/>
        <v>10.900000000000002</v>
      </c>
      <c r="L18">
        <f t="shared" si="1"/>
        <v>0.80147058823529427</v>
      </c>
    </row>
    <row r="19" spans="1:12" x14ac:dyDescent="0.35">
      <c r="A19" t="s">
        <v>5</v>
      </c>
      <c r="B19">
        <v>13.1</v>
      </c>
      <c r="C19">
        <v>13.1</v>
      </c>
      <c r="D19">
        <v>13.1</v>
      </c>
      <c r="E19">
        <v>13.1</v>
      </c>
      <c r="F19">
        <v>13.1</v>
      </c>
      <c r="G19">
        <v>13.1</v>
      </c>
      <c r="H19">
        <v>13.1</v>
      </c>
      <c r="I19">
        <v>13.1</v>
      </c>
      <c r="J19">
        <v>13.1</v>
      </c>
      <c r="K19">
        <f t="shared" si="0"/>
        <v>13.099999999999998</v>
      </c>
      <c r="L19">
        <f t="shared" si="1"/>
        <v>0.79878048780487798</v>
      </c>
    </row>
    <row r="20" spans="1:12" x14ac:dyDescent="0.35">
      <c r="A20" t="s">
        <v>6</v>
      </c>
      <c r="B20">
        <v>74.400000000000006</v>
      </c>
      <c r="C20">
        <v>71.2</v>
      </c>
      <c r="D20">
        <v>68.3</v>
      </c>
      <c r="E20">
        <v>69.099999999999994</v>
      </c>
      <c r="F20">
        <v>69.5</v>
      </c>
      <c r="G20">
        <v>69.7</v>
      </c>
      <c r="H20">
        <v>69.7</v>
      </c>
      <c r="I20">
        <v>69.7</v>
      </c>
      <c r="J20">
        <v>69.599999999999994</v>
      </c>
      <c r="K20">
        <f t="shared" si="0"/>
        <v>70.13333333333334</v>
      </c>
      <c r="L20">
        <f t="shared" si="1"/>
        <v>0.66163522012578624</v>
      </c>
    </row>
    <row r="21" spans="1:12" x14ac:dyDescent="0.35">
      <c r="A21" t="s">
        <v>7</v>
      </c>
      <c r="B21">
        <v>19.399999999999999</v>
      </c>
      <c r="C21">
        <v>19.399999999999999</v>
      </c>
      <c r="D21">
        <v>19.399999999999999</v>
      </c>
      <c r="E21">
        <v>19.399999999999999</v>
      </c>
      <c r="F21">
        <v>19.399999999999999</v>
      </c>
      <c r="G21">
        <v>19.399999999999999</v>
      </c>
      <c r="H21">
        <v>19.399999999999999</v>
      </c>
      <c r="I21">
        <v>19.399999999999999</v>
      </c>
      <c r="J21">
        <v>19.399999999999999</v>
      </c>
      <c r="K21">
        <f t="shared" si="0"/>
        <v>19.400000000000002</v>
      </c>
      <c r="L21">
        <f t="shared" si="1"/>
        <v>0.80165289256198358</v>
      </c>
    </row>
    <row r="22" spans="1:12" x14ac:dyDescent="0.35">
      <c r="A22" t="s">
        <v>8</v>
      </c>
      <c r="B22">
        <v>38.5</v>
      </c>
      <c r="C22">
        <v>38.5</v>
      </c>
      <c r="D22">
        <v>38.5</v>
      </c>
      <c r="E22">
        <v>38.5</v>
      </c>
      <c r="F22">
        <v>38.5</v>
      </c>
      <c r="G22">
        <v>38.5</v>
      </c>
      <c r="H22">
        <v>38.5</v>
      </c>
      <c r="I22">
        <v>38.5</v>
      </c>
      <c r="J22">
        <v>38.5</v>
      </c>
      <c r="K22">
        <f t="shared" si="0"/>
        <v>38.5</v>
      </c>
      <c r="L22">
        <f t="shared" si="1"/>
        <v>0.79875518672199164</v>
      </c>
    </row>
    <row r="23" spans="1:12" x14ac:dyDescent="0.35">
      <c r="A23" t="s">
        <v>9</v>
      </c>
      <c r="B23">
        <v>66.599999999999994</v>
      </c>
      <c r="C23">
        <v>67.099999999999994</v>
      </c>
      <c r="D23">
        <v>70.3</v>
      </c>
      <c r="E23">
        <v>69.5</v>
      </c>
      <c r="F23">
        <v>68.900000000000006</v>
      </c>
      <c r="G23">
        <v>68.599999999999994</v>
      </c>
      <c r="H23">
        <v>68.599999999999994</v>
      </c>
      <c r="I23">
        <v>67.900000000000006</v>
      </c>
      <c r="J23">
        <v>68.2</v>
      </c>
      <c r="K23">
        <f t="shared" si="0"/>
        <v>68.411111111111111</v>
      </c>
      <c r="L23">
        <f t="shared" si="1"/>
        <v>0.96899590808939262</v>
      </c>
    </row>
    <row r="24" spans="1:12" x14ac:dyDescent="0.35">
      <c r="A24" t="s">
        <v>10</v>
      </c>
      <c r="B24">
        <v>18.899999999999999</v>
      </c>
      <c r="C24">
        <v>18.899999999999999</v>
      </c>
      <c r="D24">
        <v>18.899999999999999</v>
      </c>
      <c r="E24">
        <v>18.899999999999999</v>
      </c>
      <c r="F24">
        <v>18.899999999999999</v>
      </c>
      <c r="G24">
        <v>18.899999999999999</v>
      </c>
      <c r="H24">
        <v>18.899999999999999</v>
      </c>
      <c r="I24">
        <v>18.899999999999999</v>
      </c>
      <c r="J24">
        <v>18.899999999999999</v>
      </c>
      <c r="K24">
        <f t="shared" si="0"/>
        <v>18.900000000000002</v>
      </c>
      <c r="L24">
        <f t="shared" si="1"/>
        <v>0.79746835443037989</v>
      </c>
    </row>
    <row r="25" spans="1:12" x14ac:dyDescent="0.35">
      <c r="A25" t="s">
        <v>11</v>
      </c>
      <c r="B25">
        <v>3.78</v>
      </c>
      <c r="C25">
        <v>3.78</v>
      </c>
      <c r="D25">
        <v>3.78</v>
      </c>
      <c r="E25">
        <v>3.78</v>
      </c>
      <c r="F25">
        <v>3.78</v>
      </c>
      <c r="G25">
        <v>3.78</v>
      </c>
      <c r="H25">
        <v>3.78</v>
      </c>
      <c r="I25">
        <v>3.78</v>
      </c>
      <c r="J25">
        <v>3.78</v>
      </c>
      <c r="K25">
        <f t="shared" si="0"/>
        <v>3.7800000000000002</v>
      </c>
      <c r="L25">
        <f t="shared" si="1"/>
        <v>0.80084745762711873</v>
      </c>
    </row>
    <row r="28" spans="1:12" x14ac:dyDescent="0.35">
      <c r="A28" t="s">
        <v>24</v>
      </c>
    </row>
    <row r="29" spans="1:12" x14ac:dyDescent="0.35">
      <c r="B29" t="s">
        <v>13</v>
      </c>
      <c r="C29" t="s">
        <v>14</v>
      </c>
      <c r="D29" t="s">
        <v>15</v>
      </c>
      <c r="E29" t="s">
        <v>16</v>
      </c>
      <c r="F29" t="s">
        <v>17</v>
      </c>
      <c r="G29" t="s">
        <v>18</v>
      </c>
      <c r="H29" t="s">
        <v>19</v>
      </c>
      <c r="I29" t="s">
        <v>20</v>
      </c>
      <c r="J29" t="s">
        <v>21</v>
      </c>
    </row>
    <row r="30" spans="1:12" x14ac:dyDescent="0.35">
      <c r="A30" t="s">
        <v>0</v>
      </c>
      <c r="B30">
        <v>19.399999999999999</v>
      </c>
      <c r="C30">
        <v>24.6</v>
      </c>
      <c r="D30">
        <v>37.200000000000003</v>
      </c>
      <c r="E30">
        <v>57.5</v>
      </c>
      <c r="F30">
        <v>80.3</v>
      </c>
      <c r="G30">
        <v>96.7</v>
      </c>
      <c r="H30">
        <v>151</v>
      </c>
      <c r="I30">
        <v>275.89999999999998</v>
      </c>
      <c r="J30">
        <v>579.20000000000005</v>
      </c>
    </row>
    <row r="31" spans="1:12" x14ac:dyDescent="0.35">
      <c r="A31" t="s">
        <v>3</v>
      </c>
      <c r="B31">
        <v>16.3</v>
      </c>
      <c r="C31">
        <v>20</v>
      </c>
      <c r="D31">
        <v>29.2</v>
      </c>
      <c r="E31">
        <v>59.6</v>
      </c>
      <c r="F31">
        <v>64.099999999999994</v>
      </c>
      <c r="G31">
        <v>71.599999999999994</v>
      </c>
      <c r="H31">
        <v>102.1</v>
      </c>
      <c r="I31">
        <v>165.7</v>
      </c>
      <c r="J31">
        <v>383.1</v>
      </c>
    </row>
    <row r="32" spans="1:12" x14ac:dyDescent="0.35">
      <c r="A32" t="s">
        <v>4</v>
      </c>
      <c r="B32">
        <v>9.5399999999999991</v>
      </c>
      <c r="C32">
        <v>13.7</v>
      </c>
      <c r="D32">
        <v>22.5</v>
      </c>
      <c r="E32">
        <v>38</v>
      </c>
      <c r="F32">
        <v>47.2</v>
      </c>
      <c r="G32">
        <v>55.2</v>
      </c>
      <c r="H32">
        <v>72.8</v>
      </c>
      <c r="I32">
        <v>132.69999999999999</v>
      </c>
      <c r="J32">
        <v>271.39999999999998</v>
      </c>
    </row>
    <row r="33" spans="1:11" x14ac:dyDescent="0.35">
      <c r="A33" t="s">
        <v>5</v>
      </c>
      <c r="B33">
        <v>11.4</v>
      </c>
      <c r="C33">
        <v>17.3</v>
      </c>
      <c r="D33">
        <v>24.1</v>
      </c>
      <c r="E33">
        <v>37</v>
      </c>
      <c r="F33">
        <v>50.3</v>
      </c>
      <c r="G33">
        <v>59.4</v>
      </c>
      <c r="H33">
        <v>83.5</v>
      </c>
      <c r="I33">
        <v>161.80000000000001</v>
      </c>
      <c r="J33">
        <v>362.33</v>
      </c>
    </row>
    <row r="34" spans="1:11" x14ac:dyDescent="0.35">
      <c r="A34" t="s">
        <v>6</v>
      </c>
      <c r="B34">
        <v>22.8</v>
      </c>
      <c r="C34">
        <v>26.1</v>
      </c>
      <c r="D34">
        <v>33.200000000000003</v>
      </c>
      <c r="E34">
        <v>56.7</v>
      </c>
      <c r="F34">
        <v>73.2</v>
      </c>
      <c r="G34">
        <v>84.7</v>
      </c>
      <c r="H34">
        <v>141.5</v>
      </c>
      <c r="I34">
        <v>250</v>
      </c>
      <c r="J34">
        <v>449.4</v>
      </c>
    </row>
    <row r="35" spans="1:11" x14ac:dyDescent="0.35">
      <c r="A35" t="s">
        <v>7</v>
      </c>
      <c r="B35">
        <v>15.2</v>
      </c>
      <c r="C35">
        <v>18.3</v>
      </c>
      <c r="D35">
        <v>26.1</v>
      </c>
      <c r="E35">
        <v>38.5</v>
      </c>
      <c r="F35">
        <v>57.9</v>
      </c>
      <c r="G35">
        <v>71.5</v>
      </c>
      <c r="H35">
        <v>107.7</v>
      </c>
      <c r="I35">
        <v>193.6</v>
      </c>
      <c r="J35">
        <v>433.5</v>
      </c>
    </row>
    <row r="36" spans="1:11" x14ac:dyDescent="0.35">
      <c r="A36" t="s">
        <v>8</v>
      </c>
      <c r="B36">
        <v>17.100000000000001</v>
      </c>
      <c r="C36">
        <v>21.9</v>
      </c>
      <c r="D36">
        <v>34.700000000000003</v>
      </c>
      <c r="E36">
        <v>60.1</v>
      </c>
      <c r="F36">
        <v>70.8</v>
      </c>
      <c r="G36">
        <v>88.3</v>
      </c>
      <c r="H36">
        <v>131.19999999999999</v>
      </c>
      <c r="I36">
        <v>212.3</v>
      </c>
      <c r="J36">
        <v>376.1</v>
      </c>
    </row>
    <row r="37" spans="1:11" x14ac:dyDescent="0.35">
      <c r="A37" t="s">
        <v>9</v>
      </c>
      <c r="B37">
        <v>21.3</v>
      </c>
      <c r="C37">
        <v>29.3</v>
      </c>
      <c r="D37">
        <v>47</v>
      </c>
      <c r="E37">
        <v>75.099999999999994</v>
      </c>
      <c r="F37">
        <v>95.8</v>
      </c>
      <c r="G37">
        <v>115.4</v>
      </c>
      <c r="H37">
        <v>181.5</v>
      </c>
      <c r="I37">
        <v>338.8</v>
      </c>
      <c r="J37">
        <v>659.2</v>
      </c>
    </row>
    <row r="38" spans="1:11" x14ac:dyDescent="0.35">
      <c r="A38" t="s">
        <v>10</v>
      </c>
      <c r="B38">
        <v>12.4</v>
      </c>
      <c r="C38">
        <v>15.5</v>
      </c>
      <c r="D38">
        <v>29.1</v>
      </c>
      <c r="E38">
        <v>48.2</v>
      </c>
      <c r="F38">
        <v>61.1</v>
      </c>
      <c r="G38">
        <v>68.2</v>
      </c>
      <c r="H38">
        <v>101.7</v>
      </c>
      <c r="I38">
        <v>196.7</v>
      </c>
      <c r="J38">
        <v>395.3</v>
      </c>
    </row>
    <row r="39" spans="1:11" x14ac:dyDescent="0.35">
      <c r="A39" t="s">
        <v>11</v>
      </c>
      <c r="B39">
        <v>6.74</v>
      </c>
      <c r="C39">
        <v>8.98</v>
      </c>
      <c r="D39">
        <v>11.5</v>
      </c>
      <c r="E39">
        <v>19.100000000000001</v>
      </c>
      <c r="F39">
        <v>22.2</v>
      </c>
      <c r="G39">
        <v>25.8</v>
      </c>
      <c r="H39">
        <v>33.9</v>
      </c>
      <c r="I39">
        <v>49.3</v>
      </c>
      <c r="J39">
        <v>90.8</v>
      </c>
    </row>
    <row r="42" spans="1:11" x14ac:dyDescent="0.35">
      <c r="A42" t="s">
        <v>25</v>
      </c>
    </row>
    <row r="43" spans="1:11" x14ac:dyDescent="0.35">
      <c r="B43" t="s">
        <v>13</v>
      </c>
      <c r="C43" t="s">
        <v>14</v>
      </c>
      <c r="D43" t="s">
        <v>15</v>
      </c>
      <c r="E43" t="s">
        <v>16</v>
      </c>
      <c r="F43" t="s">
        <v>17</v>
      </c>
      <c r="G43" t="s">
        <v>18</v>
      </c>
      <c r="H43" t="s">
        <v>19</v>
      </c>
      <c r="I43" t="s">
        <v>20</v>
      </c>
      <c r="J43" t="s">
        <v>21</v>
      </c>
      <c r="K43" t="s">
        <v>22</v>
      </c>
    </row>
    <row r="44" spans="1:11" x14ac:dyDescent="0.35">
      <c r="A44" t="s">
        <v>0</v>
      </c>
      <c r="B44">
        <v>38.299999999999997</v>
      </c>
      <c r="C44">
        <v>41.8</v>
      </c>
      <c r="D44">
        <v>42.3</v>
      </c>
      <c r="E44">
        <v>43.7</v>
      </c>
      <c r="F44">
        <v>43.9</v>
      </c>
      <c r="G44">
        <v>44</v>
      </c>
      <c r="H44">
        <v>44.1</v>
      </c>
      <c r="I44">
        <v>44</v>
      </c>
      <c r="J44">
        <v>44.1</v>
      </c>
      <c r="K44">
        <f>AVERAGE(B44:J44)</f>
        <v>42.911111111111119</v>
      </c>
    </row>
    <row r="45" spans="1:11" x14ac:dyDescent="0.35">
      <c r="A45" t="s">
        <v>3</v>
      </c>
      <c r="B45">
        <v>41.9</v>
      </c>
      <c r="C45">
        <v>45.7</v>
      </c>
      <c r="D45">
        <v>46.2</v>
      </c>
      <c r="E45">
        <v>46.7</v>
      </c>
      <c r="F45">
        <v>46.8</v>
      </c>
      <c r="G45">
        <v>47</v>
      </c>
      <c r="H45">
        <v>47.1</v>
      </c>
      <c r="I45">
        <v>47.2</v>
      </c>
      <c r="J45">
        <v>47.3</v>
      </c>
      <c r="K45">
        <f t="shared" ref="K45:K53" si="2">AVERAGE(B45:J45)</f>
        <v>46.211111111111116</v>
      </c>
    </row>
    <row r="46" spans="1:11" x14ac:dyDescent="0.35">
      <c r="A46" t="s">
        <v>4</v>
      </c>
      <c r="B46">
        <v>42.4</v>
      </c>
      <c r="C46">
        <v>46.6</v>
      </c>
      <c r="D46">
        <v>47.3</v>
      </c>
      <c r="E46">
        <v>47.8</v>
      </c>
      <c r="F46">
        <v>47.8</v>
      </c>
      <c r="G46">
        <v>48.1</v>
      </c>
      <c r="H46">
        <v>48.3</v>
      </c>
      <c r="I46">
        <v>48.4</v>
      </c>
      <c r="J46">
        <v>48.6</v>
      </c>
      <c r="K46">
        <f t="shared" si="2"/>
        <v>47.25555555555556</v>
      </c>
    </row>
    <row r="47" spans="1:11" x14ac:dyDescent="0.35">
      <c r="A47" t="s">
        <v>5</v>
      </c>
      <c r="B47">
        <v>44.4</v>
      </c>
      <c r="C47">
        <v>47.4</v>
      </c>
      <c r="D47">
        <v>48.4</v>
      </c>
      <c r="E47">
        <v>50</v>
      </c>
      <c r="F47">
        <v>50.4</v>
      </c>
      <c r="G47">
        <v>50.5</v>
      </c>
      <c r="H47">
        <v>50.6</v>
      </c>
      <c r="I47">
        <v>50.8</v>
      </c>
      <c r="J47">
        <v>51</v>
      </c>
      <c r="K47">
        <f t="shared" si="2"/>
        <v>49.277777777777786</v>
      </c>
    </row>
    <row r="48" spans="1:11" x14ac:dyDescent="0.35">
      <c r="A48" t="s">
        <v>6</v>
      </c>
      <c r="B48">
        <v>32.299999999999997</v>
      </c>
      <c r="C48">
        <v>35.9</v>
      </c>
      <c r="D48">
        <v>36.799999999999997</v>
      </c>
      <c r="E48">
        <v>38.200000000000003</v>
      </c>
      <c r="F48">
        <v>38.4</v>
      </c>
      <c r="G48">
        <v>38.5</v>
      </c>
      <c r="H48">
        <v>38.5</v>
      </c>
      <c r="I48">
        <v>38.6</v>
      </c>
      <c r="J48">
        <v>38.5</v>
      </c>
      <c r="K48">
        <f t="shared" si="2"/>
        <v>37.300000000000004</v>
      </c>
    </row>
    <row r="49" spans="1:11" x14ac:dyDescent="0.35">
      <c r="A49" t="s">
        <v>7</v>
      </c>
      <c r="B49">
        <v>39.799999999999997</v>
      </c>
      <c r="C49">
        <v>42.9</v>
      </c>
      <c r="D49">
        <v>44.5</v>
      </c>
      <c r="E49">
        <v>46.5</v>
      </c>
      <c r="F49">
        <v>46.9</v>
      </c>
      <c r="G49">
        <v>47</v>
      </c>
      <c r="H49">
        <v>47</v>
      </c>
      <c r="I49">
        <v>47.1</v>
      </c>
      <c r="J49">
        <v>47.3</v>
      </c>
      <c r="K49">
        <f t="shared" si="2"/>
        <v>45.44444444444445</v>
      </c>
    </row>
    <row r="50" spans="1:11" x14ac:dyDescent="0.35">
      <c r="A50" t="s">
        <v>8</v>
      </c>
      <c r="B50">
        <v>41.3</v>
      </c>
      <c r="C50">
        <v>43.5</v>
      </c>
      <c r="D50">
        <v>43.8</v>
      </c>
      <c r="E50">
        <v>44.2</v>
      </c>
      <c r="F50">
        <v>44.3</v>
      </c>
      <c r="G50">
        <v>44.5</v>
      </c>
      <c r="H50">
        <v>44.5</v>
      </c>
      <c r="I50">
        <v>44.5</v>
      </c>
      <c r="J50">
        <v>44.6</v>
      </c>
      <c r="K50">
        <f t="shared" si="2"/>
        <v>43.911111111111119</v>
      </c>
    </row>
    <row r="51" spans="1:11" x14ac:dyDescent="0.35">
      <c r="A51" t="s">
        <v>9</v>
      </c>
      <c r="B51">
        <v>37</v>
      </c>
      <c r="C51">
        <v>41.4</v>
      </c>
      <c r="D51">
        <v>42.4</v>
      </c>
      <c r="E51">
        <v>43.8</v>
      </c>
      <c r="F51">
        <v>43.8</v>
      </c>
      <c r="G51">
        <v>43.9</v>
      </c>
      <c r="H51">
        <v>44</v>
      </c>
      <c r="I51">
        <v>44.1</v>
      </c>
      <c r="J51">
        <v>44</v>
      </c>
      <c r="K51">
        <f t="shared" si="2"/>
        <v>42.711111111111123</v>
      </c>
    </row>
    <row r="52" spans="1:11" x14ac:dyDescent="0.35">
      <c r="A52" t="s">
        <v>10</v>
      </c>
      <c r="B52">
        <v>38.4</v>
      </c>
      <c r="C52">
        <v>43.3</v>
      </c>
      <c r="D52">
        <v>44</v>
      </c>
      <c r="E52">
        <v>44.6</v>
      </c>
      <c r="F52">
        <v>44.7</v>
      </c>
      <c r="G52">
        <v>44.8</v>
      </c>
      <c r="H52">
        <v>44.9</v>
      </c>
      <c r="I52">
        <v>44.9</v>
      </c>
      <c r="J52">
        <v>45.1</v>
      </c>
      <c r="K52">
        <f t="shared" si="2"/>
        <v>43.855555555555554</v>
      </c>
    </row>
    <row r="53" spans="1:11" x14ac:dyDescent="0.35">
      <c r="A53" t="s">
        <v>11</v>
      </c>
      <c r="B53">
        <v>46.5</v>
      </c>
      <c r="C53">
        <v>47.7</v>
      </c>
      <c r="D53">
        <v>49.9</v>
      </c>
      <c r="E53">
        <v>50.5</v>
      </c>
      <c r="F53">
        <v>50.7</v>
      </c>
      <c r="G53">
        <v>50.8</v>
      </c>
      <c r="H53">
        <v>51</v>
      </c>
      <c r="I53">
        <v>51.1</v>
      </c>
      <c r="J53">
        <v>51.2</v>
      </c>
      <c r="K53">
        <f t="shared" si="2"/>
        <v>49.933333333333337</v>
      </c>
    </row>
    <row r="55" spans="1:11" x14ac:dyDescent="0.35">
      <c r="A55" t="s">
        <v>26</v>
      </c>
    </row>
    <row r="56" spans="1:11" x14ac:dyDescent="0.35">
      <c r="B56" t="s">
        <v>13</v>
      </c>
      <c r="C56" t="s">
        <v>14</v>
      </c>
      <c r="D56" t="s">
        <v>15</v>
      </c>
      <c r="E56" t="s">
        <v>16</v>
      </c>
      <c r="F56" t="s">
        <v>17</v>
      </c>
      <c r="G56" t="s">
        <v>18</v>
      </c>
      <c r="H56" t="s">
        <v>19</v>
      </c>
      <c r="I56" t="s">
        <v>20</v>
      </c>
      <c r="J56" t="s">
        <v>21</v>
      </c>
      <c r="K56" t="s">
        <v>22</v>
      </c>
    </row>
    <row r="57" spans="1:11" x14ac:dyDescent="0.35">
      <c r="A57" t="s">
        <v>0</v>
      </c>
      <c r="B57">
        <v>0.95099999999999996</v>
      </c>
      <c r="C57">
        <v>0.98299999999999998</v>
      </c>
      <c r="D57">
        <v>0.98499999999999999</v>
      </c>
      <c r="E57">
        <v>0.98899999999999999</v>
      </c>
      <c r="F57">
        <v>0.98899999999999999</v>
      </c>
      <c r="G57">
        <v>0.98899999999999999</v>
      </c>
      <c r="H57">
        <v>0.98899999999999999</v>
      </c>
      <c r="I57">
        <v>0.98899999999999999</v>
      </c>
      <c r="J57">
        <v>0.98899999999999999</v>
      </c>
      <c r="K57">
        <f>AVERAGE(B57:J57)</f>
        <v>0.98366666666666669</v>
      </c>
    </row>
    <row r="58" spans="1:11" x14ac:dyDescent="0.35">
      <c r="A58" t="s">
        <v>3</v>
      </c>
      <c r="B58">
        <v>0.95199999999999996</v>
      </c>
      <c r="C58">
        <v>0.98199999999999998</v>
      </c>
      <c r="D58">
        <v>0.98499999999999999</v>
      </c>
      <c r="E58">
        <v>0.98599999999999999</v>
      </c>
      <c r="F58">
        <v>0.98599999999999999</v>
      </c>
      <c r="G58">
        <v>0.98599999999999999</v>
      </c>
      <c r="H58">
        <v>0.98699999999999999</v>
      </c>
      <c r="I58">
        <v>0.98699999999999999</v>
      </c>
      <c r="J58">
        <v>0.98699999999999999</v>
      </c>
      <c r="K58">
        <f t="shared" ref="K58:K66" si="3">AVERAGE(B58:J58)</f>
        <v>0.98199999999999987</v>
      </c>
    </row>
    <row r="59" spans="1:11" x14ac:dyDescent="0.35">
      <c r="A59" t="s">
        <v>4</v>
      </c>
      <c r="B59">
        <v>0.97599999999999998</v>
      </c>
      <c r="C59">
        <v>0.99199999999999999</v>
      </c>
      <c r="D59">
        <v>0.99299999999999999</v>
      </c>
      <c r="E59">
        <v>0.99399999999999999</v>
      </c>
      <c r="F59">
        <v>0.99399999999999999</v>
      </c>
      <c r="G59">
        <v>0.99399999999999999</v>
      </c>
      <c r="H59">
        <v>0.99399999999999999</v>
      </c>
      <c r="I59">
        <v>0.99399999999999999</v>
      </c>
      <c r="J59">
        <v>0.99399999999999999</v>
      </c>
      <c r="K59">
        <f t="shared" si="3"/>
        <v>0.99166666666666659</v>
      </c>
    </row>
    <row r="60" spans="1:11" x14ac:dyDescent="0.35">
      <c r="A60" t="s">
        <v>5</v>
      </c>
      <c r="B60">
        <v>0.98</v>
      </c>
      <c r="C60">
        <v>0.99199999999999999</v>
      </c>
      <c r="D60">
        <v>0.99399999999999999</v>
      </c>
      <c r="E60">
        <v>0.995</v>
      </c>
      <c r="F60">
        <v>0.996</v>
      </c>
      <c r="G60">
        <v>0.996</v>
      </c>
      <c r="H60">
        <v>0.996</v>
      </c>
      <c r="I60">
        <v>0.996</v>
      </c>
      <c r="J60">
        <v>0.996</v>
      </c>
      <c r="K60">
        <f t="shared" si="3"/>
        <v>0.99344444444444469</v>
      </c>
    </row>
    <row r="61" spans="1:11" x14ac:dyDescent="0.35">
      <c r="A61" t="s">
        <v>6</v>
      </c>
      <c r="B61">
        <v>0.94</v>
      </c>
      <c r="C61">
        <v>0.97699999999999998</v>
      </c>
      <c r="D61">
        <v>0.98199999999999998</v>
      </c>
      <c r="E61">
        <v>0.98699999999999999</v>
      </c>
      <c r="F61">
        <v>0.98699999999999999</v>
      </c>
      <c r="G61">
        <v>0.98699999999999999</v>
      </c>
      <c r="H61">
        <v>0.98699999999999999</v>
      </c>
      <c r="I61">
        <v>0.98799999999999999</v>
      </c>
      <c r="J61">
        <v>0.98699999999999999</v>
      </c>
      <c r="K61">
        <f t="shared" si="3"/>
        <v>0.98022222222222233</v>
      </c>
    </row>
    <row r="62" spans="1:11" x14ac:dyDescent="0.35">
      <c r="A62" t="s">
        <v>7</v>
      </c>
      <c r="B62">
        <v>0.96599999999999997</v>
      </c>
      <c r="C62">
        <v>0.98599999999999999</v>
      </c>
      <c r="D62">
        <v>0.98899999999999999</v>
      </c>
      <c r="E62">
        <v>0.99299999999999999</v>
      </c>
      <c r="F62">
        <v>0.99299999999999999</v>
      </c>
      <c r="G62">
        <v>0.99299999999999999</v>
      </c>
      <c r="H62">
        <v>0.99299999999999999</v>
      </c>
      <c r="I62">
        <v>0.99299999999999999</v>
      </c>
      <c r="J62">
        <v>0.99299999999999999</v>
      </c>
      <c r="K62">
        <f t="shared" si="3"/>
        <v>0.98877777777777787</v>
      </c>
    </row>
    <row r="63" spans="1:11" x14ac:dyDescent="0.35">
      <c r="A63" t="s">
        <v>8</v>
      </c>
      <c r="B63">
        <v>0.97299999999999998</v>
      </c>
      <c r="C63">
        <v>0.98699999999999999</v>
      </c>
      <c r="D63">
        <v>0.98799999999999999</v>
      </c>
      <c r="E63">
        <v>0.98899999999999999</v>
      </c>
      <c r="F63">
        <v>0.98899999999999999</v>
      </c>
      <c r="G63">
        <v>0.98899999999999999</v>
      </c>
      <c r="H63">
        <v>0.98899999999999999</v>
      </c>
      <c r="I63">
        <v>0.98899999999999999</v>
      </c>
      <c r="J63">
        <v>0.98899999999999999</v>
      </c>
      <c r="K63">
        <f t="shared" si="3"/>
        <v>0.98688888888888882</v>
      </c>
    </row>
    <row r="64" spans="1:11" x14ac:dyDescent="0.35">
      <c r="A64" t="s">
        <v>9</v>
      </c>
      <c r="B64">
        <v>0.94699999999999995</v>
      </c>
      <c r="C64">
        <v>0.98599999999999999</v>
      </c>
      <c r="D64">
        <v>0.98899999999999999</v>
      </c>
      <c r="E64">
        <v>0.99099999999999999</v>
      </c>
      <c r="F64">
        <v>0.99099999999999999</v>
      </c>
      <c r="G64">
        <v>0.99099999999999999</v>
      </c>
      <c r="H64">
        <v>0.99099999999999999</v>
      </c>
      <c r="I64">
        <v>0.99099999999999999</v>
      </c>
      <c r="J64">
        <v>0.99099999999999999</v>
      </c>
      <c r="K64">
        <f t="shared" si="3"/>
        <v>0.98533333333333317</v>
      </c>
    </row>
    <row r="65" spans="1:11" x14ac:dyDescent="0.35">
      <c r="A65" t="s">
        <v>10</v>
      </c>
      <c r="B65">
        <v>0.94399999999999995</v>
      </c>
      <c r="C65">
        <v>0.98399999999999999</v>
      </c>
      <c r="D65">
        <v>0.98699999999999999</v>
      </c>
      <c r="E65">
        <v>0.98799999999999999</v>
      </c>
      <c r="F65">
        <v>0.98799999999999999</v>
      </c>
      <c r="G65">
        <v>0.98799999999999999</v>
      </c>
      <c r="H65">
        <v>0.98799999999999999</v>
      </c>
      <c r="I65">
        <v>0.98799999999999999</v>
      </c>
      <c r="J65">
        <v>0.98899999999999999</v>
      </c>
      <c r="K65">
        <f t="shared" si="3"/>
        <v>0.98266666666666658</v>
      </c>
    </row>
    <row r="66" spans="1:11" x14ac:dyDescent="0.35">
      <c r="A66" t="s">
        <v>11</v>
      </c>
      <c r="B66">
        <v>0.98599999999999999</v>
      </c>
      <c r="C66">
        <v>0.99199999999999999</v>
      </c>
      <c r="D66">
        <v>0.99399999999999999</v>
      </c>
      <c r="E66">
        <v>0.995</v>
      </c>
      <c r="F66">
        <v>0.995</v>
      </c>
      <c r="G66">
        <v>0.995</v>
      </c>
      <c r="H66">
        <v>0.995</v>
      </c>
      <c r="I66">
        <v>0.995</v>
      </c>
      <c r="J66">
        <v>0.995</v>
      </c>
      <c r="K66">
        <f t="shared" si="3"/>
        <v>0.99355555555555553</v>
      </c>
    </row>
    <row r="68" spans="1:11" x14ac:dyDescent="0.35">
      <c r="B68" t="s">
        <v>27</v>
      </c>
      <c r="C68" t="s">
        <v>28</v>
      </c>
    </row>
    <row r="69" spans="1:11" x14ac:dyDescent="0.35">
      <c r="A69" t="s">
        <v>0</v>
      </c>
      <c r="B69">
        <v>42.911111111111119</v>
      </c>
      <c r="C69">
        <v>0.98366666666666669</v>
      </c>
    </row>
    <row r="70" spans="1:11" x14ac:dyDescent="0.35">
      <c r="A70" t="s">
        <v>3</v>
      </c>
      <c r="B70">
        <v>46.211111111111116</v>
      </c>
      <c r="C70">
        <v>0.98199999999999987</v>
      </c>
    </row>
    <row r="71" spans="1:11" x14ac:dyDescent="0.35">
      <c r="A71" t="s">
        <v>4</v>
      </c>
      <c r="B71">
        <v>47.25555555555556</v>
      </c>
      <c r="C71">
        <v>0.99166666666666659</v>
      </c>
    </row>
    <row r="72" spans="1:11" x14ac:dyDescent="0.35">
      <c r="A72" t="s">
        <v>5</v>
      </c>
      <c r="B72">
        <v>49.277777777777786</v>
      </c>
      <c r="C72">
        <v>0.99344444444444469</v>
      </c>
    </row>
    <row r="73" spans="1:11" x14ac:dyDescent="0.35">
      <c r="A73" t="s">
        <v>6</v>
      </c>
      <c r="B73">
        <v>37.300000000000004</v>
      </c>
      <c r="C73">
        <v>0.98022222222222233</v>
      </c>
    </row>
    <row r="74" spans="1:11" x14ac:dyDescent="0.35">
      <c r="A74" t="s">
        <v>7</v>
      </c>
      <c r="B74">
        <v>45.44444444444445</v>
      </c>
      <c r="C74">
        <v>0.98877777777777787</v>
      </c>
    </row>
    <row r="75" spans="1:11" x14ac:dyDescent="0.35">
      <c r="A75" t="s">
        <v>8</v>
      </c>
      <c r="B75">
        <v>43.911111111111119</v>
      </c>
      <c r="C75">
        <v>0.98688888888888882</v>
      </c>
    </row>
    <row r="76" spans="1:11" x14ac:dyDescent="0.35">
      <c r="A76" t="s">
        <v>9</v>
      </c>
      <c r="B76">
        <v>42.711111111111123</v>
      </c>
      <c r="C76">
        <v>0.98533333333333317</v>
      </c>
    </row>
    <row r="77" spans="1:11" x14ac:dyDescent="0.35">
      <c r="A77" t="s">
        <v>10</v>
      </c>
      <c r="B77">
        <v>43.855555555555554</v>
      </c>
      <c r="C77">
        <v>0.98266666666666658</v>
      </c>
    </row>
    <row r="78" spans="1:11" x14ac:dyDescent="0.35">
      <c r="A78" t="s">
        <v>11</v>
      </c>
      <c r="B78">
        <v>49.933333333333337</v>
      </c>
      <c r="C78">
        <v>0.99355555555555597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0C4C-7120-402A-8BCD-6313F14EB2B4}">
  <dimension ref="A1:H64"/>
  <sheetViews>
    <sheetView topLeftCell="A22" workbookViewId="0">
      <selection activeCell="R29" sqref="R29"/>
    </sheetView>
  </sheetViews>
  <sheetFormatPr defaultRowHeight="14.5" x14ac:dyDescent="0.35"/>
  <cols>
    <col min="7" max="7" width="10.81640625" bestFit="1" customWidth="1"/>
  </cols>
  <sheetData>
    <row r="1" spans="1:8" x14ac:dyDescent="0.35">
      <c r="B1" t="s">
        <v>1</v>
      </c>
      <c r="C1" t="s">
        <v>2</v>
      </c>
    </row>
    <row r="2" spans="1:8" x14ac:dyDescent="0.35">
      <c r="A2" t="s">
        <v>0</v>
      </c>
      <c r="B2">
        <v>78.3</v>
      </c>
      <c r="C2">
        <v>59453094</v>
      </c>
    </row>
    <row r="3" spans="1:8" x14ac:dyDescent="0.35">
      <c r="A3" t="s">
        <v>3</v>
      </c>
      <c r="B3">
        <v>19.8</v>
      </c>
      <c r="C3">
        <v>14278364</v>
      </c>
    </row>
    <row r="4" spans="1:8" x14ac:dyDescent="0.35">
      <c r="A4" t="s">
        <v>4</v>
      </c>
      <c r="B4">
        <v>17.7</v>
      </c>
      <c r="C4">
        <v>13617615</v>
      </c>
    </row>
    <row r="5" spans="1:8" x14ac:dyDescent="0.35">
      <c r="A5" t="s">
        <v>5</v>
      </c>
      <c r="B5">
        <v>21.6</v>
      </c>
      <c r="C5">
        <v>16393567</v>
      </c>
    </row>
    <row r="6" spans="1:8" x14ac:dyDescent="0.35">
      <c r="A6" t="s">
        <v>6</v>
      </c>
      <c r="B6">
        <v>140</v>
      </c>
      <c r="C6">
        <v>105510528</v>
      </c>
    </row>
    <row r="7" spans="1:8" x14ac:dyDescent="0.35">
      <c r="A7" t="s">
        <v>7</v>
      </c>
      <c r="B7">
        <v>31.3</v>
      </c>
      <c r="C7">
        <v>24190052</v>
      </c>
    </row>
    <row r="8" spans="1:8" x14ac:dyDescent="0.35">
      <c r="A8" t="s">
        <v>8</v>
      </c>
      <c r="B8">
        <v>64.599999999999994</v>
      </c>
      <c r="C8">
        <v>48172256</v>
      </c>
    </row>
    <row r="9" spans="1:8" x14ac:dyDescent="0.35">
      <c r="A9" t="s">
        <v>9</v>
      </c>
      <c r="B9">
        <v>88.8</v>
      </c>
      <c r="C9">
        <v>70577928</v>
      </c>
    </row>
    <row r="10" spans="1:8" x14ac:dyDescent="0.35">
      <c r="A10" t="s">
        <v>10</v>
      </c>
      <c r="B10">
        <v>29.8</v>
      </c>
      <c r="C10">
        <v>23663117</v>
      </c>
    </row>
    <row r="11" spans="1:8" x14ac:dyDescent="0.35">
      <c r="A11" t="s">
        <v>11</v>
      </c>
      <c r="B11">
        <v>6.21</v>
      </c>
      <c r="C11">
        <v>4720950</v>
      </c>
    </row>
    <row r="14" spans="1:8" x14ac:dyDescent="0.35">
      <c r="A14" t="s">
        <v>12</v>
      </c>
    </row>
    <row r="15" spans="1:8" x14ac:dyDescent="0.35">
      <c r="B15" t="s">
        <v>36</v>
      </c>
      <c r="C15" t="s">
        <v>37</v>
      </c>
      <c r="D15" t="s">
        <v>38</v>
      </c>
      <c r="E15" t="s">
        <v>39</v>
      </c>
      <c r="F15" t="s">
        <v>40</v>
      </c>
      <c r="G15" t="s">
        <v>52</v>
      </c>
      <c r="H15" t="s">
        <v>23</v>
      </c>
    </row>
    <row r="16" spans="1:8" x14ac:dyDescent="0.35">
      <c r="A16" t="s">
        <v>0</v>
      </c>
      <c r="B16">
        <v>43245016</v>
      </c>
      <c r="C16">
        <v>43210214</v>
      </c>
      <c r="D16">
        <v>43218338</v>
      </c>
      <c r="E16">
        <v>43206425</v>
      </c>
      <c r="F16">
        <v>43214008</v>
      </c>
      <c r="G16">
        <f>AVERAGE(B16:F16)</f>
        <v>43218800.200000003</v>
      </c>
      <c r="H16">
        <f>G16/C2</f>
        <v>0.72693946256186437</v>
      </c>
    </row>
    <row r="17" spans="1:8" x14ac:dyDescent="0.35">
      <c r="A17" t="s">
        <v>3</v>
      </c>
      <c r="B17">
        <v>10370813</v>
      </c>
      <c r="C17">
        <v>10373074</v>
      </c>
      <c r="D17">
        <v>10365903</v>
      </c>
      <c r="E17">
        <v>10362254</v>
      </c>
      <c r="F17">
        <v>10360083</v>
      </c>
      <c r="G17">
        <f t="shared" ref="G17:G25" si="0">AVERAGE(B17:F17)</f>
        <v>10366425.4</v>
      </c>
      <c r="H17">
        <f t="shared" ref="H17:H25" si="1">G17/C3</f>
        <v>0.72602333152453602</v>
      </c>
    </row>
    <row r="18" spans="1:8" x14ac:dyDescent="0.35">
      <c r="A18" t="s">
        <v>4</v>
      </c>
      <c r="B18">
        <v>10894000</v>
      </c>
      <c r="C18">
        <v>10894000</v>
      </c>
      <c r="D18">
        <v>10894000</v>
      </c>
      <c r="E18">
        <v>10894000</v>
      </c>
      <c r="F18">
        <v>10894000</v>
      </c>
      <c r="G18">
        <f t="shared" si="0"/>
        <v>10894000</v>
      </c>
      <c r="H18">
        <f t="shared" si="1"/>
        <v>0.79999324404457017</v>
      </c>
    </row>
    <row r="19" spans="1:8" x14ac:dyDescent="0.35">
      <c r="A19" t="s">
        <v>5</v>
      </c>
      <c r="B19">
        <v>13114000</v>
      </c>
      <c r="C19">
        <v>13114000</v>
      </c>
      <c r="D19">
        <v>13114000</v>
      </c>
      <c r="E19">
        <v>13114000</v>
      </c>
      <c r="F19">
        <v>13114000</v>
      </c>
      <c r="G19">
        <f t="shared" si="0"/>
        <v>13114000</v>
      </c>
      <c r="H19">
        <f t="shared" si="1"/>
        <v>0.79994793079504911</v>
      </c>
    </row>
    <row r="20" spans="1:8" x14ac:dyDescent="0.35">
      <c r="A20" t="s">
        <v>6</v>
      </c>
      <c r="B20">
        <v>69878721</v>
      </c>
      <c r="C20">
        <v>69744853</v>
      </c>
      <c r="D20">
        <v>69723480</v>
      </c>
      <c r="E20">
        <v>69713363</v>
      </c>
      <c r="F20">
        <v>69780333</v>
      </c>
      <c r="G20">
        <f t="shared" si="0"/>
        <v>69768150</v>
      </c>
      <c r="H20">
        <f t="shared" si="1"/>
        <v>0.66124349221340262</v>
      </c>
    </row>
    <row r="21" spans="1:8" x14ac:dyDescent="0.35">
      <c r="A21" t="s">
        <v>7</v>
      </c>
      <c r="B21">
        <v>19352000</v>
      </c>
      <c r="C21">
        <v>19352000</v>
      </c>
      <c r="D21">
        <v>19352000</v>
      </c>
      <c r="E21">
        <v>19352000</v>
      </c>
      <c r="F21">
        <v>19352000</v>
      </c>
      <c r="G21">
        <f t="shared" si="0"/>
        <v>19352000</v>
      </c>
      <c r="H21">
        <f t="shared" si="1"/>
        <v>0.79999828028480469</v>
      </c>
    </row>
    <row r="22" spans="1:8" x14ac:dyDescent="0.35">
      <c r="A22" t="s">
        <v>8</v>
      </c>
      <c r="B22">
        <v>38537000</v>
      </c>
      <c r="C22">
        <v>38537000</v>
      </c>
      <c r="D22">
        <v>38537000</v>
      </c>
      <c r="E22">
        <v>38537000</v>
      </c>
      <c r="F22">
        <v>38537000</v>
      </c>
      <c r="G22">
        <f t="shared" si="0"/>
        <v>38537000</v>
      </c>
      <c r="H22">
        <f t="shared" si="1"/>
        <v>0.79998329328815321</v>
      </c>
    </row>
    <row r="23" spans="1:8" x14ac:dyDescent="0.35">
      <c r="A23" t="s">
        <v>9</v>
      </c>
      <c r="B23">
        <v>68652457</v>
      </c>
      <c r="C23">
        <v>68645582</v>
      </c>
      <c r="D23">
        <v>68450078</v>
      </c>
      <c r="E23">
        <v>68418510</v>
      </c>
      <c r="F23">
        <v>68426931</v>
      </c>
      <c r="G23">
        <f t="shared" si="0"/>
        <v>68518711.599999994</v>
      </c>
      <c r="H23">
        <f t="shared" si="1"/>
        <v>0.97082350731520473</v>
      </c>
    </row>
    <row r="24" spans="1:8" x14ac:dyDescent="0.35">
      <c r="A24" t="s">
        <v>10</v>
      </c>
      <c r="B24">
        <v>18930000</v>
      </c>
      <c r="C24">
        <v>18930000</v>
      </c>
      <c r="D24">
        <v>18930000</v>
      </c>
      <c r="E24">
        <v>18930000</v>
      </c>
      <c r="F24">
        <v>18930000</v>
      </c>
      <c r="G24">
        <f t="shared" si="0"/>
        <v>18930000</v>
      </c>
      <c r="H24">
        <f t="shared" si="1"/>
        <v>0.79997914053334562</v>
      </c>
    </row>
    <row r="25" spans="1:8" x14ac:dyDescent="0.35">
      <c r="A25" t="s">
        <v>11</v>
      </c>
      <c r="B25">
        <v>3776000</v>
      </c>
      <c r="C25">
        <v>3776000</v>
      </c>
      <c r="D25">
        <v>3776000</v>
      </c>
      <c r="E25">
        <v>3776000</v>
      </c>
      <c r="F25">
        <v>3776000</v>
      </c>
      <c r="G25">
        <f t="shared" si="0"/>
        <v>3776000</v>
      </c>
      <c r="H25">
        <f t="shared" si="1"/>
        <v>0.79983901545239833</v>
      </c>
    </row>
    <row r="27" spans="1:8" x14ac:dyDescent="0.35">
      <c r="A27" t="s">
        <v>54</v>
      </c>
    </row>
    <row r="28" spans="1:8" x14ac:dyDescent="0.35">
      <c r="B28" t="s">
        <v>36</v>
      </c>
      <c r="C28" t="s">
        <v>37</v>
      </c>
      <c r="D28" t="s">
        <v>38</v>
      </c>
      <c r="E28" t="s">
        <v>39</v>
      </c>
      <c r="F28" t="s">
        <v>40</v>
      </c>
      <c r="G28" t="s">
        <v>52</v>
      </c>
    </row>
    <row r="29" spans="1:8" x14ac:dyDescent="0.35">
      <c r="A29" t="s">
        <v>0</v>
      </c>
      <c r="B29">
        <v>92.903086888999994</v>
      </c>
      <c r="C29">
        <v>95.613153503999996</v>
      </c>
      <c r="D29">
        <v>119.80866255399999</v>
      </c>
      <c r="E29">
        <v>169.318314942</v>
      </c>
      <c r="F29">
        <v>198.54111979800001</v>
      </c>
      <c r="G29">
        <f>AVERAGE(B29:F29)</f>
        <v>135.23686753739997</v>
      </c>
    </row>
    <row r="30" spans="1:8" x14ac:dyDescent="0.35">
      <c r="A30" t="s">
        <v>3</v>
      </c>
      <c r="B30">
        <v>58.707261735000003</v>
      </c>
      <c r="C30">
        <v>61.217978358000003</v>
      </c>
      <c r="D30">
        <v>69.086421224000006</v>
      </c>
      <c r="E30">
        <v>94.715687220000007</v>
      </c>
      <c r="F30">
        <v>107.184723124</v>
      </c>
      <c r="G30">
        <f t="shared" ref="G30:G38" si="2">AVERAGE(B30:F30)</f>
        <v>78.182414332200011</v>
      </c>
    </row>
    <row r="31" spans="1:8" x14ac:dyDescent="0.35">
      <c r="A31" t="s">
        <v>4</v>
      </c>
      <c r="B31">
        <v>51.733400684999999</v>
      </c>
      <c r="C31">
        <v>54.848705682000002</v>
      </c>
      <c r="D31">
        <v>64.182196782000005</v>
      </c>
      <c r="E31">
        <v>89.003514675999995</v>
      </c>
      <c r="F31">
        <v>102.183232072</v>
      </c>
      <c r="G31">
        <f t="shared" si="2"/>
        <v>72.390209979399998</v>
      </c>
    </row>
    <row r="32" spans="1:8" x14ac:dyDescent="0.35">
      <c r="A32" t="s">
        <v>5</v>
      </c>
      <c r="B32">
        <v>56.934647044000002</v>
      </c>
      <c r="C32">
        <v>58.427449052</v>
      </c>
      <c r="D32">
        <v>73.223688788000004</v>
      </c>
      <c r="E32">
        <v>93.567900136999995</v>
      </c>
      <c r="F32">
        <v>110.33709538799999</v>
      </c>
      <c r="G32">
        <f t="shared" si="2"/>
        <v>78.498156081799991</v>
      </c>
    </row>
    <row r="33" spans="1:7" x14ac:dyDescent="0.35">
      <c r="A33" t="s">
        <v>6</v>
      </c>
      <c r="B33">
        <v>76.457788645999997</v>
      </c>
      <c r="C33">
        <v>78.990042403999993</v>
      </c>
      <c r="D33">
        <v>99.949265298</v>
      </c>
      <c r="E33">
        <v>178.985558994</v>
      </c>
      <c r="F33">
        <v>190.478608874</v>
      </c>
      <c r="G33">
        <f t="shared" si="2"/>
        <v>124.9722528432</v>
      </c>
    </row>
    <row r="34" spans="1:7" x14ac:dyDescent="0.35">
      <c r="A34" t="s">
        <v>7</v>
      </c>
      <c r="B34">
        <v>64.295915020999999</v>
      </c>
      <c r="C34">
        <v>64.906559028999993</v>
      </c>
      <c r="D34">
        <v>83.151817973999997</v>
      </c>
      <c r="E34">
        <v>115.97151945100001</v>
      </c>
      <c r="F34">
        <v>141.691074783</v>
      </c>
      <c r="G34">
        <f t="shared" si="2"/>
        <v>94.0033772516</v>
      </c>
    </row>
    <row r="35" spans="1:7" x14ac:dyDescent="0.35">
      <c r="A35" t="s">
        <v>8</v>
      </c>
      <c r="B35">
        <v>81.002286330000004</v>
      </c>
      <c r="C35">
        <v>84.847975685999998</v>
      </c>
      <c r="D35">
        <v>90.441218106999997</v>
      </c>
      <c r="E35">
        <v>132.74984612899999</v>
      </c>
      <c r="F35">
        <v>145.63891859399999</v>
      </c>
      <c r="G35">
        <f t="shared" si="2"/>
        <v>106.93604896919999</v>
      </c>
    </row>
    <row r="36" spans="1:7" x14ac:dyDescent="0.35">
      <c r="A36" t="s">
        <v>9</v>
      </c>
      <c r="B36">
        <v>94.255316477999997</v>
      </c>
      <c r="C36">
        <v>97.107800947000001</v>
      </c>
      <c r="D36">
        <v>120.796991158</v>
      </c>
      <c r="E36">
        <v>190.91506540899999</v>
      </c>
      <c r="F36">
        <v>217.862038434</v>
      </c>
      <c r="G36">
        <f t="shared" si="2"/>
        <v>144.18744248520002</v>
      </c>
    </row>
    <row r="37" spans="1:7" x14ac:dyDescent="0.35">
      <c r="A37" t="s">
        <v>10</v>
      </c>
      <c r="B37">
        <v>60.916163490000002</v>
      </c>
      <c r="C37">
        <v>68.102167241000004</v>
      </c>
      <c r="D37">
        <v>84.423027450000006</v>
      </c>
      <c r="E37">
        <v>108.746833399</v>
      </c>
      <c r="F37">
        <v>124.73171937399999</v>
      </c>
      <c r="G37">
        <f t="shared" si="2"/>
        <v>89.383982190799998</v>
      </c>
    </row>
    <row r="38" spans="1:7" x14ac:dyDescent="0.35">
      <c r="A38" t="s">
        <v>11</v>
      </c>
      <c r="B38">
        <v>24.458241503</v>
      </c>
      <c r="C38">
        <v>25.284622176999999</v>
      </c>
      <c r="D38">
        <v>26.494535196000001</v>
      </c>
      <c r="E38">
        <v>37.619808497000001</v>
      </c>
      <c r="F38">
        <v>40.958702348000003</v>
      </c>
      <c r="G38">
        <f t="shared" si="2"/>
        <v>30.963181944199999</v>
      </c>
    </row>
    <row r="40" spans="1:7" x14ac:dyDescent="0.35">
      <c r="A40" t="s">
        <v>26</v>
      </c>
    </row>
    <row r="41" spans="1:7" x14ac:dyDescent="0.35">
      <c r="B41" t="s">
        <v>36</v>
      </c>
      <c r="C41" t="s">
        <v>37</v>
      </c>
      <c r="D41" t="s">
        <v>38</v>
      </c>
      <c r="E41" t="s">
        <v>39</v>
      </c>
      <c r="F41" t="s">
        <v>40</v>
      </c>
    </row>
    <row r="42" spans="1:7" x14ac:dyDescent="0.35">
      <c r="A42" t="s">
        <v>0</v>
      </c>
      <c r="B42">
        <v>0.98881909999999995</v>
      </c>
      <c r="C42">
        <v>0.98878029999999995</v>
      </c>
      <c r="D42">
        <v>0.98881209999999997</v>
      </c>
      <c r="E42">
        <v>0.98881379999999996</v>
      </c>
      <c r="F42">
        <v>0.98898169999999996</v>
      </c>
    </row>
    <row r="43" spans="1:7" x14ac:dyDescent="0.35">
      <c r="A43" t="s">
        <v>3</v>
      </c>
      <c r="B43">
        <v>0.98620890000000005</v>
      </c>
      <c r="C43">
        <v>0.98622909999999997</v>
      </c>
      <c r="D43">
        <v>0.98623419999999995</v>
      </c>
      <c r="E43">
        <v>0.98623430000000001</v>
      </c>
      <c r="F43">
        <v>0.9862474</v>
      </c>
    </row>
    <row r="44" spans="1:7" x14ac:dyDescent="0.35">
      <c r="A44" t="s">
        <v>4</v>
      </c>
      <c r="B44">
        <v>0.99378869999999997</v>
      </c>
      <c r="C44">
        <v>0.99380080000000004</v>
      </c>
      <c r="D44">
        <v>0.99384649999999997</v>
      </c>
      <c r="E44">
        <v>0.99389229999999995</v>
      </c>
      <c r="F44">
        <v>0.9938787</v>
      </c>
    </row>
    <row r="45" spans="1:7" x14ac:dyDescent="0.35">
      <c r="A45" t="s">
        <v>5</v>
      </c>
      <c r="B45">
        <v>0.99566949999999999</v>
      </c>
      <c r="C45">
        <v>0.9957239</v>
      </c>
      <c r="D45">
        <v>0.99579169999999995</v>
      </c>
      <c r="E45">
        <v>0.99586220000000003</v>
      </c>
      <c r="F45">
        <v>0.995865</v>
      </c>
    </row>
    <row r="46" spans="1:7" x14ac:dyDescent="0.35">
      <c r="A46" t="s">
        <v>6</v>
      </c>
      <c r="B46">
        <v>0.98762190000000005</v>
      </c>
      <c r="C46">
        <v>0.98703540000000001</v>
      </c>
      <c r="D46">
        <v>0.98703419999999997</v>
      </c>
      <c r="E46">
        <v>0.98702060000000003</v>
      </c>
      <c r="F46">
        <v>0.98805860000000001</v>
      </c>
    </row>
    <row r="47" spans="1:7" x14ac:dyDescent="0.35">
      <c r="A47" t="s">
        <v>7</v>
      </c>
      <c r="B47">
        <v>0.99302210000000002</v>
      </c>
      <c r="C47">
        <v>0.99298010000000003</v>
      </c>
      <c r="D47">
        <v>0.99301589999999995</v>
      </c>
      <c r="E47">
        <v>0.99301470000000003</v>
      </c>
      <c r="F47">
        <v>0.99304720000000002</v>
      </c>
    </row>
    <row r="48" spans="1:7" x14ac:dyDescent="0.35">
      <c r="A48" t="s">
        <v>8</v>
      </c>
      <c r="B48">
        <v>0.98884050000000001</v>
      </c>
      <c r="C48">
        <v>0.98884499999999997</v>
      </c>
      <c r="D48">
        <v>0.98886110000000005</v>
      </c>
      <c r="E48">
        <v>0.98888339999999997</v>
      </c>
      <c r="F48">
        <v>0.98893120000000001</v>
      </c>
    </row>
    <row r="49" spans="1:6" x14ac:dyDescent="0.35">
      <c r="A49" t="s">
        <v>9</v>
      </c>
      <c r="B49">
        <v>0.99091030000000002</v>
      </c>
      <c r="C49">
        <v>0.99091980000000002</v>
      </c>
      <c r="D49">
        <v>0.99090889999999998</v>
      </c>
      <c r="E49">
        <v>0.99091189999999996</v>
      </c>
      <c r="F49">
        <v>0.99093249999999999</v>
      </c>
    </row>
    <row r="50" spans="1:6" x14ac:dyDescent="0.35">
      <c r="A50" t="s">
        <v>10</v>
      </c>
      <c r="B50">
        <v>0.98801079999999997</v>
      </c>
      <c r="C50">
        <v>0.98801939999999999</v>
      </c>
      <c r="D50">
        <v>0.98802080000000003</v>
      </c>
      <c r="E50">
        <v>0.98802939999999995</v>
      </c>
      <c r="F50">
        <v>0.98807239999999996</v>
      </c>
    </row>
    <row r="51" spans="1:6" x14ac:dyDescent="0.35">
      <c r="A51" t="s">
        <v>11</v>
      </c>
      <c r="B51">
        <v>0.99492369999999997</v>
      </c>
      <c r="C51">
        <v>0.99491680000000005</v>
      </c>
      <c r="D51">
        <v>0.99493600000000004</v>
      </c>
      <c r="E51">
        <v>0.99496669999999998</v>
      </c>
      <c r="F51">
        <v>0.99497329999999995</v>
      </c>
    </row>
    <row r="53" spans="1:6" x14ac:dyDescent="0.35">
      <c r="A53" t="s">
        <v>25</v>
      </c>
    </row>
    <row r="54" spans="1:6" x14ac:dyDescent="0.35">
      <c r="B54" t="s">
        <v>36</v>
      </c>
      <c r="C54" t="s">
        <v>37</v>
      </c>
      <c r="D54" t="s">
        <v>38</v>
      </c>
      <c r="E54" t="s">
        <v>39</v>
      </c>
      <c r="F54" t="s">
        <v>40</v>
      </c>
    </row>
    <row r="55" spans="1:6" x14ac:dyDescent="0.35">
      <c r="A55" t="s">
        <v>0</v>
      </c>
      <c r="B55">
        <v>44.03</v>
      </c>
      <c r="C55">
        <v>43.996000000000002</v>
      </c>
      <c r="D55">
        <v>44.002000000000002</v>
      </c>
      <c r="E55">
        <v>44</v>
      </c>
      <c r="F55">
        <v>44.079000000000001</v>
      </c>
    </row>
    <row r="56" spans="1:6" x14ac:dyDescent="0.35">
      <c r="A56" t="s">
        <v>3</v>
      </c>
      <c r="B56">
        <v>47.04</v>
      </c>
      <c r="C56">
        <v>47.042000000000002</v>
      </c>
      <c r="D56">
        <v>47.042999999999999</v>
      </c>
      <c r="E56">
        <v>47.04</v>
      </c>
      <c r="F56">
        <v>47.030999999999999</v>
      </c>
    </row>
    <row r="57" spans="1:6" x14ac:dyDescent="0.35">
      <c r="A57" t="s">
        <v>4</v>
      </c>
      <c r="B57">
        <v>48.14</v>
      </c>
      <c r="C57">
        <v>48.137999999999998</v>
      </c>
      <c r="D57">
        <v>48.158000000000001</v>
      </c>
      <c r="E57">
        <v>48.173999999999999</v>
      </c>
      <c r="F57">
        <v>48.162999999999997</v>
      </c>
    </row>
    <row r="58" spans="1:6" x14ac:dyDescent="0.35">
      <c r="A58" t="s">
        <v>5</v>
      </c>
      <c r="B58">
        <v>50.426000000000002</v>
      </c>
      <c r="C58">
        <v>50.484999999999999</v>
      </c>
      <c r="D58">
        <v>50.564999999999998</v>
      </c>
      <c r="E58">
        <v>50.656999999999996</v>
      </c>
      <c r="F58">
        <v>50.667000000000002</v>
      </c>
    </row>
    <row r="59" spans="1:6" x14ac:dyDescent="0.35">
      <c r="A59" t="s">
        <v>6</v>
      </c>
      <c r="B59">
        <v>38.744999999999997</v>
      </c>
      <c r="C59">
        <v>38.47</v>
      </c>
      <c r="D59">
        <v>38.459000000000003</v>
      </c>
      <c r="E59">
        <v>38.448</v>
      </c>
      <c r="F59">
        <v>38.917000000000002</v>
      </c>
    </row>
    <row r="60" spans="1:6" x14ac:dyDescent="0.35">
      <c r="A60" t="s">
        <v>7</v>
      </c>
      <c r="B60">
        <v>47.05</v>
      </c>
      <c r="C60">
        <v>47.01</v>
      </c>
      <c r="D60">
        <v>47.033999999999999</v>
      </c>
      <c r="E60">
        <v>47.027000000000001</v>
      </c>
      <c r="F60">
        <v>47.057000000000002</v>
      </c>
    </row>
    <row r="61" spans="1:6" x14ac:dyDescent="0.35">
      <c r="A61" t="s">
        <v>8</v>
      </c>
      <c r="B61">
        <v>44.470999999999997</v>
      </c>
      <c r="C61">
        <v>44.470999999999997</v>
      </c>
      <c r="D61">
        <v>44.472999999999999</v>
      </c>
      <c r="E61">
        <v>44.475000000000001</v>
      </c>
      <c r="F61">
        <v>44.484000000000002</v>
      </c>
    </row>
    <row r="62" spans="1:6" x14ac:dyDescent="0.35">
      <c r="A62" t="s">
        <v>9</v>
      </c>
      <c r="B62">
        <v>43.942</v>
      </c>
      <c r="C62">
        <v>43.936</v>
      </c>
      <c r="D62">
        <v>43.887</v>
      </c>
      <c r="E62">
        <v>43.869</v>
      </c>
      <c r="F62">
        <v>43.871000000000002</v>
      </c>
    </row>
    <row r="63" spans="1:6" x14ac:dyDescent="0.35">
      <c r="A63" t="s">
        <v>10</v>
      </c>
      <c r="B63">
        <v>44.774999999999999</v>
      </c>
      <c r="C63">
        <v>44.777000000000001</v>
      </c>
      <c r="D63">
        <v>44.776000000000003</v>
      </c>
      <c r="E63">
        <v>44.776000000000003</v>
      </c>
      <c r="F63">
        <v>44.777999999999999</v>
      </c>
    </row>
    <row r="64" spans="1:6" x14ac:dyDescent="0.35">
      <c r="A64" t="s">
        <v>11</v>
      </c>
      <c r="B64">
        <v>50.84</v>
      </c>
      <c r="C64">
        <v>50.825000000000003</v>
      </c>
      <c r="D64">
        <v>50.84</v>
      </c>
      <c r="E64">
        <v>50.865000000000002</v>
      </c>
      <c r="F64">
        <v>50.866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977B-2DCF-42A3-9C8B-02D35689B7E8}">
  <dimension ref="A1:G73"/>
  <sheetViews>
    <sheetView tabSelected="1" topLeftCell="A28" workbookViewId="0">
      <selection activeCell="R55" sqref="R55"/>
    </sheetView>
  </sheetViews>
  <sheetFormatPr defaultRowHeight="14.5" x14ac:dyDescent="0.35"/>
  <cols>
    <col min="2" max="2" width="10.81640625" bestFit="1" customWidth="1"/>
  </cols>
  <sheetData>
    <row r="1" spans="1:7" x14ac:dyDescent="0.35">
      <c r="A1" t="s">
        <v>29</v>
      </c>
    </row>
    <row r="2" spans="1:7" x14ac:dyDescent="0.35">
      <c r="A2" t="s">
        <v>30</v>
      </c>
      <c r="B2">
        <v>3840</v>
      </c>
      <c r="C2">
        <v>2160</v>
      </c>
    </row>
    <row r="3" spans="1:7" x14ac:dyDescent="0.35">
      <c r="A3" t="s">
        <v>1</v>
      </c>
      <c r="B3" t="s">
        <v>31</v>
      </c>
    </row>
    <row r="4" spans="1:7" x14ac:dyDescent="0.35">
      <c r="A4" t="s">
        <v>32</v>
      </c>
      <c r="B4">
        <v>30</v>
      </c>
    </row>
    <row r="5" spans="1:7" x14ac:dyDescent="0.35">
      <c r="A5" t="s">
        <v>33</v>
      </c>
      <c r="B5">
        <v>12</v>
      </c>
    </row>
    <row r="6" spans="1:7" x14ac:dyDescent="0.35">
      <c r="A6" t="s">
        <v>34</v>
      </c>
      <c r="B6">
        <f>B2*C2*B4*B5/1000</f>
        <v>2985984</v>
      </c>
    </row>
    <row r="8" spans="1:7" x14ac:dyDescent="0.35">
      <c r="A8" t="s">
        <v>43</v>
      </c>
    </row>
    <row r="10" spans="1:7" x14ac:dyDescent="0.35">
      <c r="A10" t="s">
        <v>35</v>
      </c>
    </row>
    <row r="11" spans="1:7" x14ac:dyDescent="0.35">
      <c r="B11" t="s">
        <v>36</v>
      </c>
      <c r="C11" t="s">
        <v>37</v>
      </c>
      <c r="D11" t="s">
        <v>38</v>
      </c>
      <c r="E11" t="s">
        <v>39</v>
      </c>
      <c r="F11" t="s">
        <v>40</v>
      </c>
      <c r="G11" t="s">
        <v>52</v>
      </c>
    </row>
    <row r="12" spans="1:7" x14ac:dyDescent="0.35">
      <c r="A12" t="s">
        <v>42</v>
      </c>
      <c r="B12">
        <v>9585238</v>
      </c>
      <c r="C12">
        <v>9588908</v>
      </c>
      <c r="D12">
        <v>9581531</v>
      </c>
      <c r="E12">
        <v>9571407</v>
      </c>
      <c r="F12">
        <v>9596187</v>
      </c>
      <c r="G12">
        <f>AVERAGE(B12:F12)/1000000</f>
        <v>9.5846541999999992</v>
      </c>
    </row>
    <row r="13" spans="1:7" x14ac:dyDescent="0.35">
      <c r="A13" t="s">
        <v>41</v>
      </c>
      <c r="B13">
        <v>10273332</v>
      </c>
      <c r="C13">
        <v>10265362</v>
      </c>
      <c r="D13">
        <v>10262932</v>
      </c>
      <c r="E13">
        <v>10264172</v>
      </c>
      <c r="F13">
        <v>10280740</v>
      </c>
      <c r="G13">
        <f t="shared" ref="G13:G21" si="0">AVERAGE(B13:F13)/1000000</f>
        <v>10.269307599999999</v>
      </c>
    </row>
    <row r="14" spans="1:7" x14ac:dyDescent="0.35">
      <c r="A14" t="s">
        <v>44</v>
      </c>
      <c r="B14">
        <v>10111089</v>
      </c>
      <c r="C14">
        <v>10125626</v>
      </c>
      <c r="D14">
        <v>10123964</v>
      </c>
      <c r="E14">
        <v>10128580</v>
      </c>
      <c r="F14">
        <v>10115886</v>
      </c>
      <c r="G14">
        <f t="shared" si="0"/>
        <v>10.121029</v>
      </c>
    </row>
    <row r="15" spans="1:7" x14ac:dyDescent="0.35">
      <c r="A15" t="s">
        <v>45</v>
      </c>
      <c r="B15">
        <v>9930356</v>
      </c>
      <c r="C15">
        <v>9933679</v>
      </c>
      <c r="D15">
        <v>9934985</v>
      </c>
      <c r="E15">
        <v>9932733</v>
      </c>
      <c r="F15">
        <v>9938527</v>
      </c>
      <c r="G15">
        <f t="shared" si="0"/>
        <v>9.934056</v>
      </c>
    </row>
    <row r="16" spans="1:7" x14ac:dyDescent="0.35">
      <c r="A16" t="s">
        <v>46</v>
      </c>
      <c r="B16">
        <v>9776576</v>
      </c>
      <c r="C16">
        <v>9777896</v>
      </c>
      <c r="D16">
        <v>9776357</v>
      </c>
      <c r="E16">
        <v>9776626</v>
      </c>
      <c r="F16">
        <v>9781735</v>
      </c>
      <c r="G16">
        <f t="shared" si="0"/>
        <v>9.7778379999999991</v>
      </c>
    </row>
    <row r="17" spans="1:7" x14ac:dyDescent="0.35">
      <c r="A17" t="s">
        <v>47</v>
      </c>
      <c r="B17">
        <v>10836096</v>
      </c>
      <c r="C17">
        <v>10835248</v>
      </c>
      <c r="D17">
        <v>10840630</v>
      </c>
      <c r="E17">
        <v>10844894</v>
      </c>
      <c r="F17">
        <v>10840643</v>
      </c>
      <c r="G17">
        <f t="shared" si="0"/>
        <v>10.8395022</v>
      </c>
    </row>
    <row r="18" spans="1:7" x14ac:dyDescent="0.35">
      <c r="A18" t="s">
        <v>48</v>
      </c>
      <c r="B18">
        <v>11202081</v>
      </c>
      <c r="C18">
        <v>11197084</v>
      </c>
      <c r="D18">
        <v>11196445</v>
      </c>
      <c r="E18">
        <v>11205095</v>
      </c>
      <c r="F18">
        <v>11182586</v>
      </c>
      <c r="G18">
        <f t="shared" si="0"/>
        <v>11.1966582</v>
      </c>
    </row>
    <row r="19" spans="1:7" x14ac:dyDescent="0.35">
      <c r="A19" t="s">
        <v>49</v>
      </c>
      <c r="B19">
        <v>10242592</v>
      </c>
      <c r="C19">
        <v>10243660</v>
      </c>
      <c r="D19">
        <v>10220757</v>
      </c>
      <c r="E19">
        <v>10223217</v>
      </c>
      <c r="F19">
        <v>10238525</v>
      </c>
      <c r="G19">
        <f t="shared" si="0"/>
        <v>10.233750199999999</v>
      </c>
    </row>
    <row r="20" spans="1:7" x14ac:dyDescent="0.35">
      <c r="A20" t="s">
        <v>50</v>
      </c>
      <c r="B20">
        <v>9718335</v>
      </c>
      <c r="C20">
        <v>9719229</v>
      </c>
      <c r="D20">
        <v>9722768</v>
      </c>
      <c r="E20">
        <v>9721576</v>
      </c>
      <c r="F20">
        <v>9712167</v>
      </c>
      <c r="G20">
        <f t="shared" si="0"/>
        <v>9.7188149999999993</v>
      </c>
    </row>
    <row r="21" spans="1:7" x14ac:dyDescent="0.35">
      <c r="A21" t="s">
        <v>51</v>
      </c>
      <c r="B21">
        <v>9527581</v>
      </c>
      <c r="C21">
        <v>9524793</v>
      </c>
      <c r="D21">
        <v>9517064</v>
      </c>
      <c r="E21">
        <v>9516183</v>
      </c>
      <c r="F21">
        <v>9524671</v>
      </c>
      <c r="G21">
        <f t="shared" si="0"/>
        <v>9.5220584000000006</v>
      </c>
    </row>
    <row r="23" spans="1:7" x14ac:dyDescent="0.35">
      <c r="A23" t="s">
        <v>53</v>
      </c>
    </row>
    <row r="24" spans="1:7" x14ac:dyDescent="0.35">
      <c r="B24" t="s">
        <v>36</v>
      </c>
      <c r="C24" t="s">
        <v>37</v>
      </c>
      <c r="D24" t="s">
        <v>38</v>
      </c>
      <c r="E24" t="s">
        <v>39</v>
      </c>
      <c r="F24" t="s">
        <v>40</v>
      </c>
      <c r="G24" t="s">
        <v>52</v>
      </c>
    </row>
    <row r="25" spans="1:7" x14ac:dyDescent="0.35">
      <c r="A25" t="s">
        <v>42</v>
      </c>
      <c r="B25">
        <v>8000000</v>
      </c>
      <c r="C25">
        <v>8000000</v>
      </c>
      <c r="D25">
        <v>8000000</v>
      </c>
      <c r="E25">
        <v>8000000</v>
      </c>
      <c r="F25">
        <v>8000000</v>
      </c>
      <c r="G25">
        <f>AVERAGE(B25:F25)/1000000</f>
        <v>8</v>
      </c>
    </row>
    <row r="26" spans="1:7" x14ac:dyDescent="0.35">
      <c r="A26" t="s">
        <v>41</v>
      </c>
      <c r="B26">
        <v>8000000</v>
      </c>
      <c r="C26">
        <v>8000000</v>
      </c>
      <c r="D26">
        <v>8000000</v>
      </c>
      <c r="E26">
        <v>8000000</v>
      </c>
      <c r="F26">
        <v>8000000</v>
      </c>
      <c r="G26">
        <f t="shared" ref="G26:G34" si="1">AVERAGE(B26:F26)/1000000</f>
        <v>8</v>
      </c>
    </row>
    <row r="27" spans="1:7" x14ac:dyDescent="0.35">
      <c r="A27" t="s">
        <v>44</v>
      </c>
      <c r="B27">
        <v>8000000</v>
      </c>
      <c r="C27">
        <v>8000000</v>
      </c>
      <c r="D27">
        <v>8000000</v>
      </c>
      <c r="E27">
        <v>8000000</v>
      </c>
      <c r="F27">
        <v>8000000</v>
      </c>
      <c r="G27">
        <f t="shared" si="1"/>
        <v>8</v>
      </c>
    </row>
    <row r="28" spans="1:7" x14ac:dyDescent="0.35">
      <c r="A28" t="s">
        <v>45</v>
      </c>
      <c r="B28">
        <v>8000000</v>
      </c>
      <c r="C28">
        <v>8000000</v>
      </c>
      <c r="D28">
        <v>8000000</v>
      </c>
      <c r="E28">
        <v>8000000</v>
      </c>
      <c r="F28">
        <v>8000000</v>
      </c>
      <c r="G28">
        <f t="shared" si="1"/>
        <v>8</v>
      </c>
    </row>
    <row r="29" spans="1:7" x14ac:dyDescent="0.35">
      <c r="A29" t="s">
        <v>46</v>
      </c>
      <c r="B29">
        <v>8000000</v>
      </c>
      <c r="C29">
        <v>8000000</v>
      </c>
      <c r="D29">
        <v>8000000</v>
      </c>
      <c r="E29">
        <v>8000000</v>
      </c>
      <c r="F29">
        <v>8000000</v>
      </c>
      <c r="G29">
        <f t="shared" si="1"/>
        <v>8</v>
      </c>
    </row>
    <row r="30" spans="1:7" x14ac:dyDescent="0.35">
      <c r="A30" t="s">
        <v>47</v>
      </c>
      <c r="B30">
        <v>8665192</v>
      </c>
      <c r="C30">
        <v>8664514</v>
      </c>
      <c r="D30">
        <v>8668819</v>
      </c>
      <c r="E30">
        <v>8672230</v>
      </c>
      <c r="F30">
        <v>8668830</v>
      </c>
      <c r="G30">
        <f t="shared" si="1"/>
        <v>8.6679169999999992</v>
      </c>
    </row>
    <row r="31" spans="1:7" x14ac:dyDescent="0.35">
      <c r="A31" t="s">
        <v>48</v>
      </c>
      <c r="B31">
        <v>8958140</v>
      </c>
      <c r="C31">
        <v>8954142</v>
      </c>
      <c r="D31">
        <v>8953631</v>
      </c>
      <c r="E31">
        <v>8960551</v>
      </c>
      <c r="F31">
        <v>8942538</v>
      </c>
      <c r="G31">
        <f t="shared" si="1"/>
        <v>8.9538004000000004</v>
      </c>
    </row>
    <row r="32" spans="1:7" x14ac:dyDescent="0.35">
      <c r="A32" t="s">
        <v>49</v>
      </c>
      <c r="B32">
        <v>8000000</v>
      </c>
      <c r="C32">
        <v>8000000</v>
      </c>
      <c r="D32">
        <v>8000000</v>
      </c>
      <c r="E32">
        <v>8000000</v>
      </c>
      <c r="F32">
        <v>8000000</v>
      </c>
      <c r="G32">
        <f t="shared" si="1"/>
        <v>8</v>
      </c>
    </row>
    <row r="33" spans="1:7" x14ac:dyDescent="0.35">
      <c r="A33" t="s">
        <v>50</v>
      </c>
      <c r="B33">
        <v>8000000</v>
      </c>
      <c r="C33">
        <v>8000000</v>
      </c>
      <c r="D33">
        <v>8000000</v>
      </c>
      <c r="E33">
        <v>8000000</v>
      </c>
      <c r="F33">
        <v>8000000</v>
      </c>
      <c r="G33">
        <f t="shared" si="1"/>
        <v>8</v>
      </c>
    </row>
    <row r="34" spans="1:7" x14ac:dyDescent="0.35">
      <c r="A34" t="s">
        <v>51</v>
      </c>
      <c r="B34">
        <v>7618380</v>
      </c>
      <c r="C34">
        <v>7616150</v>
      </c>
      <c r="D34">
        <v>7609966</v>
      </c>
      <c r="E34">
        <v>7609262</v>
      </c>
      <c r="F34">
        <v>7616052</v>
      </c>
      <c r="G34">
        <f t="shared" si="1"/>
        <v>7.6139619999999999</v>
      </c>
    </row>
    <row r="36" spans="1:7" x14ac:dyDescent="0.35">
      <c r="A36" t="s">
        <v>54</v>
      </c>
    </row>
    <row r="37" spans="1:7" x14ac:dyDescent="0.35">
      <c r="B37" t="s">
        <v>36</v>
      </c>
      <c r="C37" t="s">
        <v>37</v>
      </c>
      <c r="D37" t="s">
        <v>38</v>
      </c>
      <c r="E37" t="s">
        <v>39</v>
      </c>
      <c r="F37" t="s">
        <v>40</v>
      </c>
    </row>
    <row r="38" spans="1:7" x14ac:dyDescent="0.35">
      <c r="A38" t="s">
        <v>42</v>
      </c>
      <c r="B38">
        <v>42.907761831000002</v>
      </c>
      <c r="C38">
        <v>48.969316507999999</v>
      </c>
      <c r="D38">
        <v>55.722589435000003</v>
      </c>
      <c r="E38">
        <v>93.537854281999998</v>
      </c>
      <c r="F38">
        <v>104.328438578</v>
      </c>
    </row>
    <row r="39" spans="1:7" x14ac:dyDescent="0.35">
      <c r="A39" t="s">
        <v>41</v>
      </c>
      <c r="B39">
        <v>38.293710914999998</v>
      </c>
      <c r="C39">
        <v>38.298973885999999</v>
      </c>
      <c r="D39">
        <v>42.811796821000002</v>
      </c>
      <c r="E39">
        <v>72.776342223</v>
      </c>
      <c r="F39">
        <v>76.659681145999997</v>
      </c>
    </row>
    <row r="40" spans="1:7" x14ac:dyDescent="0.35">
      <c r="A40" t="s">
        <v>44</v>
      </c>
      <c r="B40">
        <v>50.657484037000003</v>
      </c>
      <c r="C40">
        <v>53.848281325000002</v>
      </c>
      <c r="D40">
        <v>57.783572685999999</v>
      </c>
      <c r="E40">
        <v>105.942274634</v>
      </c>
      <c r="F40">
        <v>118.179581125</v>
      </c>
    </row>
    <row r="41" spans="1:7" x14ac:dyDescent="0.35">
      <c r="A41" t="s">
        <v>45</v>
      </c>
      <c r="B41">
        <v>48.604872712999999</v>
      </c>
      <c r="C41">
        <v>49.033205934000001</v>
      </c>
      <c r="D41">
        <v>55.543384355999997</v>
      </c>
      <c r="E41">
        <v>78.346104513</v>
      </c>
      <c r="F41">
        <v>89.219137885999999</v>
      </c>
    </row>
    <row r="42" spans="1:7" x14ac:dyDescent="0.35">
      <c r="A42" t="s">
        <v>46</v>
      </c>
      <c r="B42">
        <v>46.197016660000003</v>
      </c>
      <c r="C42">
        <v>50.758581331999999</v>
      </c>
      <c r="D42">
        <v>54.218236720999997</v>
      </c>
      <c r="E42">
        <v>80.647397544</v>
      </c>
      <c r="F42">
        <v>91.409839028999997</v>
      </c>
    </row>
    <row r="43" spans="1:7" x14ac:dyDescent="0.35">
      <c r="A43" t="s">
        <v>47</v>
      </c>
      <c r="B43">
        <v>53.613595342000004</v>
      </c>
      <c r="C43">
        <v>54.265229591000001</v>
      </c>
      <c r="D43">
        <v>66.453625662999997</v>
      </c>
      <c r="E43">
        <v>103.732091204</v>
      </c>
      <c r="F43">
        <v>112.006475962</v>
      </c>
    </row>
    <row r="44" spans="1:7" x14ac:dyDescent="0.35">
      <c r="A44" t="s">
        <v>48</v>
      </c>
      <c r="B44">
        <v>54.798200608000002</v>
      </c>
      <c r="C44">
        <v>58.499634817</v>
      </c>
      <c r="D44">
        <v>67.402083942000004</v>
      </c>
      <c r="E44">
        <v>92.691077917000001</v>
      </c>
      <c r="F44">
        <v>106.25961577699999</v>
      </c>
    </row>
    <row r="45" spans="1:7" x14ac:dyDescent="0.35">
      <c r="A45" t="s">
        <v>49</v>
      </c>
      <c r="B45">
        <v>45.214380460000001</v>
      </c>
      <c r="C45">
        <v>45.254098339999999</v>
      </c>
      <c r="D45">
        <v>62.921038981000002</v>
      </c>
      <c r="E45">
        <v>102.00091254500001</v>
      </c>
      <c r="F45">
        <v>122.531068096</v>
      </c>
    </row>
    <row r="46" spans="1:7" x14ac:dyDescent="0.35">
      <c r="A46" t="s">
        <v>50</v>
      </c>
      <c r="B46">
        <v>48.862417373</v>
      </c>
      <c r="C46">
        <v>50.274473655999998</v>
      </c>
      <c r="D46">
        <v>66.353026787999994</v>
      </c>
      <c r="E46">
        <v>86.277947182000005</v>
      </c>
      <c r="F46">
        <v>99.914291836999993</v>
      </c>
    </row>
    <row r="47" spans="1:7" x14ac:dyDescent="0.35">
      <c r="A47" t="s">
        <v>51</v>
      </c>
      <c r="B47">
        <v>49.238593684999998</v>
      </c>
      <c r="C47">
        <v>48.730982963000002</v>
      </c>
      <c r="D47">
        <v>63.142623065000002</v>
      </c>
      <c r="E47">
        <v>87.967589273000002</v>
      </c>
      <c r="F47">
        <v>102.43278080899999</v>
      </c>
    </row>
    <row r="49" spans="1:6" x14ac:dyDescent="0.35">
      <c r="A49" t="s">
        <v>26</v>
      </c>
    </row>
    <row r="50" spans="1:6" x14ac:dyDescent="0.35">
      <c r="B50" t="s">
        <v>36</v>
      </c>
      <c r="C50" t="s">
        <v>37</v>
      </c>
      <c r="D50" t="s">
        <v>38</v>
      </c>
      <c r="E50" t="s">
        <v>39</v>
      </c>
      <c r="F50" t="s">
        <v>40</v>
      </c>
    </row>
    <row r="51" spans="1:6" x14ac:dyDescent="0.35">
      <c r="A51" t="s">
        <v>42</v>
      </c>
      <c r="B51">
        <v>0.98176850000000004</v>
      </c>
      <c r="C51">
        <v>0.98174329999999999</v>
      </c>
      <c r="D51">
        <v>0.98178140000000003</v>
      </c>
      <c r="E51">
        <v>0.98179110000000003</v>
      </c>
      <c r="F51">
        <v>0.98207469999999997</v>
      </c>
    </row>
    <row r="52" spans="1:6" x14ac:dyDescent="0.35">
      <c r="A52" t="s">
        <v>41</v>
      </c>
      <c r="B52">
        <v>0.98542079999999999</v>
      </c>
      <c r="C52">
        <v>0.98541350000000005</v>
      </c>
      <c r="D52">
        <v>0.98541339999999999</v>
      </c>
      <c r="E52">
        <v>0.98539909999999997</v>
      </c>
      <c r="F52">
        <v>0.98572009999999999</v>
      </c>
    </row>
    <row r="53" spans="1:6" x14ac:dyDescent="0.35">
      <c r="A53" t="s">
        <v>44</v>
      </c>
      <c r="B53">
        <v>0.98803319999999994</v>
      </c>
      <c r="C53">
        <v>0.9880468</v>
      </c>
      <c r="D53">
        <v>0.98806269999999996</v>
      </c>
      <c r="E53">
        <v>0.98809369999999996</v>
      </c>
      <c r="F53">
        <v>0.98817960000000005</v>
      </c>
    </row>
    <row r="54" spans="1:6" x14ac:dyDescent="0.35">
      <c r="A54" t="s">
        <v>45</v>
      </c>
      <c r="B54">
        <v>0.98329049999999996</v>
      </c>
      <c r="C54">
        <v>0.98331020000000002</v>
      </c>
      <c r="D54">
        <v>0.98333559999999998</v>
      </c>
      <c r="E54">
        <v>0.98335050000000002</v>
      </c>
      <c r="F54">
        <v>0.98345890000000002</v>
      </c>
    </row>
    <row r="55" spans="1:6" x14ac:dyDescent="0.35">
      <c r="A55" t="s">
        <v>46</v>
      </c>
      <c r="B55">
        <v>0.97524739999999999</v>
      </c>
      <c r="C55">
        <v>0.97528630000000005</v>
      </c>
      <c r="D55">
        <v>0.97544660000000005</v>
      </c>
      <c r="E55">
        <v>0.97555230000000004</v>
      </c>
      <c r="F55">
        <v>0.97591609999999995</v>
      </c>
    </row>
    <row r="56" spans="1:6" x14ac:dyDescent="0.35">
      <c r="A56" t="s">
        <v>47</v>
      </c>
      <c r="B56">
        <v>0.97111389999999997</v>
      </c>
      <c r="C56">
        <v>0.97116329999999995</v>
      </c>
      <c r="D56">
        <v>0.97119800000000001</v>
      </c>
      <c r="E56">
        <v>0.97121159999999995</v>
      </c>
      <c r="F56">
        <v>0.9714507</v>
      </c>
    </row>
    <row r="57" spans="1:6" x14ac:dyDescent="0.35">
      <c r="A57" t="s">
        <v>48</v>
      </c>
      <c r="B57">
        <v>0.98297409999999996</v>
      </c>
      <c r="C57">
        <v>0.98302750000000005</v>
      </c>
      <c r="D57">
        <v>0.98309939999999996</v>
      </c>
      <c r="E57">
        <v>0.98316760000000003</v>
      </c>
      <c r="F57">
        <v>0.9831917</v>
      </c>
    </row>
    <row r="58" spans="1:6" x14ac:dyDescent="0.35">
      <c r="A58" t="s">
        <v>49</v>
      </c>
      <c r="B58">
        <v>0.86072590000000004</v>
      </c>
      <c r="C58">
        <v>0.86088679999999995</v>
      </c>
      <c r="D58">
        <v>0.86313070000000003</v>
      </c>
      <c r="E58">
        <v>0.86342419999999998</v>
      </c>
      <c r="F58">
        <v>0.86208370000000001</v>
      </c>
    </row>
    <row r="59" spans="1:6" x14ac:dyDescent="0.35">
      <c r="A59" t="s">
        <v>50</v>
      </c>
      <c r="B59">
        <v>0.90248390000000001</v>
      </c>
      <c r="C59">
        <v>0.90282450000000003</v>
      </c>
      <c r="D59">
        <v>0.90421459999999998</v>
      </c>
      <c r="E59">
        <v>0.90441890000000003</v>
      </c>
      <c r="F59">
        <v>0.9032656</v>
      </c>
    </row>
    <row r="60" spans="1:6" x14ac:dyDescent="0.35">
      <c r="A60" t="s">
        <v>51</v>
      </c>
      <c r="B60">
        <v>0.93049530000000003</v>
      </c>
      <c r="C60">
        <v>0.93088709999999997</v>
      </c>
      <c r="D60">
        <v>0.93181349999999996</v>
      </c>
      <c r="E60">
        <v>0.93220910000000001</v>
      </c>
      <c r="F60">
        <v>0.93225630000000004</v>
      </c>
    </row>
    <row r="62" spans="1:6" x14ac:dyDescent="0.35">
      <c r="A62" t="s">
        <v>25</v>
      </c>
    </row>
    <row r="63" spans="1:6" x14ac:dyDescent="0.35">
      <c r="B63" t="s">
        <v>36</v>
      </c>
      <c r="C63" t="s">
        <v>37</v>
      </c>
      <c r="D63" t="s">
        <v>38</v>
      </c>
      <c r="E63" t="s">
        <v>39</v>
      </c>
      <c r="F63" t="s">
        <v>40</v>
      </c>
    </row>
    <row r="64" spans="1:6" x14ac:dyDescent="0.35">
      <c r="A64" t="s">
        <v>42</v>
      </c>
      <c r="B64">
        <v>44.796999999999997</v>
      </c>
      <c r="C64">
        <v>44.786999999999999</v>
      </c>
      <c r="D64">
        <v>44.792000000000002</v>
      </c>
      <c r="E64">
        <v>44.786000000000001</v>
      </c>
      <c r="F64">
        <v>44.838000000000001</v>
      </c>
    </row>
    <row r="65" spans="1:6" x14ac:dyDescent="0.35">
      <c r="A65" t="s">
        <v>41</v>
      </c>
      <c r="B65">
        <v>46.363999999999997</v>
      </c>
      <c r="C65">
        <v>46.363</v>
      </c>
      <c r="D65">
        <v>46.36</v>
      </c>
      <c r="E65">
        <v>46.356999999999999</v>
      </c>
      <c r="F65">
        <v>46.427999999999997</v>
      </c>
    </row>
    <row r="66" spans="1:6" x14ac:dyDescent="0.35">
      <c r="A66" t="s">
        <v>44</v>
      </c>
      <c r="B66">
        <v>45.746000000000002</v>
      </c>
      <c r="C66">
        <v>45.744999999999997</v>
      </c>
      <c r="D66">
        <v>45.747999999999998</v>
      </c>
      <c r="E66">
        <v>45.747</v>
      </c>
      <c r="F66">
        <v>45.712000000000003</v>
      </c>
    </row>
    <row r="67" spans="1:6" x14ac:dyDescent="0.35">
      <c r="A67" t="s">
        <v>45</v>
      </c>
      <c r="B67">
        <v>43.923000000000002</v>
      </c>
      <c r="C67">
        <v>43.926000000000002</v>
      </c>
      <c r="D67">
        <v>43.930999999999997</v>
      </c>
      <c r="E67">
        <v>43.932000000000002</v>
      </c>
      <c r="F67">
        <v>43.936</v>
      </c>
    </row>
    <row r="68" spans="1:6" x14ac:dyDescent="0.35">
      <c r="A68" t="s">
        <v>46</v>
      </c>
      <c r="B68">
        <v>42.753</v>
      </c>
      <c r="C68">
        <v>42.762999999999998</v>
      </c>
      <c r="D68">
        <v>42.795999999999999</v>
      </c>
      <c r="E68">
        <v>42.819000000000003</v>
      </c>
      <c r="F68">
        <v>42.866999999999997</v>
      </c>
    </row>
    <row r="69" spans="1:6" x14ac:dyDescent="0.35">
      <c r="A69" t="s">
        <v>47</v>
      </c>
      <c r="B69">
        <v>43.021999999999998</v>
      </c>
      <c r="C69">
        <v>43.027999999999999</v>
      </c>
      <c r="D69">
        <v>43.033999999999999</v>
      </c>
      <c r="E69">
        <v>43.034999999999997</v>
      </c>
      <c r="F69">
        <v>43.045000000000002</v>
      </c>
    </row>
    <row r="70" spans="1:6" x14ac:dyDescent="0.35">
      <c r="A70" t="s">
        <v>48</v>
      </c>
      <c r="B70">
        <v>44.768000000000001</v>
      </c>
      <c r="C70">
        <v>44.773000000000003</v>
      </c>
      <c r="D70">
        <v>44.792999999999999</v>
      </c>
      <c r="E70">
        <v>44.796999999999997</v>
      </c>
      <c r="F70">
        <v>44.808</v>
      </c>
    </row>
    <row r="71" spans="1:6" x14ac:dyDescent="0.35">
      <c r="A71" t="s">
        <v>49</v>
      </c>
      <c r="B71">
        <v>33.311999999999998</v>
      </c>
      <c r="C71">
        <v>33.314999999999998</v>
      </c>
      <c r="D71">
        <v>33.357999999999997</v>
      </c>
      <c r="E71">
        <v>33.353999999999999</v>
      </c>
      <c r="F71">
        <v>33.347000000000001</v>
      </c>
    </row>
    <row r="72" spans="1:6" x14ac:dyDescent="0.35">
      <c r="A72" t="s">
        <v>50</v>
      </c>
      <c r="B72">
        <v>31.765000000000001</v>
      </c>
      <c r="C72">
        <v>31.78</v>
      </c>
      <c r="D72">
        <v>31.832000000000001</v>
      </c>
      <c r="E72">
        <v>31.838000000000001</v>
      </c>
      <c r="F72">
        <v>31.795000000000002</v>
      </c>
    </row>
    <row r="73" spans="1:6" x14ac:dyDescent="0.35">
      <c r="A73" t="s">
        <v>51</v>
      </c>
      <c r="B73">
        <v>37.652000000000001</v>
      </c>
      <c r="C73">
        <v>37.674999999999997</v>
      </c>
      <c r="D73">
        <v>37.741</v>
      </c>
      <c r="E73">
        <v>37.765999999999998</v>
      </c>
      <c r="F73">
        <v>37.755000000000003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as1_vimeovids</vt:lpstr>
      <vt:lpstr>as2_vimeovids</vt:lpstr>
      <vt:lpstr>as2_yonseivids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YOKE KAI WEN</dc:creator>
  <cp:lastModifiedBy>YOKE KAI WEN</cp:lastModifiedBy>
  <dcterms:created xsi:type="dcterms:W3CDTF">2020-12-08T22:56:16Z</dcterms:created>
  <dcterms:modified xsi:type="dcterms:W3CDTF">2020-12-26T19:20:00Z</dcterms:modified>
</cp:coreProperties>
</file>