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战斗流程总计" sheetId="2" r:id="rId1"/>
    <sheet name="玩家治疗数据" sheetId="1" r:id="rId2"/>
    <sheet name="Boss技能设计" sheetId="3" r:id="rId3"/>
  </sheets>
  <calcPr calcId="144525"/>
</workbook>
</file>

<file path=xl/calcChain.xml><?xml version="1.0" encoding="utf-8"?>
<calcChain xmlns="http://schemas.openxmlformats.org/spreadsheetml/2006/main">
  <c r="B14" i="2" l="1"/>
  <c r="B10" i="2"/>
  <c r="B12" i="2"/>
  <c r="B16" i="2" l="1"/>
  <c r="D11" i="1"/>
  <c r="D7" i="2"/>
  <c r="E2" i="2" l="1"/>
  <c r="E4" i="2"/>
  <c r="D4" i="2"/>
  <c r="G3" i="1"/>
  <c r="G4" i="1"/>
  <c r="G5" i="1"/>
  <c r="G6" i="1"/>
  <c r="G2" i="1"/>
  <c r="F3" i="1"/>
  <c r="F4" i="1"/>
  <c r="F5" i="1"/>
  <c r="F6" i="1"/>
  <c r="F2" i="1"/>
  <c r="E3" i="1"/>
  <c r="E4" i="1"/>
  <c r="E5" i="1"/>
  <c r="E6" i="1"/>
  <c r="E2" i="1"/>
</calcChain>
</file>

<file path=xl/comments1.xml><?xml version="1.0" encoding="utf-8"?>
<comments xmlns="http://schemas.openxmlformats.org/spreadsheetml/2006/main">
  <authors>
    <author>kya sever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kya sever:
团队的血量上限</t>
        </r>
        <r>
          <rPr>
            <sz val="9"/>
            <color indexed="81"/>
            <rFont val="宋体"/>
            <family val="3"/>
            <charset val="134"/>
          </rPr>
          <t xml:space="preserve">
2000*普通+3000*坦克
</t>
        </r>
      </text>
    </comment>
  </commentList>
</comments>
</file>

<file path=xl/sharedStrings.xml><?xml version="1.0" encoding="utf-8"?>
<sst xmlns="http://schemas.openxmlformats.org/spreadsheetml/2006/main" count="50" uniqueCount="50">
  <si>
    <t>技能名字</t>
    <phoneticPr fontId="3" type="noConversion"/>
  </si>
  <si>
    <t>治疗效果</t>
    <phoneticPr fontId="3" type="noConversion"/>
  </si>
  <si>
    <t>消耗MP</t>
    <phoneticPr fontId="3" type="noConversion"/>
  </si>
  <si>
    <t>mp效率</t>
    <phoneticPr fontId="3" type="noConversion"/>
  </si>
  <si>
    <t>治疗效率</t>
    <phoneticPr fontId="3" type="noConversion"/>
  </si>
  <si>
    <t>施法时间</t>
    <phoneticPr fontId="3" type="noConversion"/>
  </si>
  <si>
    <t>治疗术</t>
    <phoneticPr fontId="3" type="noConversion"/>
  </si>
  <si>
    <t>其他</t>
    <phoneticPr fontId="3" type="noConversion"/>
  </si>
  <si>
    <t>快速治疗</t>
    <phoneticPr fontId="3" type="noConversion"/>
  </si>
  <si>
    <t>强效治疗</t>
    <phoneticPr fontId="3" type="noConversion"/>
  </si>
  <si>
    <t>治疗祷言</t>
    <phoneticPr fontId="3" type="noConversion"/>
  </si>
  <si>
    <t>救赎祷言</t>
    <phoneticPr fontId="3" type="noConversion"/>
  </si>
  <si>
    <t>mp效率最低,治疗效率最高</t>
    <phoneticPr fontId="3" type="noConversion"/>
  </si>
  <si>
    <t>mp效率比治疗术低,效率高</t>
    <phoneticPr fontId="3" type="noConversion"/>
  </si>
  <si>
    <t>省蓝疗法</t>
    <phoneticPr fontId="3" type="noConversion"/>
  </si>
  <si>
    <t>强效治疗的群体版本</t>
    <phoneticPr fontId="3" type="noConversion"/>
  </si>
  <si>
    <t>救急用,cd长,忽视它吧</t>
    <phoneticPr fontId="3" type="noConversion"/>
  </si>
  <si>
    <t>每秒耗蓝</t>
    <phoneticPr fontId="3" type="noConversion"/>
  </si>
  <si>
    <t>战斗时长</t>
    <phoneticPr fontId="3" type="noConversion"/>
  </si>
  <si>
    <t>平衡目标 每秒可用蓝36 80%时间在治疗</t>
    <phoneticPr fontId="3" type="noConversion"/>
  </si>
  <si>
    <t>秒治疗=平均血量/5</t>
    <phoneticPr fontId="3" type="noConversion"/>
  </si>
  <si>
    <t>输出血量2000 坦克3000</t>
    <phoneticPr fontId="3" type="noConversion"/>
  </si>
  <si>
    <t>200*3.5</t>
    <phoneticPr fontId="3" type="noConversion"/>
  </si>
  <si>
    <t>1000*4</t>
    <phoneticPr fontId="3" type="noConversion"/>
  </si>
  <si>
    <t>平均每秒耗蓝45 每秒治疗200</t>
    <phoneticPr fontId="3" type="noConversion"/>
  </si>
  <si>
    <t>血池</t>
    <phoneticPr fontId="3" type="noConversion"/>
  </si>
  <si>
    <t>期望每秒治疗</t>
    <phoneticPr fontId="3" type="noConversion"/>
  </si>
  <si>
    <t>合计池</t>
    <phoneticPr fontId="3" type="noConversion"/>
  </si>
  <si>
    <t>Boss期望秒伤(简单)</t>
    <phoneticPr fontId="3" type="noConversion"/>
  </si>
  <si>
    <t>玩家每秒治疗</t>
    <phoneticPr fontId="3" type="noConversion"/>
  </si>
  <si>
    <t>Boss血量</t>
    <phoneticPr fontId="3" type="noConversion"/>
  </si>
  <si>
    <t>团队需要秒伤</t>
    <phoneticPr fontId="3" type="noConversion"/>
  </si>
  <si>
    <t>第一关战斗时长</t>
    <phoneticPr fontId="3" type="noConversion"/>
  </si>
  <si>
    <t>合计池</t>
    <phoneticPr fontId="3" type="noConversion"/>
  </si>
  <si>
    <t>秒回蓝</t>
    <phoneticPr fontId="3" type="noConversion"/>
  </si>
  <si>
    <t>战斗时长</t>
    <phoneticPr fontId="3" type="noConversion"/>
  </si>
  <si>
    <t>蓝上限</t>
    <phoneticPr fontId="3" type="noConversion"/>
  </si>
  <si>
    <t>等效回蓝</t>
    <phoneticPr fontId="3" type="noConversion"/>
  </si>
  <si>
    <t>1技能dps</t>
    <phoneticPr fontId="3" type="noConversion"/>
  </si>
  <si>
    <t>2技能dps</t>
    <phoneticPr fontId="3" type="noConversion"/>
  </si>
  <si>
    <t xml:space="preserve">技能3 </t>
    <phoneticPr fontId="3" type="noConversion"/>
  </si>
  <si>
    <t xml:space="preserve">技能2 </t>
    <phoneticPr fontId="3" type="noConversion"/>
  </si>
  <si>
    <t>技能1</t>
    <phoneticPr fontId="3" type="noConversion"/>
  </si>
  <si>
    <t>环境aoe 2s一次</t>
    <phoneticPr fontId="3" type="noConversion"/>
  </si>
  <si>
    <t>对坦克10s一次</t>
    <phoneticPr fontId="3" type="noConversion"/>
  </si>
  <si>
    <t>30%几率 10s一次 不对玩家造成伤害</t>
    <phoneticPr fontId="3" type="noConversion"/>
  </si>
  <si>
    <t>3技能</t>
    <phoneticPr fontId="3" type="noConversion"/>
  </si>
  <si>
    <t>总计</t>
    <phoneticPr fontId="3" type="noConversion"/>
  </si>
  <si>
    <t>时间轴</t>
    <phoneticPr fontId="3" type="noConversion"/>
  </si>
  <si>
    <t>开始后,第0s释放2技能,第10s释放3技能,第1,3,5s释放aoe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</si>
</sst>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1" applyNumberFormat="1" applyFont="1">
      <alignment vertical="center"/>
    </xf>
    <xf numFmtId="176" fontId="2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E18"/>
  <sheetViews>
    <sheetView tabSelected="1" zoomScale="190" zoomScaleNormal="190" workbookViewId="0">
      <selection activeCell="E4" sqref="E4"/>
    </sheetView>
  </sheetViews>
  <sheetFormatPr defaultRowHeight="13.5" x14ac:dyDescent="0.15"/>
  <cols>
    <col min="1" max="1" width="14.875" customWidth="1"/>
    <col min="2" max="2" width="11.125" customWidth="1"/>
    <col min="3" max="3" width="14.5" customWidth="1"/>
    <col min="4" max="4" width="12.125" customWidth="1"/>
    <col min="5" max="5" width="17.875" customWidth="1"/>
    <col min="6" max="6" width="10.875" customWidth="1"/>
  </cols>
  <sheetData>
    <row r="1" spans="1:5" x14ac:dyDescent="0.15">
      <c r="A1" t="s">
        <v>18</v>
      </c>
      <c r="B1" t="s">
        <v>30</v>
      </c>
      <c r="D1" t="s">
        <v>29</v>
      </c>
      <c r="E1" t="s">
        <v>31</v>
      </c>
    </row>
    <row r="2" spans="1:5" x14ac:dyDescent="0.15">
      <c r="A2" s="4">
        <v>120</v>
      </c>
      <c r="B2" s="4">
        <v>50000</v>
      </c>
      <c r="C2" s="2"/>
      <c r="D2" s="3">
        <v>180</v>
      </c>
      <c r="E2">
        <f>B2/A2</f>
        <v>416.66666666666669</v>
      </c>
    </row>
    <row r="3" spans="1:5" x14ac:dyDescent="0.15">
      <c r="B3" t="s">
        <v>25</v>
      </c>
      <c r="C3" t="s">
        <v>26</v>
      </c>
      <c r="D3" t="s">
        <v>27</v>
      </c>
      <c r="E3" t="s">
        <v>28</v>
      </c>
    </row>
    <row r="4" spans="1:5" x14ac:dyDescent="0.15">
      <c r="B4" s="4">
        <v>11000</v>
      </c>
      <c r="C4" s="4">
        <v>200</v>
      </c>
      <c r="D4">
        <f>B4+(C4*A2)</f>
        <v>35000</v>
      </c>
      <c r="E4">
        <f>D4/120 * 0.5</f>
        <v>145.83333333333334</v>
      </c>
    </row>
    <row r="6" spans="1:5" x14ac:dyDescent="0.15">
      <c r="A6" t="s">
        <v>32</v>
      </c>
      <c r="D6" t="s">
        <v>33</v>
      </c>
    </row>
    <row r="7" spans="1:5" x14ac:dyDescent="0.15">
      <c r="A7">
        <v>60</v>
      </c>
      <c r="D7">
        <f>D2*A7</f>
        <v>10800</v>
      </c>
    </row>
    <row r="9" spans="1:5" x14ac:dyDescent="0.15">
      <c r="A9" t="s">
        <v>42</v>
      </c>
      <c r="B9" t="s">
        <v>38</v>
      </c>
      <c r="C9" t="s">
        <v>43</v>
      </c>
    </row>
    <row r="10" spans="1:5" x14ac:dyDescent="0.15">
      <c r="A10" s="4">
        <v>30</v>
      </c>
      <c r="B10">
        <f>A10*5/2</f>
        <v>75</v>
      </c>
    </row>
    <row r="11" spans="1:5" x14ac:dyDescent="0.15">
      <c r="A11" t="s">
        <v>41</v>
      </c>
      <c r="B11" t="s">
        <v>39</v>
      </c>
      <c r="C11" t="s">
        <v>44</v>
      </c>
    </row>
    <row r="12" spans="1:5" x14ac:dyDescent="0.15">
      <c r="A12" s="4">
        <v>1200</v>
      </c>
      <c r="B12">
        <f>A12/20</f>
        <v>60</v>
      </c>
    </row>
    <row r="13" spans="1:5" x14ac:dyDescent="0.15">
      <c r="A13" t="s">
        <v>40</v>
      </c>
      <c r="B13" t="s">
        <v>46</v>
      </c>
      <c r="C13" t="s">
        <v>45</v>
      </c>
    </row>
    <row r="14" spans="1:5" x14ac:dyDescent="0.15">
      <c r="A14" s="4">
        <v>450</v>
      </c>
      <c r="B14">
        <f>A14*0.3*4/10</f>
        <v>54</v>
      </c>
    </row>
    <row r="15" spans="1:5" x14ac:dyDescent="0.15">
      <c r="B15" t="s">
        <v>47</v>
      </c>
    </row>
    <row r="16" spans="1:5" x14ac:dyDescent="0.15">
      <c r="B16">
        <f>B14+B12+B10</f>
        <v>189</v>
      </c>
    </row>
    <row r="17" spans="1:1" x14ac:dyDescent="0.15">
      <c r="A17" t="s">
        <v>48</v>
      </c>
    </row>
    <row r="18" spans="1:1" x14ac:dyDescent="0.15">
      <c r="A18" t="s">
        <v>49</v>
      </c>
    </row>
  </sheetData>
  <phoneticPr fontId="3" type="noConversion"/>
  <pageMargins left="0.7" right="0.7" top="0.75" bottom="0.75" header="0.3" footer="0.3"/>
  <pageSetup paperSize="139" orientation="landscape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205" zoomScaleNormal="205" workbookViewId="0">
      <selection activeCell="C12" sqref="C12"/>
    </sheetView>
  </sheetViews>
  <sheetFormatPr defaultRowHeight="13.5" x14ac:dyDescent="0.15"/>
  <cols>
    <col min="1" max="1" width="12.375" customWidth="1"/>
    <col min="8" max="8" width="33" customWidth="1"/>
  </cols>
  <sheetData>
    <row r="1" spans="1:9" x14ac:dyDescent="0.1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17</v>
      </c>
      <c r="H1" t="s">
        <v>7</v>
      </c>
    </row>
    <row r="2" spans="1:9" x14ac:dyDescent="0.15">
      <c r="A2" t="s">
        <v>6</v>
      </c>
      <c r="B2">
        <v>300</v>
      </c>
      <c r="C2">
        <v>3</v>
      </c>
      <c r="D2">
        <v>30</v>
      </c>
      <c r="E2" s="1">
        <f>B2/D2</f>
        <v>10</v>
      </c>
      <c r="F2" s="1">
        <f>B2/C2</f>
        <v>100</v>
      </c>
      <c r="G2" s="1">
        <f>D2/C2</f>
        <v>10</v>
      </c>
      <c r="H2" t="s">
        <v>14</v>
      </c>
    </row>
    <row r="3" spans="1:9" x14ac:dyDescent="0.15">
      <c r="A3" t="s">
        <v>8</v>
      </c>
      <c r="B3">
        <v>450</v>
      </c>
      <c r="C3">
        <v>1.5</v>
      </c>
      <c r="D3">
        <v>200</v>
      </c>
      <c r="E3" s="1">
        <f>B3/D3</f>
        <v>2.25</v>
      </c>
      <c r="F3" s="1">
        <f>B3/C3</f>
        <v>300</v>
      </c>
      <c r="G3" s="1">
        <f>D3/C3</f>
        <v>133.33333333333334</v>
      </c>
      <c r="H3" t="s">
        <v>12</v>
      </c>
    </row>
    <row r="4" spans="1:9" x14ac:dyDescent="0.15">
      <c r="A4" t="s">
        <v>9</v>
      </c>
      <c r="B4">
        <v>600</v>
      </c>
      <c r="C4">
        <v>3</v>
      </c>
      <c r="D4">
        <v>150</v>
      </c>
      <c r="E4" s="1">
        <f>B4/D4</f>
        <v>4</v>
      </c>
      <c r="F4" s="1">
        <f>B4/C4</f>
        <v>200</v>
      </c>
      <c r="G4" s="1">
        <f>D4/C4</f>
        <v>50</v>
      </c>
      <c r="H4" t="s">
        <v>13</v>
      </c>
    </row>
    <row r="5" spans="1:9" x14ac:dyDescent="0.15">
      <c r="A5" t="s">
        <v>10</v>
      </c>
      <c r="B5">
        <v>700</v>
      </c>
      <c r="C5">
        <v>3.5</v>
      </c>
      <c r="D5">
        <v>150</v>
      </c>
      <c r="E5" s="1">
        <f>B5/D5</f>
        <v>4.666666666666667</v>
      </c>
      <c r="F5" s="1">
        <f>B5/C5</f>
        <v>200</v>
      </c>
      <c r="G5" s="1">
        <f>D5/C5</f>
        <v>42.857142857142854</v>
      </c>
      <c r="H5" t="s">
        <v>15</v>
      </c>
      <c r="I5" t="s">
        <v>22</v>
      </c>
    </row>
    <row r="6" spans="1:9" x14ac:dyDescent="0.15">
      <c r="A6" t="s">
        <v>11</v>
      </c>
      <c r="B6">
        <v>4000</v>
      </c>
      <c r="C6">
        <v>1.5</v>
      </c>
      <c r="D6">
        <v>100</v>
      </c>
      <c r="E6" s="1">
        <f>B6/D6</f>
        <v>40</v>
      </c>
      <c r="F6" s="1">
        <f>B6/C6</f>
        <v>2666.6666666666665</v>
      </c>
      <c r="G6" s="1">
        <f>D6/C6</f>
        <v>66.666666666666671</v>
      </c>
      <c r="H6" t="s">
        <v>16</v>
      </c>
      <c r="I6" t="s">
        <v>23</v>
      </c>
    </row>
    <row r="7" spans="1:9" x14ac:dyDescent="0.15">
      <c r="E7" s="1"/>
      <c r="F7" s="1"/>
      <c r="G7" s="1"/>
      <c r="H7" t="s">
        <v>19</v>
      </c>
    </row>
    <row r="8" spans="1:9" x14ac:dyDescent="0.15">
      <c r="H8" t="s">
        <v>24</v>
      </c>
    </row>
    <row r="9" spans="1:9" x14ac:dyDescent="0.15">
      <c r="H9" t="s">
        <v>20</v>
      </c>
    </row>
    <row r="10" spans="1:9" x14ac:dyDescent="0.15">
      <c r="A10" t="s">
        <v>35</v>
      </c>
      <c r="B10" t="s">
        <v>34</v>
      </c>
      <c r="C10" t="s">
        <v>36</v>
      </c>
      <c r="D10" t="s">
        <v>37</v>
      </c>
      <c r="H10" t="s">
        <v>21</v>
      </c>
    </row>
    <row r="11" spans="1:9" x14ac:dyDescent="0.15">
      <c r="A11">
        <v>120</v>
      </c>
      <c r="B11">
        <v>20</v>
      </c>
      <c r="C11">
        <v>2000</v>
      </c>
      <c r="D11">
        <f>(C11+A11*B11)/A11</f>
        <v>36.666666666666664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>
      <selection activeCell="G9" sqref="G9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战斗流程总计</vt:lpstr>
      <vt:lpstr>玩家治疗数据</vt:lpstr>
      <vt:lpstr>Boss技能设计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 sever</dc:creator>
  <cp:lastModifiedBy>kya sever</cp:lastModifiedBy>
  <dcterms:created xsi:type="dcterms:W3CDTF">2019-08-03T03:32:11Z</dcterms:created>
  <dcterms:modified xsi:type="dcterms:W3CDTF">2019-08-06T12:57:01Z</dcterms:modified>
</cp:coreProperties>
</file>