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Lis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0" i="1" l="1" a="1"/>
  <c r="H70" i="1" a="1"/>
  <c r="N64" i="1" a="1"/>
  <c r="BC16" i="1" a="1"/>
  <c r="BC16" i="1" s="1"/>
  <c r="BC17" i="1" a="1"/>
  <c r="BC17" i="1" s="1"/>
  <c r="BC18" i="1" a="1"/>
  <c r="BC18" i="1" s="1"/>
  <c r="BC19" i="1" a="1"/>
  <c r="BC19" i="1"/>
  <c r="BC20" i="1" a="1"/>
  <c r="BC20" i="1" s="1"/>
  <c r="BC21" i="1" a="1"/>
  <c r="BC21" i="1" s="1"/>
  <c r="BC22" i="1" a="1"/>
  <c r="BC22" i="1" s="1"/>
  <c r="BC23" i="1" a="1"/>
  <c r="BC23" i="1"/>
  <c r="BC24" i="1" a="1"/>
  <c r="BC24" i="1" s="1"/>
  <c r="BC25" i="1" a="1"/>
  <c r="BC25" i="1" s="1"/>
  <c r="BC26" i="1" a="1"/>
  <c r="BC26" i="1" s="1"/>
  <c r="BC27" i="1" a="1"/>
  <c r="BC27" i="1"/>
  <c r="BC28" i="1" a="1"/>
  <c r="BC28" i="1" s="1"/>
  <c r="BC29" i="1" a="1"/>
  <c r="BC29" i="1" s="1"/>
  <c r="BC30" i="1" a="1"/>
  <c r="BC30" i="1" s="1"/>
  <c r="BC31" i="1" a="1"/>
  <c r="BC31" i="1"/>
  <c r="BC32" i="1" a="1"/>
  <c r="BC32" i="1" s="1"/>
  <c r="BC33" i="1" a="1"/>
  <c r="BC33" i="1" s="1"/>
  <c r="BC34" i="1" a="1"/>
  <c r="BC34" i="1" s="1"/>
  <c r="BC35" i="1" a="1"/>
  <c r="BC35" i="1"/>
  <c r="BC36" i="1" a="1"/>
  <c r="BC36" i="1" s="1"/>
  <c r="BC37" i="1" a="1"/>
  <c r="BC37" i="1" s="1"/>
  <c r="BC38" i="1" a="1"/>
  <c r="BC38" i="1" s="1"/>
  <c r="BC39" i="1" a="1"/>
  <c r="BC39" i="1"/>
  <c r="BC40" i="1" a="1"/>
  <c r="BC40" i="1" s="1"/>
  <c r="BC15" i="1" a="1"/>
  <c r="BC15" i="1" s="1"/>
  <c r="AN74" i="1"/>
  <c r="AN75" i="1"/>
  <c r="AN73" i="1"/>
  <c r="AN71" i="1"/>
  <c r="AN72" i="1"/>
  <c r="AN70" i="1"/>
  <c r="AN68" i="1"/>
  <c r="AN69" i="1"/>
  <c r="AN67" i="1"/>
  <c r="AC21" i="1" l="1"/>
  <c r="AD21" i="1"/>
  <c r="AE21" i="1"/>
  <c r="AF21" i="1"/>
  <c r="AG21" i="1"/>
  <c r="AH21" i="1"/>
  <c r="AI21" i="1"/>
  <c r="AJ21" i="1"/>
  <c r="AK21" i="1"/>
  <c r="AC22" i="1"/>
  <c r="AD22" i="1"/>
  <c r="AE22" i="1"/>
  <c r="AF22" i="1"/>
  <c r="AG22" i="1"/>
  <c r="AH22" i="1"/>
  <c r="AI22" i="1"/>
  <c r="AJ22" i="1"/>
  <c r="AK22" i="1"/>
  <c r="AD20" i="1"/>
  <c r="AE20" i="1"/>
  <c r="AF20" i="1"/>
  <c r="AG20" i="1"/>
  <c r="AH20" i="1"/>
  <c r="AI20" i="1"/>
  <c r="AJ20" i="1"/>
  <c r="AK20" i="1"/>
  <c r="AC19" i="1"/>
  <c r="AC18" i="1"/>
  <c r="AC25" i="1"/>
  <c r="AC24" i="1"/>
  <c r="AE23" i="1"/>
  <c r="AD24" i="1"/>
  <c r="AE24" i="1"/>
  <c r="AI24" i="1"/>
  <c r="AJ24" i="1"/>
  <c r="AK24" i="1"/>
  <c r="AD25" i="1"/>
  <c r="AE25" i="1"/>
  <c r="AF25" i="1"/>
  <c r="AG25" i="1"/>
  <c r="AH25" i="1"/>
  <c r="AF23" i="1"/>
  <c r="AG23" i="1"/>
  <c r="AH23" i="1"/>
  <c r="AI23" i="1"/>
  <c r="AJ23" i="1"/>
  <c r="AK23" i="1"/>
  <c r="AD18" i="1"/>
  <c r="AE18" i="1"/>
  <c r="AI18" i="1"/>
  <c r="AJ18" i="1"/>
  <c r="AK18" i="1"/>
  <c r="AD19" i="1"/>
  <c r="AE19" i="1"/>
  <c r="AF19" i="1"/>
  <c r="AG19" i="1"/>
  <c r="AH19" i="1"/>
  <c r="AF17" i="1"/>
  <c r="AG17" i="1"/>
  <c r="AH17" i="1"/>
  <c r="AI17" i="1"/>
  <c r="AJ17" i="1"/>
  <c r="AK17" i="1"/>
  <c r="E6" i="1"/>
  <c r="F6" i="1" s="1"/>
  <c r="X6" i="1" s="1"/>
  <c r="E7" i="1"/>
  <c r="F7" i="1" s="1"/>
  <c r="X7" i="1" s="1"/>
  <c r="E8" i="1"/>
  <c r="F8" i="1" s="1"/>
  <c r="E9" i="1"/>
  <c r="F9" i="1" s="1"/>
  <c r="X9" i="1" s="1"/>
  <c r="E10" i="1"/>
  <c r="F10" i="1" s="1"/>
  <c r="X10" i="1" s="1"/>
  <c r="E11" i="1"/>
  <c r="F11" i="1" s="1"/>
  <c r="X11" i="1" s="1"/>
  <c r="E12" i="1"/>
  <c r="F12" i="1" s="1"/>
  <c r="E13" i="1"/>
  <c r="F13" i="1" s="1"/>
  <c r="X13" i="1" s="1"/>
  <c r="E14" i="1"/>
  <c r="F14" i="1" s="1"/>
  <c r="X14" i="1" s="1"/>
  <c r="E15" i="1"/>
  <c r="F15" i="1" s="1"/>
  <c r="X15" i="1" s="1"/>
  <c r="E16" i="1"/>
  <c r="F16" i="1" s="1"/>
  <c r="E17" i="1"/>
  <c r="F17" i="1" s="1"/>
  <c r="X17" i="1" s="1"/>
  <c r="E18" i="1"/>
  <c r="F18" i="1" s="1"/>
  <c r="X18" i="1" s="1"/>
  <c r="E19" i="1"/>
  <c r="F19" i="1" s="1"/>
  <c r="X19" i="1" s="1"/>
  <c r="E20" i="1"/>
  <c r="F20" i="1" s="1"/>
  <c r="E21" i="1"/>
  <c r="F21" i="1" s="1"/>
  <c r="X21" i="1" s="1"/>
  <c r="E22" i="1"/>
  <c r="F22" i="1" s="1"/>
  <c r="X22" i="1" s="1"/>
  <c r="E23" i="1"/>
  <c r="F23" i="1" s="1"/>
  <c r="X23" i="1" s="1"/>
  <c r="E24" i="1"/>
  <c r="F24" i="1" s="1"/>
  <c r="E25" i="1"/>
  <c r="F25" i="1" s="1"/>
  <c r="X25" i="1" s="1"/>
  <c r="E26" i="1"/>
  <c r="F26" i="1" s="1"/>
  <c r="X26" i="1" s="1"/>
  <c r="E27" i="1"/>
  <c r="F27" i="1" s="1"/>
  <c r="X27" i="1" s="1"/>
  <c r="E28" i="1"/>
  <c r="F28" i="1" s="1"/>
  <c r="E29" i="1"/>
  <c r="F29" i="1" s="1"/>
  <c r="X29" i="1" s="1"/>
  <c r="E30" i="1"/>
  <c r="F30" i="1" s="1"/>
  <c r="X30" i="1" s="1"/>
  <c r="E31" i="1"/>
  <c r="F31" i="1" s="1"/>
  <c r="X31" i="1" s="1"/>
  <c r="E32" i="1"/>
  <c r="F32" i="1" s="1"/>
  <c r="E33" i="1"/>
  <c r="F33" i="1" s="1"/>
  <c r="X33" i="1" s="1"/>
  <c r="E34" i="1"/>
  <c r="F34" i="1" s="1"/>
  <c r="X34" i="1" s="1"/>
  <c r="E35" i="1"/>
  <c r="F35" i="1" s="1"/>
  <c r="X35" i="1" s="1"/>
  <c r="E36" i="1"/>
  <c r="F36" i="1" s="1"/>
  <c r="E37" i="1"/>
  <c r="F37" i="1" s="1"/>
  <c r="X37" i="1" s="1"/>
  <c r="E38" i="1"/>
  <c r="F38" i="1" s="1"/>
  <c r="X38" i="1" s="1"/>
  <c r="E39" i="1"/>
  <c r="F39" i="1" s="1"/>
  <c r="X39" i="1" s="1"/>
  <c r="E40" i="1"/>
  <c r="F40" i="1" s="1"/>
  <c r="E41" i="1"/>
  <c r="F41" i="1" s="1"/>
  <c r="X41" i="1" s="1"/>
  <c r="E42" i="1"/>
  <c r="F42" i="1" s="1"/>
  <c r="X42" i="1" s="1"/>
  <c r="E43" i="1"/>
  <c r="F43" i="1" s="1"/>
  <c r="X43" i="1" s="1"/>
  <c r="E44" i="1"/>
  <c r="F44" i="1" s="1"/>
  <c r="E45" i="1"/>
  <c r="F45" i="1" s="1"/>
  <c r="X45" i="1" s="1"/>
  <c r="E46" i="1"/>
  <c r="F46" i="1" s="1"/>
  <c r="X46" i="1" s="1"/>
  <c r="E47" i="1"/>
  <c r="F47" i="1" s="1"/>
  <c r="X47" i="1" s="1"/>
  <c r="E5" i="1"/>
  <c r="F5" i="1" s="1"/>
  <c r="X5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N34" i="1" s="1" a="1"/>
  <c r="N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N15" i="1" s="1" a="1"/>
  <c r="N15" i="1" s="1"/>
  <c r="C16" i="1"/>
  <c r="D16" i="1" s="1"/>
  <c r="C17" i="1"/>
  <c r="D17" i="1" s="1"/>
  <c r="C18" i="1"/>
  <c r="D18" i="1" s="1"/>
  <c r="C19" i="1"/>
  <c r="D19" i="1" s="1"/>
  <c r="N19" i="1" s="1" a="1"/>
  <c r="N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5" i="1"/>
  <c r="D5" i="1" s="1"/>
  <c r="N5" i="1" s="1" a="1"/>
  <c r="AD17" i="1" l="1"/>
  <c r="AE17" i="1"/>
  <c r="AD23" i="1"/>
  <c r="N41" i="1" a="1"/>
  <c r="O41" i="1" s="1"/>
  <c r="N33" i="1" a="1"/>
  <c r="P33" i="1" s="1"/>
  <c r="N37" i="1" a="1"/>
  <c r="N29" i="1" a="1"/>
  <c r="N25" i="1" a="1"/>
  <c r="N45" i="1" a="1"/>
  <c r="N17" i="1" a="1"/>
  <c r="N17" i="1" s="1"/>
  <c r="P5" i="1"/>
  <c r="N5" i="1"/>
  <c r="O5" i="1"/>
  <c r="N9" i="1" a="1"/>
  <c r="N21" i="1" a="1"/>
  <c r="O21" i="1" s="1"/>
  <c r="N13" i="1" a="1"/>
  <c r="O13" i="1" s="1"/>
  <c r="N45" i="1"/>
  <c r="P25" i="1"/>
  <c r="N33" i="1" l="1"/>
  <c r="O33" i="1"/>
  <c r="AC23" i="1"/>
  <c r="AC20" i="1"/>
  <c r="AC17" i="1"/>
  <c r="P21" i="1"/>
  <c r="N21" i="1"/>
  <c r="P41" i="1"/>
  <c r="N41" i="1"/>
  <c r="O29" i="1"/>
  <c r="P29" i="1"/>
  <c r="P37" i="1"/>
  <c r="N37" i="1"/>
  <c r="O37" i="1"/>
  <c r="Q6" i="1" a="1"/>
  <c r="O9" i="1"/>
  <c r="P9" i="1"/>
  <c r="N9" i="1"/>
  <c r="Q10" i="1" s="1" a="1"/>
  <c r="Q10" i="1" s="1"/>
  <c r="N29" i="1"/>
  <c r="O17" i="1"/>
  <c r="P17" i="1"/>
  <c r="N13" i="1"/>
  <c r="O45" i="1"/>
  <c r="Q46" i="1" s="1" a="1"/>
  <c r="S46" i="1" s="1"/>
  <c r="P45" i="1"/>
  <c r="P13" i="1"/>
  <c r="O25" i="1"/>
  <c r="N25" i="1"/>
  <c r="Q34" i="1" l="1" a="1"/>
  <c r="Q42" i="1" a="1"/>
  <c r="Q38" i="1" a="1"/>
  <c r="S38" i="1" s="1"/>
  <c r="Q18" i="1" a="1"/>
  <c r="AG18" i="1"/>
  <c r="AH24" i="1"/>
  <c r="AH18" i="1"/>
  <c r="AG24" i="1"/>
  <c r="Q18" i="1"/>
  <c r="T19" i="1" s="1" a="1"/>
  <c r="S18" i="1"/>
  <c r="R18" i="1"/>
  <c r="Q22" i="1" a="1"/>
  <c r="S10" i="1"/>
  <c r="T11" i="1" s="1" a="1"/>
  <c r="Q14" i="1" a="1"/>
  <c r="Q6" i="1"/>
  <c r="S6" i="1"/>
  <c r="R6" i="1"/>
  <c r="R10" i="1"/>
  <c r="Q46" i="1"/>
  <c r="R46" i="1"/>
  <c r="Q26" i="1" a="1"/>
  <c r="Q30" i="1" a="1"/>
  <c r="R42" i="1" l="1"/>
  <c r="S42" i="1"/>
  <c r="Q42" i="1"/>
  <c r="Q34" i="1"/>
  <c r="R34" i="1"/>
  <c r="S34" i="1"/>
  <c r="Q38" i="1"/>
  <c r="T39" i="1" s="1" a="1"/>
  <c r="V39" i="1" s="1"/>
  <c r="R38" i="1"/>
  <c r="AF24" i="1"/>
  <c r="AF18" i="1"/>
  <c r="R22" i="1"/>
  <c r="S22" i="1"/>
  <c r="Q22" i="1"/>
  <c r="T47" i="1" a="1"/>
  <c r="V47" i="1" s="1"/>
  <c r="T7" i="1" a="1"/>
  <c r="U7" i="1" s="1"/>
  <c r="Q30" i="1"/>
  <c r="S30" i="1"/>
  <c r="R30" i="1"/>
  <c r="S26" i="1"/>
  <c r="R26" i="1"/>
  <c r="Q26" i="1"/>
  <c r="S14" i="1"/>
  <c r="R14" i="1"/>
  <c r="Q14" i="1"/>
  <c r="V19" i="1"/>
  <c r="U19" i="1"/>
  <c r="T19" i="1"/>
  <c r="V11" i="1"/>
  <c r="U11" i="1"/>
  <c r="T11" i="1"/>
  <c r="T39" i="1" l="1"/>
  <c r="U39" i="1"/>
  <c r="T35" i="1" a="1"/>
  <c r="T15" i="1" a="1"/>
  <c r="T43" i="1" a="1"/>
  <c r="AK25" i="1"/>
  <c r="AK19" i="1"/>
  <c r="AJ19" i="1"/>
  <c r="AJ25" i="1"/>
  <c r="AI25" i="1"/>
  <c r="AC29" i="1" s="1" a="1"/>
  <c r="AI19" i="1"/>
  <c r="V7" i="1"/>
  <c r="T7" i="1"/>
  <c r="T23" i="1" a="1"/>
  <c r="U47" i="1"/>
  <c r="T47" i="1"/>
  <c r="T31" i="1" a="1"/>
  <c r="V15" i="1"/>
  <c r="T15" i="1"/>
  <c r="U15" i="1"/>
  <c r="T27" i="1" a="1"/>
  <c r="V43" i="1" l="1"/>
  <c r="U43" i="1"/>
  <c r="T43" i="1"/>
  <c r="T35" i="1"/>
  <c r="V35" i="1"/>
  <c r="U35" i="1"/>
  <c r="AH33" i="1"/>
  <c r="AJ34" i="1"/>
  <c r="AJ30" i="1"/>
  <c r="AJ32" i="1"/>
  <c r="AI35" i="1"/>
  <c r="AD31" i="1"/>
  <c r="AG36" i="1"/>
  <c r="AG34" i="1"/>
  <c r="AH31" i="1"/>
  <c r="AE35" i="1"/>
  <c r="AC30" i="1"/>
  <c r="AH36" i="1"/>
  <c r="AJ29" i="1"/>
  <c r="AF31" i="1"/>
  <c r="AJ35" i="1"/>
  <c r="AK35" i="1"/>
  <c r="AJ31" i="1"/>
  <c r="AC37" i="1"/>
  <c r="AG31" i="1"/>
  <c r="AG37" i="1"/>
  <c r="AG33" i="1"/>
  <c r="AG35" i="1"/>
  <c r="AF33" i="1"/>
  <c r="AK36" i="1"/>
  <c r="AC32" i="1"/>
  <c r="AC33" i="1"/>
  <c r="AF29" i="1"/>
  <c r="AE37" i="1"/>
  <c r="AE33" i="1"/>
  <c r="AF32" i="1"/>
  <c r="AC36" i="1"/>
  <c r="AC35" i="1"/>
  <c r="AI36" i="1"/>
  <c r="AF35" i="1"/>
  <c r="AI34" i="1"/>
  <c r="AI37" i="1"/>
  <c r="AD29" i="1"/>
  <c r="AK33" i="1"/>
  <c r="AE31" i="1"/>
  <c r="AH35" i="1"/>
  <c r="AK32" i="1"/>
  <c r="AI33" i="1"/>
  <c r="AD33" i="1"/>
  <c r="AE34" i="1"/>
  <c r="AI30" i="1"/>
  <c r="AD36" i="1"/>
  <c r="AG29" i="1"/>
  <c r="AE32" i="1"/>
  <c r="AE29" i="1"/>
  <c r="AI29" i="1"/>
  <c r="AC29" i="1"/>
  <c r="AH30" i="1"/>
  <c r="AF30" i="1"/>
  <c r="AF37" i="1"/>
  <c r="AH32" i="1"/>
  <c r="AH34" i="1"/>
  <c r="AK29" i="1"/>
  <c r="AK31" i="1"/>
  <c r="AJ33" i="1"/>
  <c r="AE36" i="1"/>
  <c r="AD30" i="1"/>
  <c r="AD34" i="1"/>
  <c r="AK30" i="1"/>
  <c r="AD32" i="1"/>
  <c r="AH37" i="1"/>
  <c r="AC31" i="1"/>
  <c r="AH29" i="1"/>
  <c r="AK34" i="1"/>
  <c r="AE30" i="1"/>
  <c r="AD35" i="1"/>
  <c r="AI31" i="1"/>
  <c r="AG32" i="1"/>
  <c r="AJ37" i="1"/>
  <c r="AF36" i="1"/>
  <c r="AG30" i="1"/>
  <c r="AF34" i="1"/>
  <c r="AJ36" i="1"/>
  <c r="AK37" i="1"/>
  <c r="AD37" i="1"/>
  <c r="AC34" i="1"/>
  <c r="AI32" i="1"/>
  <c r="AS15" i="1"/>
  <c r="AS16" i="1" s="1"/>
  <c r="T23" i="1"/>
  <c r="V23" i="1"/>
  <c r="U23" i="1"/>
  <c r="U31" i="1"/>
  <c r="V31" i="1"/>
  <c r="T31" i="1"/>
  <c r="V27" i="1"/>
  <c r="U27" i="1"/>
  <c r="T27" i="1"/>
  <c r="AC43" i="1" l="1" a="1"/>
  <c r="AE45" i="1" s="1"/>
  <c r="AV15" i="1"/>
  <c r="AD47" i="1" l="1"/>
  <c r="AK45" i="1"/>
  <c r="AI47" i="1"/>
  <c r="AC46" i="1"/>
  <c r="AF47" i="1"/>
  <c r="AJ47" i="1"/>
  <c r="AD43" i="1"/>
  <c r="AE48" i="1"/>
  <c r="AK49" i="1"/>
  <c r="AE43" i="1"/>
  <c r="AJ46" i="1"/>
  <c r="AD51" i="1"/>
  <c r="AE44" i="1"/>
  <c r="AC45" i="1"/>
  <c r="AG48" i="1"/>
  <c r="AK51" i="1"/>
  <c r="AG51" i="1"/>
  <c r="AI50" i="1"/>
  <c r="AJ48" i="1"/>
  <c r="AH45" i="1"/>
  <c r="AC44" i="1"/>
  <c r="AD45" i="1"/>
  <c r="AJ49" i="1"/>
  <c r="AE49" i="1"/>
  <c r="AG46" i="1"/>
  <c r="AG45" i="1"/>
  <c r="AF50" i="1"/>
  <c r="AE46" i="1"/>
  <c r="AE50" i="1"/>
  <c r="AI43" i="1"/>
  <c r="AK48" i="1"/>
  <c r="AF43" i="1"/>
  <c r="AH49" i="1"/>
  <c r="AG44" i="1"/>
  <c r="AJ51" i="1"/>
  <c r="AJ43" i="1"/>
  <c r="AD46" i="1"/>
  <c r="AI48" i="1"/>
  <c r="AC51" i="1"/>
  <c r="AK47" i="1"/>
  <c r="AD50" i="1"/>
  <c r="AC43" i="1"/>
  <c r="AI44" i="1"/>
  <c r="AK46" i="1"/>
  <c r="AC47" i="1"/>
  <c r="AI46" i="1"/>
  <c r="AF45" i="1"/>
  <c r="AK44" i="1"/>
  <c r="AC50" i="1"/>
  <c r="AJ50" i="1"/>
  <c r="AF44" i="1"/>
  <c r="AD44" i="1"/>
  <c r="AF49" i="1"/>
  <c r="AG43" i="1"/>
  <c r="AF46" i="1"/>
  <c r="AC49" i="1"/>
  <c r="AE47" i="1"/>
  <c r="AF51" i="1"/>
  <c r="AK43" i="1"/>
  <c r="AH46" i="1"/>
  <c r="AD49" i="1"/>
  <c r="AI51" i="1"/>
  <c r="AE51" i="1"/>
  <c r="AC48" i="1"/>
  <c r="AH48" i="1"/>
  <c r="AD48" i="1"/>
  <c r="AH50" i="1"/>
  <c r="AG50" i="1"/>
  <c r="AI45" i="1"/>
  <c r="AH51" i="1"/>
  <c r="AH47" i="1"/>
  <c r="AI49" i="1"/>
  <c r="AJ45" i="1"/>
  <c r="AK50" i="1"/>
  <c r="AJ44" i="1"/>
  <c r="AH44" i="1"/>
  <c r="AF48" i="1"/>
  <c r="AG49" i="1"/>
  <c r="AH43" i="1"/>
  <c r="AG47" i="1"/>
  <c r="AX15" i="1"/>
  <c r="AX33" i="1"/>
  <c r="AX21" i="1"/>
  <c r="AX39" i="1"/>
  <c r="AX18" i="1"/>
  <c r="AX29" i="1"/>
  <c r="AX24" i="1"/>
  <c r="AX26" i="1"/>
  <c r="AX32" i="1"/>
  <c r="AX22" i="1"/>
  <c r="AX16" i="1"/>
  <c r="AX36" i="1"/>
  <c r="AX37" i="1"/>
  <c r="AX34" i="1"/>
  <c r="AX25" i="1"/>
  <c r="AX31" i="1"/>
  <c r="AX40" i="1"/>
  <c r="AX20" i="1"/>
  <c r="AX30" i="1"/>
  <c r="AX28" i="1"/>
  <c r="AX38" i="1"/>
  <c r="AX17" i="1"/>
  <c r="AX23" i="1"/>
  <c r="AX35" i="1"/>
  <c r="AX19" i="1"/>
  <c r="AX27" i="1"/>
  <c r="AC55" i="1" l="1" a="1"/>
  <c r="AE57" i="1" s="1"/>
  <c r="AF62" i="1" l="1"/>
  <c r="AH56" i="1"/>
  <c r="AI58" i="1"/>
  <c r="AK63" i="1"/>
  <c r="AE59" i="1"/>
  <c r="AJ55" i="1"/>
  <c r="AC56" i="1"/>
  <c r="AJ59" i="1"/>
  <c r="AH63" i="1"/>
  <c r="AF58" i="1"/>
  <c r="AK59" i="1"/>
  <c r="AG63" i="1"/>
  <c r="AK57" i="1"/>
  <c r="AF63" i="1"/>
  <c r="AI59" i="1"/>
  <c r="AH62" i="1"/>
  <c r="AD56" i="1"/>
  <c r="AD58" i="1"/>
  <c r="AD57" i="1"/>
  <c r="AD55" i="1"/>
  <c r="AH59" i="1"/>
  <c r="AC61" i="1"/>
  <c r="AH61" i="1"/>
  <c r="AI62" i="1"/>
  <c r="AK62" i="1"/>
  <c r="AJ58" i="1"/>
  <c r="AJ56" i="1"/>
  <c r="AH58" i="1"/>
  <c r="AC59" i="1"/>
  <c r="AI55" i="1"/>
  <c r="AG60" i="1"/>
  <c r="AH55" i="1"/>
  <c r="AC60" i="1"/>
  <c r="AD62" i="1"/>
  <c r="AG57" i="1"/>
  <c r="AD63" i="1"/>
  <c r="AD61" i="1"/>
  <c r="AK60" i="1"/>
  <c r="AG59" i="1"/>
  <c r="AF56" i="1"/>
  <c r="AJ60" i="1"/>
  <c r="AC58" i="1"/>
  <c r="AG62" i="1"/>
  <c r="AF61" i="1"/>
  <c r="AI60" i="1"/>
  <c r="AJ61" i="1"/>
  <c r="AE60" i="1"/>
  <c r="AI61" i="1"/>
  <c r="AC62" i="1"/>
  <c r="AG56" i="1"/>
  <c r="AJ63" i="1"/>
  <c r="AH57" i="1"/>
  <c r="AF59" i="1"/>
  <c r="AI57" i="1"/>
  <c r="AG55" i="1"/>
  <c r="AC63" i="1"/>
  <c r="AE61" i="1"/>
  <c r="AD59" i="1"/>
  <c r="AH60" i="1"/>
  <c r="AC55" i="1"/>
  <c r="AI56" i="1"/>
  <c r="AE58" i="1"/>
  <c r="AE56" i="1"/>
  <c r="AF60" i="1"/>
  <c r="AI63" i="1"/>
  <c r="AF57" i="1"/>
  <c r="AF55" i="1"/>
  <c r="AK61" i="1"/>
  <c r="AJ57" i="1"/>
  <c r="AJ62" i="1"/>
  <c r="AK55" i="1"/>
  <c r="AK58" i="1"/>
  <c r="AE62" i="1"/>
  <c r="AC57" i="1"/>
  <c r="AG61" i="1"/>
  <c r="AE63" i="1"/>
  <c r="AK56" i="1"/>
  <c r="AG58" i="1"/>
  <c r="AE55" i="1"/>
  <c r="AD60" i="1"/>
  <c r="AC67" i="1" l="1" a="1"/>
  <c r="AD67" i="1" l="1"/>
  <c r="AE73" i="1"/>
  <c r="AC73" i="1"/>
  <c r="AH68" i="1"/>
  <c r="AE70" i="1"/>
  <c r="AK74" i="1"/>
  <c r="AF75" i="1"/>
  <c r="AG73" i="1"/>
  <c r="AC75" i="1"/>
  <c r="AJ72" i="1"/>
  <c r="AE74" i="1"/>
  <c r="AH70" i="1"/>
  <c r="AI75" i="1"/>
  <c r="AI67" i="1"/>
  <c r="AF69" i="1"/>
  <c r="AE72" i="1"/>
  <c r="AH73" i="1"/>
  <c r="AH72" i="1"/>
  <c r="AF72" i="1"/>
  <c r="AC71" i="1"/>
  <c r="AF73" i="1"/>
  <c r="AK67" i="1"/>
  <c r="AJ74" i="1"/>
  <c r="AH75" i="1"/>
  <c r="AG68" i="1"/>
  <c r="AG75" i="1"/>
  <c r="AJ71" i="1"/>
  <c r="AI71" i="1"/>
  <c r="AI69" i="1"/>
  <c r="AF68" i="1"/>
  <c r="AG72" i="1"/>
  <c r="AC74" i="1"/>
  <c r="AK73" i="1"/>
  <c r="AI74" i="1"/>
  <c r="AH67" i="1"/>
  <c r="AI73" i="1"/>
  <c r="AC70" i="1"/>
  <c r="AJ70" i="1"/>
  <c r="AJ68" i="1"/>
  <c r="AG74" i="1"/>
  <c r="AH71" i="1"/>
  <c r="AF71" i="1"/>
  <c r="AD72" i="1"/>
  <c r="AJ73" i="1"/>
  <c r="AK75" i="1"/>
  <c r="AK71" i="1"/>
  <c r="AD69" i="1"/>
  <c r="AK69" i="1"/>
  <c r="AJ75" i="1"/>
  <c r="AI72" i="1"/>
  <c r="AI70" i="1"/>
  <c r="AH69" i="1"/>
  <c r="AE71" i="1"/>
  <c r="AK72" i="1"/>
  <c r="AD74" i="1"/>
  <c r="AD70" i="1"/>
  <c r="AF67" i="1"/>
  <c r="AC69" i="1"/>
  <c r="AD73" i="1"/>
  <c r="AK70" i="1"/>
  <c r="AJ69" i="1"/>
  <c r="AI68" i="1"/>
  <c r="AF70" i="1"/>
  <c r="AC72" i="1"/>
  <c r="AG71" i="1"/>
  <c r="AE69" i="1"/>
  <c r="AE75" i="1"/>
  <c r="AD68" i="1"/>
  <c r="AG70" i="1"/>
  <c r="AE68" i="1"/>
  <c r="AK68" i="1"/>
  <c r="AJ67" i="1"/>
  <c r="AG69" i="1"/>
  <c r="AD71" i="1"/>
  <c r="AC67" i="1"/>
  <c r="AG67" i="1"/>
  <c r="AF74" i="1"/>
  <c r="AE67" i="1"/>
  <c r="AH74" i="1"/>
  <c r="AD75" i="1"/>
  <c r="AC68" i="1"/>
  <c r="AQ67" i="1" l="1" a="1"/>
  <c r="AC79" i="1" a="1"/>
  <c r="AC79" i="1" l="1"/>
  <c r="AD80" i="1"/>
  <c r="AG86" i="1"/>
  <c r="AE82" i="1"/>
  <c r="AD84" i="1"/>
  <c r="AG83" i="1"/>
  <c r="AH84" i="1"/>
  <c r="AE81" i="1"/>
  <c r="AD81" i="1"/>
  <c r="AJ82" i="1"/>
  <c r="AK79" i="1"/>
  <c r="AJ86" i="1"/>
  <c r="AD86" i="1"/>
  <c r="AF86" i="1"/>
  <c r="AH85" i="1"/>
  <c r="AG82" i="1"/>
  <c r="AD79" i="1"/>
  <c r="AI83" i="1"/>
  <c r="AJ79" i="1"/>
  <c r="AI79" i="1"/>
  <c r="AE87" i="1"/>
  <c r="AE83" i="1"/>
  <c r="AF85" i="1"/>
  <c r="AJ80" i="1"/>
  <c r="AK80" i="1"/>
  <c r="AI81" i="1"/>
  <c r="AJ87" i="1"/>
  <c r="AI82" i="1"/>
  <c r="AF79" i="1"/>
  <c r="AK83" i="1"/>
  <c r="AI80" i="1"/>
  <c r="AH83" i="1"/>
  <c r="AE86" i="1"/>
  <c r="AK82" i="1"/>
  <c r="AC87" i="1"/>
  <c r="AG84" i="1"/>
  <c r="AF81" i="1"/>
  <c r="AK87" i="1"/>
  <c r="AC86" i="1"/>
  <c r="AJ81" i="1"/>
  <c r="AC83" i="1"/>
  <c r="AH82" i="1"/>
  <c r="AG81" i="1"/>
  <c r="AI85" i="1"/>
  <c r="AG80" i="1"/>
  <c r="AK84" i="1"/>
  <c r="AC84" i="1"/>
  <c r="AK85" i="1"/>
  <c r="AE85" i="1"/>
  <c r="AE79" i="1"/>
  <c r="AI84" i="1"/>
  <c r="AH87" i="1"/>
  <c r="AH81" i="1"/>
  <c r="AC81" i="1"/>
  <c r="AJ85" i="1"/>
  <c r="AI87" i="1"/>
  <c r="AK86" i="1"/>
  <c r="AF82" i="1"/>
  <c r="AF87" i="1"/>
  <c r="AD83" i="1"/>
  <c r="AC85" i="1"/>
  <c r="AF84" i="1"/>
  <c r="AD87" i="1"/>
  <c r="AD82" i="1"/>
  <c r="AI86" i="1"/>
  <c r="AH80" i="1"/>
  <c r="AF80" i="1"/>
  <c r="AG79" i="1"/>
  <c r="AF83" i="1"/>
  <c r="AJ83" i="1"/>
  <c r="AH86" i="1"/>
  <c r="AC82" i="1"/>
  <c r="AE84" i="1"/>
  <c r="AG87" i="1"/>
  <c r="AE80" i="1"/>
  <c r="AJ84" i="1"/>
  <c r="AD85" i="1"/>
  <c r="AC80" i="1"/>
  <c r="AH79" i="1"/>
  <c r="AK81" i="1"/>
  <c r="AG85" i="1"/>
  <c r="AQ69" i="1"/>
  <c r="F52" i="1" s="1"/>
  <c r="K52" i="1" s="1"/>
  <c r="AQ73" i="1"/>
  <c r="D54" i="1" s="1"/>
  <c r="I54" i="1" s="1"/>
  <c r="AQ68" i="1"/>
  <c r="E52" i="1" s="1"/>
  <c r="J52" i="1" s="1"/>
  <c r="AQ75" i="1"/>
  <c r="F54" i="1" s="1"/>
  <c r="K54" i="1" s="1"/>
  <c r="AQ67" i="1"/>
  <c r="D52" i="1" s="1"/>
  <c r="AQ74" i="1"/>
  <c r="E54" i="1" s="1"/>
  <c r="J54" i="1" s="1"/>
  <c r="AQ72" i="1"/>
  <c r="F53" i="1" s="1"/>
  <c r="K53" i="1" s="1"/>
  <c r="AQ71" i="1"/>
  <c r="E53" i="1" s="1"/>
  <c r="J53" i="1" s="1"/>
  <c r="AQ70" i="1"/>
  <c r="D53" i="1" s="1"/>
  <c r="I53" i="1" s="1"/>
  <c r="H64" i="1" l="1" a="1"/>
  <c r="D64" i="1" a="1"/>
  <c r="D64" i="1" s="1"/>
  <c r="D65" i="1" s="1"/>
  <c r="I52" i="1"/>
  <c r="H64" i="1" l="1"/>
  <c r="N64" i="1" s="1"/>
  <c r="H70" i="1" s="1"/>
  <c r="M70" i="1" s="1"/>
  <c r="H65" i="1"/>
  <c r="N65" i="1" s="1"/>
  <c r="H71" i="1" s="1"/>
  <c r="M71" i="1" s="1"/>
  <c r="D58" i="1" s="1"/>
  <c r="I58" i="1" s="1"/>
  <c r="I64" i="1"/>
  <c r="O64" i="1" s="1"/>
  <c r="I70" i="1" s="1"/>
  <c r="N70" i="1" s="1"/>
  <c r="E57" i="1" s="1"/>
  <c r="J57" i="1" s="1"/>
  <c r="J66" i="1"/>
  <c r="P66" i="1" s="1"/>
  <c r="J72" i="1" s="1"/>
  <c r="O72" i="1" s="1"/>
  <c r="F59" i="1" s="1"/>
  <c r="K59" i="1" s="1"/>
  <c r="I65" i="1"/>
  <c r="O65" i="1" s="1"/>
  <c r="I71" i="1" s="1"/>
  <c r="N71" i="1" s="1"/>
  <c r="E58" i="1" s="1"/>
  <c r="J58" i="1" s="1"/>
  <c r="J64" i="1"/>
  <c r="P64" i="1" s="1"/>
  <c r="J70" i="1" s="1"/>
  <c r="O70" i="1" s="1"/>
  <c r="F57" i="1" s="1"/>
  <c r="K57" i="1" s="1"/>
  <c r="I66" i="1"/>
  <c r="O66" i="1" s="1"/>
  <c r="I72" i="1" s="1"/>
  <c r="N72" i="1" s="1"/>
  <c r="E59" i="1" s="1"/>
  <c r="J59" i="1" s="1"/>
  <c r="J65" i="1"/>
  <c r="P65" i="1" s="1"/>
  <c r="J71" i="1" s="1"/>
  <c r="O71" i="1" s="1"/>
  <c r="F58" i="1" s="1"/>
  <c r="K58" i="1" s="1"/>
  <c r="H66" i="1"/>
  <c r="N66" i="1" s="1"/>
  <c r="H72" i="1" s="1"/>
  <c r="M72" i="1" s="1"/>
  <c r="D59" i="1" s="1"/>
  <c r="I59" i="1" s="1"/>
  <c r="D57" i="1" l="1"/>
  <c r="I57" i="1" s="1"/>
  <c r="G76" i="1" a="1"/>
  <c r="G76" i="1" l="1"/>
  <c r="H78" i="1"/>
  <c r="H76" i="1"/>
  <c r="G78" i="1"/>
  <c r="H77" i="1"/>
  <c r="G77" i="1"/>
  <c r="I76" i="1"/>
  <c r="I78" i="1"/>
  <c r="I77" i="1"/>
</calcChain>
</file>

<file path=xl/sharedStrings.xml><?xml version="1.0" encoding="utf-8"?>
<sst xmlns="http://schemas.openxmlformats.org/spreadsheetml/2006/main" count="26" uniqueCount="22">
  <si>
    <t>KRY PTO GRA FIA APO CIT ACO VAB EZP ECN OST</t>
  </si>
  <si>
    <t>EBN ZJN OZX LSS ETT WQT EGG HCT YFA CSJ UKT</t>
  </si>
  <si>
    <t>A</t>
  </si>
  <si>
    <t>det</t>
  </si>
  <si>
    <t>det % 26</t>
  </si>
  <si>
    <t>M</t>
  </si>
  <si>
    <t>M^-1</t>
  </si>
  <si>
    <t>det ^-1</t>
  </si>
  <si>
    <t>prev % 26</t>
  </si>
  <si>
    <t>(prev * det^-1) % 26</t>
  </si>
  <si>
    <t>prev * Det</t>
  </si>
  <si>
    <t>kontrola</t>
  </si>
  <si>
    <t>//velmi velke cisla</t>
  </si>
  <si>
    <t>hladat riadky kde su neparne cisla</t>
  </si>
  <si>
    <t>mult</t>
  </si>
  <si>
    <t>eq</t>
  </si>
  <si>
    <t>K</t>
  </si>
  <si>
    <t>K ^-1</t>
  </si>
  <si>
    <t>det%26</t>
  </si>
  <si>
    <t>det^-1</t>
  </si>
  <si>
    <t>prev*det</t>
  </si>
  <si>
    <t>(prev * det^-1 ) %26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</si>
</sst>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ourier New"/>
      <family val="3"/>
      <charset val="238"/>
    </font>
    <font>
      <sz val="11"/>
      <color rgb="FF000000"/>
      <name val="Courier New"/>
      <family val="3"/>
      <charset val="238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0" fillId="4" borderId="1" xfId="0" applyFill="1" applyBorder="1"/>
    <xf numFmtId="0" fontId="8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85"/>
  <sheetViews>
    <sheetView tabSelected="1" topLeftCell="A49" workbookViewId="0">
      <selection activeCell="D67" sqref="D67"/>
    </sheetView>
  </sheetViews>
  <sheetFormatPr defaultRowHeight="15" x14ac:dyDescent="0.25"/>
  <cols>
    <col min="1" max="42" width="3.7109375" customWidth="1"/>
    <col min="43" max="43" width="4.140625" customWidth="1"/>
    <col min="44" max="44" width="8.42578125" customWidth="1"/>
    <col min="45" max="45" width="14" customWidth="1"/>
    <col min="46" max="54" width="4.7109375" customWidth="1"/>
    <col min="55" max="55" width="5.5703125" customWidth="1"/>
  </cols>
  <sheetData>
    <row r="1" spans="1:55" ht="20.100000000000001" customHeight="1" x14ac:dyDescent="0.25">
      <c r="F1" s="2" t="s">
        <v>0</v>
      </c>
      <c r="AB1" s="7"/>
      <c r="AL1" s="7"/>
      <c r="AM1" s="6"/>
      <c r="AN1" s="6"/>
      <c r="AO1" t="s">
        <v>13</v>
      </c>
    </row>
    <row r="2" spans="1:55" ht="20.100000000000001" customHeight="1" x14ac:dyDescent="0.25">
      <c r="B2" s="4" t="s">
        <v>2</v>
      </c>
      <c r="C2" s="4">
        <v>65</v>
      </c>
      <c r="F2" s="3" t="s">
        <v>1</v>
      </c>
      <c r="AC2">
        <v>15</v>
      </c>
      <c r="AD2">
        <v>19</v>
      </c>
      <c r="AE2">
        <v>14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M2" s="6">
        <v>25</v>
      </c>
      <c r="AN2" s="6"/>
    </row>
    <row r="3" spans="1:55" ht="20.100000000000001" customHeight="1" x14ac:dyDescent="0.25">
      <c r="AC3">
        <v>0</v>
      </c>
      <c r="AD3">
        <v>0</v>
      </c>
      <c r="AE3">
        <v>0</v>
      </c>
      <c r="AF3">
        <v>15</v>
      </c>
      <c r="AG3">
        <v>19</v>
      </c>
      <c r="AH3">
        <v>14</v>
      </c>
      <c r="AI3">
        <v>0</v>
      </c>
      <c r="AJ3">
        <v>0</v>
      </c>
      <c r="AK3">
        <v>0</v>
      </c>
      <c r="AM3" s="6">
        <v>9</v>
      </c>
      <c r="AN3" s="6"/>
    </row>
    <row r="4" spans="1:55" ht="20.100000000000001" customHeight="1" x14ac:dyDescent="0.25"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15</v>
      </c>
      <c r="AJ4">
        <v>19</v>
      </c>
      <c r="AK4">
        <v>14</v>
      </c>
      <c r="AM4" s="6">
        <v>13</v>
      </c>
      <c r="AN4" s="6"/>
    </row>
    <row r="5" spans="1:55" ht="20.100000000000001" customHeight="1" x14ac:dyDescent="0.25">
      <c r="A5">
        <v>1</v>
      </c>
      <c r="B5" s="1">
        <v>1</v>
      </c>
      <c r="C5" s="5" t="str">
        <f t="shared" ref="C5:C47" si="0">MID($F$1,B5,1)</f>
        <v>K</v>
      </c>
      <c r="D5" s="4">
        <f>IF(CODE(C5)-$C$2&gt;=0,CODE(C5)-$C$2,"")</f>
        <v>10</v>
      </c>
      <c r="E5" s="5" t="str">
        <f>MID($F$2,B5,1)</f>
        <v>E</v>
      </c>
      <c r="F5" s="4">
        <f>IF(CODE(E5)-$C$2&gt;=0,CODE(E5)-$C$2,"")</f>
        <v>4</v>
      </c>
      <c r="N5">
        <f t="array" ref="N5:P5">TRANSPOSE(D5:D7)</f>
        <v>10</v>
      </c>
      <c r="O5">
        <v>17</v>
      </c>
      <c r="P5">
        <v>24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X5" s="4">
        <f>F5</f>
        <v>4</v>
      </c>
      <c r="AM5" s="6"/>
      <c r="AN5" s="6"/>
    </row>
    <row r="6" spans="1:55" ht="20.100000000000001" customHeight="1" x14ac:dyDescent="0.25">
      <c r="B6" s="1">
        <v>2</v>
      </c>
      <c r="C6" s="5" t="str">
        <f t="shared" si="0"/>
        <v>R</v>
      </c>
      <c r="D6" s="4">
        <f t="shared" ref="D6:D47" si="1">IF(CODE(C6)-$C$2&gt;=0,CODE(C6)-$C$2,"")</f>
        <v>17</v>
      </c>
      <c r="E6" s="5" t="str">
        <f t="shared" ref="E6:E47" si="2">MID($F$2,B6,1)</f>
        <v>B</v>
      </c>
      <c r="F6" s="4">
        <f t="shared" ref="F6:F47" si="3">IF(CODE(E6)-$C$2&gt;=0,CODE(E6)-$C$2,"")</f>
        <v>1</v>
      </c>
      <c r="N6">
        <v>0</v>
      </c>
      <c r="O6">
        <v>0</v>
      </c>
      <c r="P6">
        <v>0</v>
      </c>
      <c r="Q6">
        <f t="array" ref="Q6:S6">N5:P5</f>
        <v>10</v>
      </c>
      <c r="R6">
        <v>17</v>
      </c>
      <c r="S6">
        <v>24</v>
      </c>
      <c r="T6">
        <v>0</v>
      </c>
      <c r="U6">
        <v>0</v>
      </c>
      <c r="V6">
        <v>0</v>
      </c>
      <c r="X6" s="4">
        <f t="shared" ref="X6:X7" si="4">F6</f>
        <v>1</v>
      </c>
      <c r="AC6">
        <v>2</v>
      </c>
      <c r="AD6">
        <v>8</v>
      </c>
      <c r="AE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M6" s="6">
        <v>22</v>
      </c>
      <c r="AN6" s="6"/>
    </row>
    <row r="7" spans="1:55" ht="20.100000000000001" customHeight="1" x14ac:dyDescent="0.25">
      <c r="B7" s="1">
        <v>3</v>
      </c>
      <c r="C7" s="5" t="str">
        <f t="shared" si="0"/>
        <v>Y</v>
      </c>
      <c r="D7" s="4">
        <f t="shared" si="1"/>
        <v>24</v>
      </c>
      <c r="E7" s="5" t="str">
        <f t="shared" si="2"/>
        <v>N</v>
      </c>
      <c r="F7" s="4">
        <f t="shared" si="3"/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f t="array" ref="T7:V7">Q6:S6</f>
        <v>10</v>
      </c>
      <c r="U7">
        <v>17</v>
      </c>
      <c r="V7">
        <v>24</v>
      </c>
      <c r="X7" s="4">
        <f t="shared" si="4"/>
        <v>13</v>
      </c>
      <c r="AC7">
        <v>0</v>
      </c>
      <c r="AD7">
        <v>0</v>
      </c>
      <c r="AE7">
        <v>0</v>
      </c>
      <c r="AF7">
        <v>2</v>
      </c>
      <c r="AG7">
        <v>8</v>
      </c>
      <c r="AH7">
        <v>19</v>
      </c>
      <c r="AI7">
        <v>0</v>
      </c>
      <c r="AJ7">
        <v>0</v>
      </c>
      <c r="AK7">
        <v>0</v>
      </c>
      <c r="AM7" s="6">
        <v>16</v>
      </c>
      <c r="AN7" s="6"/>
    </row>
    <row r="8" spans="1:55" ht="20.100000000000001" customHeight="1" x14ac:dyDescent="0.25">
      <c r="B8" s="1">
        <v>4</v>
      </c>
      <c r="C8" s="5" t="str">
        <f t="shared" si="0"/>
        <v xml:space="preserve"> </v>
      </c>
      <c r="D8" s="4" t="str">
        <f t="shared" si="1"/>
        <v/>
      </c>
      <c r="E8" s="5" t="str">
        <f t="shared" si="2"/>
        <v xml:space="preserve"> </v>
      </c>
      <c r="F8" s="4" t="str">
        <f t="shared" si="3"/>
        <v/>
      </c>
      <c r="X8" s="4"/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8</v>
      </c>
      <c r="AK8">
        <v>19</v>
      </c>
      <c r="AM8" s="6">
        <v>19</v>
      </c>
      <c r="AN8" s="6"/>
    </row>
    <row r="9" spans="1:55" ht="20.100000000000001" customHeight="1" x14ac:dyDescent="0.25">
      <c r="A9">
        <v>2</v>
      </c>
      <c r="B9" s="1">
        <v>5</v>
      </c>
      <c r="C9" s="5" t="str">
        <f t="shared" si="0"/>
        <v>P</v>
      </c>
      <c r="D9" s="4">
        <f t="shared" si="1"/>
        <v>15</v>
      </c>
      <c r="E9" s="5" t="str">
        <f t="shared" si="2"/>
        <v>Z</v>
      </c>
      <c r="F9" s="4">
        <f t="shared" si="3"/>
        <v>25</v>
      </c>
      <c r="N9">
        <f t="array" ref="N9:P9">TRANSPOSE(D9:D11)</f>
        <v>15</v>
      </c>
      <c r="O9">
        <v>19</v>
      </c>
      <c r="P9">
        <v>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X9" s="4">
        <f>F9</f>
        <v>25</v>
      </c>
      <c r="AM9" s="6"/>
      <c r="AN9" s="6"/>
    </row>
    <row r="10" spans="1:55" ht="20.100000000000001" customHeight="1" x14ac:dyDescent="0.25">
      <c r="B10" s="1">
        <v>6</v>
      </c>
      <c r="C10" s="5" t="str">
        <f t="shared" si="0"/>
        <v>T</v>
      </c>
      <c r="D10" s="4">
        <f t="shared" si="1"/>
        <v>19</v>
      </c>
      <c r="E10" s="5" t="str">
        <f t="shared" si="2"/>
        <v>J</v>
      </c>
      <c r="F10" s="4">
        <f t="shared" si="3"/>
        <v>9</v>
      </c>
      <c r="N10">
        <v>0</v>
      </c>
      <c r="O10">
        <v>0</v>
      </c>
      <c r="P10">
        <v>0</v>
      </c>
      <c r="Q10">
        <f t="array" ref="Q10:S10">N9:P9</f>
        <v>15</v>
      </c>
      <c r="R10">
        <v>19</v>
      </c>
      <c r="S10">
        <v>14</v>
      </c>
      <c r="T10">
        <v>0</v>
      </c>
      <c r="U10">
        <v>0</v>
      </c>
      <c r="V10">
        <v>0</v>
      </c>
      <c r="X10" s="4">
        <f t="shared" ref="X10:X11" si="5">F10</f>
        <v>9</v>
      </c>
      <c r="AC10">
        <v>6</v>
      </c>
      <c r="AD10">
        <v>17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M10" s="6">
        <v>14</v>
      </c>
      <c r="AN10" s="6"/>
    </row>
    <row r="11" spans="1:55" ht="20.100000000000001" customHeight="1" x14ac:dyDescent="0.25">
      <c r="B11" s="1">
        <v>7</v>
      </c>
      <c r="C11" s="5" t="str">
        <f t="shared" si="0"/>
        <v>O</v>
      </c>
      <c r="D11" s="4">
        <f t="shared" si="1"/>
        <v>14</v>
      </c>
      <c r="E11" s="5" t="str">
        <f t="shared" si="2"/>
        <v>N</v>
      </c>
      <c r="F11" s="4">
        <f t="shared" si="3"/>
        <v>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f t="array" ref="T11:V11">Q10:S10</f>
        <v>15</v>
      </c>
      <c r="U11">
        <v>19</v>
      </c>
      <c r="V11">
        <v>14</v>
      </c>
      <c r="X11" s="4">
        <f t="shared" si="5"/>
        <v>13</v>
      </c>
      <c r="AC11">
        <v>0</v>
      </c>
      <c r="AD11">
        <v>0</v>
      </c>
      <c r="AE11">
        <v>0</v>
      </c>
      <c r="AF11">
        <v>6</v>
      </c>
      <c r="AG11">
        <v>17</v>
      </c>
      <c r="AH11">
        <v>0</v>
      </c>
      <c r="AI11">
        <v>0</v>
      </c>
      <c r="AJ11">
        <v>0</v>
      </c>
      <c r="AK11">
        <v>0</v>
      </c>
      <c r="AM11" s="6">
        <v>25</v>
      </c>
      <c r="AN11" s="6"/>
    </row>
    <row r="12" spans="1:55" ht="20.100000000000001" customHeight="1" x14ac:dyDescent="0.25">
      <c r="B12" s="1">
        <v>8</v>
      </c>
      <c r="C12" s="5" t="str">
        <f t="shared" si="0"/>
        <v xml:space="preserve"> </v>
      </c>
      <c r="D12" s="4" t="str">
        <f t="shared" si="1"/>
        <v/>
      </c>
      <c r="E12" s="5" t="str">
        <f t="shared" si="2"/>
        <v xml:space="preserve"> </v>
      </c>
      <c r="F12" s="4" t="str">
        <f t="shared" si="3"/>
        <v/>
      </c>
      <c r="X12" s="4"/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6</v>
      </c>
      <c r="AJ12">
        <v>17</v>
      </c>
      <c r="AK12">
        <v>0</v>
      </c>
      <c r="AM12" s="6">
        <v>23</v>
      </c>
      <c r="AN12" s="6"/>
    </row>
    <row r="13" spans="1:55" ht="20.100000000000001" customHeight="1" x14ac:dyDescent="0.25">
      <c r="A13">
        <v>3</v>
      </c>
      <c r="B13" s="1">
        <v>9</v>
      </c>
      <c r="C13" s="5" t="str">
        <f t="shared" si="0"/>
        <v>G</v>
      </c>
      <c r="D13" s="4">
        <f t="shared" si="1"/>
        <v>6</v>
      </c>
      <c r="E13" s="5" t="str">
        <f t="shared" si="2"/>
        <v>O</v>
      </c>
      <c r="F13" s="4">
        <f t="shared" si="3"/>
        <v>14</v>
      </c>
      <c r="N13">
        <f t="array" ref="N13:P13">TRANSPOSE(D13:D15)</f>
        <v>6</v>
      </c>
      <c r="O13">
        <v>17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X13" s="4">
        <f>F13</f>
        <v>14</v>
      </c>
      <c r="AB13" s="7"/>
      <c r="AL13" s="7"/>
      <c r="AM13" s="6"/>
      <c r="AN13" s="6"/>
    </row>
    <row r="14" spans="1:55" ht="20.100000000000001" customHeight="1" x14ac:dyDescent="0.25">
      <c r="B14" s="1">
        <v>10</v>
      </c>
      <c r="C14" s="5" t="str">
        <f t="shared" si="0"/>
        <v>R</v>
      </c>
      <c r="D14" s="4">
        <f t="shared" si="1"/>
        <v>17</v>
      </c>
      <c r="E14" s="5" t="str">
        <f t="shared" si="2"/>
        <v>Z</v>
      </c>
      <c r="F14" s="4">
        <f t="shared" si="3"/>
        <v>25</v>
      </c>
      <c r="N14">
        <v>0</v>
      </c>
      <c r="O14">
        <v>0</v>
      </c>
      <c r="P14">
        <v>0</v>
      </c>
      <c r="Q14">
        <f t="array" ref="Q14:S14">N13:P13</f>
        <v>6</v>
      </c>
      <c r="R14">
        <v>17</v>
      </c>
      <c r="S14">
        <v>0</v>
      </c>
      <c r="T14">
        <v>0</v>
      </c>
      <c r="U14">
        <v>0</v>
      </c>
      <c r="V14">
        <v>0</v>
      </c>
      <c r="X14" s="4">
        <f t="shared" ref="X14:X15" si="6">F14</f>
        <v>25</v>
      </c>
      <c r="AM14" s="6"/>
      <c r="AN14" s="6"/>
    </row>
    <row r="15" spans="1:55" ht="20.100000000000001" customHeight="1" x14ac:dyDescent="0.25">
      <c r="B15" s="1">
        <v>11</v>
      </c>
      <c r="C15" s="5" t="str">
        <f t="shared" si="0"/>
        <v>A</v>
      </c>
      <c r="D15" s="4">
        <f t="shared" si="1"/>
        <v>0</v>
      </c>
      <c r="E15" s="5" t="str">
        <f t="shared" si="2"/>
        <v>X</v>
      </c>
      <c r="F15" s="4">
        <f t="shared" si="3"/>
        <v>23</v>
      </c>
      <c r="N15">
        <f t="array" ref="N15">TRANSPOSE(D15:D17)</f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f t="array" ref="T15:V15">Q14:S14</f>
        <v>6</v>
      </c>
      <c r="U15">
        <v>17</v>
      </c>
      <c r="V15">
        <v>0</v>
      </c>
      <c r="X15" s="4">
        <f t="shared" si="6"/>
        <v>23</v>
      </c>
      <c r="AR15" t="s">
        <v>3</v>
      </c>
      <c r="AS15">
        <f>MDETERM(AC17:AK25)</f>
        <v>23763671874.999992</v>
      </c>
      <c r="AV15" s="4">
        <f>ROUND($AS$16,2)</f>
        <v>21</v>
      </c>
      <c r="AW15">
        <v>1</v>
      </c>
      <c r="AX15">
        <f t="shared" ref="AX15:AX40" si="7">MOD($AV$15*AW15,26)</f>
        <v>21</v>
      </c>
      <c r="BA15" s="11">
        <v>19</v>
      </c>
      <c r="BB15">
        <v>1</v>
      </c>
      <c r="BC15">
        <f t="array" ref="BC15">MOD($BA$15*BB15,26)</f>
        <v>19</v>
      </c>
    </row>
    <row r="16" spans="1:55" ht="20.100000000000001" customHeight="1" x14ac:dyDescent="0.25">
      <c r="B16" s="1">
        <v>12</v>
      </c>
      <c r="C16" s="5" t="str">
        <f t="shared" si="0"/>
        <v xml:space="preserve"> </v>
      </c>
      <c r="D16" s="4" t="str">
        <f t="shared" si="1"/>
        <v/>
      </c>
      <c r="E16" s="5" t="str">
        <f t="shared" si="2"/>
        <v xml:space="preserve"> </v>
      </c>
      <c r="F16" s="4" t="str">
        <f t="shared" si="3"/>
        <v/>
      </c>
      <c r="X16" s="4"/>
      <c r="AB16" s="8" t="s">
        <v>5</v>
      </c>
      <c r="AR16" t="s">
        <v>4</v>
      </c>
      <c r="AS16" s="4">
        <f>MOD(AS15,26)</f>
        <v>20.999992370605469</v>
      </c>
      <c r="AW16">
        <v>2</v>
      </c>
      <c r="AX16">
        <f t="shared" si="7"/>
        <v>16</v>
      </c>
      <c r="BB16">
        <v>2</v>
      </c>
      <c r="BC16">
        <f t="array" ref="BC16">MOD($BA$15*BB16,26)</f>
        <v>12</v>
      </c>
    </row>
    <row r="17" spans="1:55" ht="20.100000000000001" customHeight="1" x14ac:dyDescent="0.25">
      <c r="A17">
        <v>4</v>
      </c>
      <c r="B17" s="1">
        <v>13</v>
      </c>
      <c r="C17" s="5" t="str">
        <f t="shared" si="0"/>
        <v>F</v>
      </c>
      <c r="D17" s="4">
        <f t="shared" si="1"/>
        <v>5</v>
      </c>
      <c r="E17" s="5" t="str">
        <f t="shared" si="2"/>
        <v>L</v>
      </c>
      <c r="F17" s="4">
        <f t="shared" si="3"/>
        <v>11</v>
      </c>
      <c r="N17">
        <f t="array" ref="N17:P17">TRANSPOSE(D17:D19)</f>
        <v>5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X17" s="4">
        <f>F17</f>
        <v>11</v>
      </c>
      <c r="AC17">
        <f>AC2</f>
        <v>15</v>
      </c>
      <c r="AD17">
        <f t="shared" ref="AD17:AK17" si="8">AD2</f>
        <v>19</v>
      </c>
      <c r="AE17">
        <f t="shared" si="8"/>
        <v>14</v>
      </c>
      <c r="AF17">
        <f t="shared" si="8"/>
        <v>0</v>
      </c>
      <c r="AG17">
        <f t="shared" si="8"/>
        <v>0</v>
      </c>
      <c r="AH17">
        <f t="shared" si="8"/>
        <v>0</v>
      </c>
      <c r="AI17">
        <f t="shared" si="8"/>
        <v>0</v>
      </c>
      <c r="AJ17">
        <f t="shared" si="8"/>
        <v>0</v>
      </c>
      <c r="AK17">
        <f t="shared" si="8"/>
        <v>0</v>
      </c>
      <c r="AR17" t="s">
        <v>7</v>
      </c>
      <c r="AS17">
        <v>5</v>
      </c>
      <c r="AW17">
        <v>3</v>
      </c>
      <c r="AX17">
        <f t="shared" si="7"/>
        <v>11</v>
      </c>
      <c r="BB17">
        <v>3</v>
      </c>
      <c r="BC17">
        <f t="array" ref="BC17">MOD($BA$15*BB17,26)</f>
        <v>5</v>
      </c>
    </row>
    <row r="18" spans="1:55" ht="20.100000000000001" customHeight="1" x14ac:dyDescent="0.25">
      <c r="B18" s="1">
        <v>14</v>
      </c>
      <c r="C18" s="5" t="str">
        <f t="shared" si="0"/>
        <v>I</v>
      </c>
      <c r="D18" s="4">
        <f t="shared" si="1"/>
        <v>8</v>
      </c>
      <c r="E18" s="5" t="str">
        <f t="shared" si="2"/>
        <v>S</v>
      </c>
      <c r="F18" s="4">
        <f t="shared" si="3"/>
        <v>18</v>
      </c>
      <c r="N18">
        <v>0</v>
      </c>
      <c r="O18">
        <v>0</v>
      </c>
      <c r="P18">
        <v>0</v>
      </c>
      <c r="Q18">
        <f t="array" ref="Q18:S18">N17:P17</f>
        <v>5</v>
      </c>
      <c r="R18">
        <v>8</v>
      </c>
      <c r="S18">
        <v>0</v>
      </c>
      <c r="T18">
        <v>0</v>
      </c>
      <c r="U18">
        <v>0</v>
      </c>
      <c r="V18">
        <v>0</v>
      </c>
      <c r="X18" s="4">
        <f t="shared" ref="X18:X19" si="9">F18</f>
        <v>18</v>
      </c>
      <c r="AC18">
        <f t="shared" ref="AC18:AK18" si="10">AC3</f>
        <v>0</v>
      </c>
      <c r="AD18">
        <f t="shared" si="10"/>
        <v>0</v>
      </c>
      <c r="AE18">
        <f t="shared" si="10"/>
        <v>0</v>
      </c>
      <c r="AF18">
        <f t="shared" si="10"/>
        <v>15</v>
      </c>
      <c r="AG18">
        <f t="shared" si="10"/>
        <v>19</v>
      </c>
      <c r="AH18">
        <f t="shared" si="10"/>
        <v>14</v>
      </c>
      <c r="AI18">
        <f t="shared" si="10"/>
        <v>0</v>
      </c>
      <c r="AJ18">
        <f t="shared" si="10"/>
        <v>0</v>
      </c>
      <c r="AK18">
        <f t="shared" si="10"/>
        <v>0</v>
      </c>
      <c r="AW18">
        <v>4</v>
      </c>
      <c r="AX18">
        <f t="shared" si="7"/>
        <v>6</v>
      </c>
      <c r="BB18">
        <v>4</v>
      </c>
      <c r="BC18">
        <f t="array" ref="BC18">MOD($BA$15*BB18,26)</f>
        <v>24</v>
      </c>
    </row>
    <row r="19" spans="1:55" ht="20.100000000000001" customHeight="1" x14ac:dyDescent="0.25">
      <c r="B19" s="1">
        <v>15</v>
      </c>
      <c r="C19" s="5" t="str">
        <f t="shared" si="0"/>
        <v>A</v>
      </c>
      <c r="D19" s="4">
        <f t="shared" si="1"/>
        <v>0</v>
      </c>
      <c r="E19" s="5" t="str">
        <f t="shared" si="2"/>
        <v>S</v>
      </c>
      <c r="F19" s="4">
        <f t="shared" si="3"/>
        <v>18</v>
      </c>
      <c r="N19">
        <f t="array" ref="N19">TRANSPOSE(D19:D21)</f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f t="array" ref="T19:V19">Q18:S18</f>
        <v>5</v>
      </c>
      <c r="U19">
        <v>8</v>
      </c>
      <c r="V19">
        <v>0</v>
      </c>
      <c r="X19" s="4">
        <f t="shared" si="9"/>
        <v>18</v>
      </c>
      <c r="AC19">
        <f t="shared" ref="AC19:AK19" si="11">AC4</f>
        <v>0</v>
      </c>
      <c r="AD19">
        <f t="shared" si="11"/>
        <v>0</v>
      </c>
      <c r="AE19">
        <f t="shared" si="11"/>
        <v>0</v>
      </c>
      <c r="AF19">
        <f t="shared" si="11"/>
        <v>0</v>
      </c>
      <c r="AG19">
        <f t="shared" si="11"/>
        <v>0</v>
      </c>
      <c r="AH19">
        <f t="shared" si="11"/>
        <v>0</v>
      </c>
      <c r="AI19">
        <f t="shared" si="11"/>
        <v>15</v>
      </c>
      <c r="AJ19">
        <f t="shared" si="11"/>
        <v>19</v>
      </c>
      <c r="AK19">
        <f t="shared" si="11"/>
        <v>14</v>
      </c>
      <c r="AW19">
        <v>5</v>
      </c>
      <c r="AX19">
        <f t="shared" si="7"/>
        <v>1</v>
      </c>
      <c r="BB19">
        <v>5</v>
      </c>
      <c r="BC19">
        <f t="array" ref="BC19">MOD($BA$15*BB19,26)</f>
        <v>17</v>
      </c>
    </row>
    <row r="20" spans="1:55" ht="20.100000000000001" customHeight="1" x14ac:dyDescent="0.25">
      <c r="B20" s="1">
        <v>16</v>
      </c>
      <c r="C20" s="5" t="str">
        <f t="shared" si="0"/>
        <v xml:space="preserve"> </v>
      </c>
      <c r="D20" s="4" t="str">
        <f t="shared" si="1"/>
        <v/>
      </c>
      <c r="E20" s="5" t="str">
        <f t="shared" si="2"/>
        <v xml:space="preserve"> </v>
      </c>
      <c r="F20" s="4" t="str">
        <f t="shared" si="3"/>
        <v/>
      </c>
      <c r="X20" s="4"/>
      <c r="AC20">
        <f>AC6</f>
        <v>2</v>
      </c>
      <c r="AD20">
        <f t="shared" ref="AD20:AK20" si="12">AD6</f>
        <v>8</v>
      </c>
      <c r="AE20">
        <f t="shared" si="12"/>
        <v>19</v>
      </c>
      <c r="AF20">
        <f t="shared" si="12"/>
        <v>0</v>
      </c>
      <c r="AG20">
        <f t="shared" si="12"/>
        <v>0</v>
      </c>
      <c r="AH20">
        <f t="shared" si="12"/>
        <v>0</v>
      </c>
      <c r="AI20">
        <f t="shared" si="12"/>
        <v>0</v>
      </c>
      <c r="AJ20">
        <f t="shared" si="12"/>
        <v>0</v>
      </c>
      <c r="AK20">
        <f t="shared" si="12"/>
        <v>0</v>
      </c>
      <c r="AW20">
        <v>6</v>
      </c>
      <c r="AX20">
        <f t="shared" si="7"/>
        <v>22</v>
      </c>
      <c r="BB20">
        <v>6</v>
      </c>
      <c r="BC20">
        <f t="array" ref="BC20">MOD($BA$15*BB20,26)</f>
        <v>10</v>
      </c>
    </row>
    <row r="21" spans="1:55" ht="20.100000000000001" customHeight="1" x14ac:dyDescent="0.25">
      <c r="A21">
        <v>5</v>
      </c>
      <c r="B21" s="1">
        <v>17</v>
      </c>
      <c r="C21" s="5" t="str">
        <f t="shared" si="0"/>
        <v>A</v>
      </c>
      <c r="D21" s="4">
        <f t="shared" si="1"/>
        <v>0</v>
      </c>
      <c r="E21" s="5" t="str">
        <f t="shared" si="2"/>
        <v>E</v>
      </c>
      <c r="F21" s="4">
        <f t="shared" si="3"/>
        <v>4</v>
      </c>
      <c r="N21">
        <f t="array" ref="N21:P21">TRANSPOSE(D21:D23)</f>
        <v>0</v>
      </c>
      <c r="O21">
        <v>15</v>
      </c>
      <c r="P21">
        <v>14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X21" s="4">
        <f>F21</f>
        <v>4</v>
      </c>
      <c r="AC21">
        <f t="shared" ref="AC21:AK21" si="13">AC7</f>
        <v>0</v>
      </c>
      <c r="AD21">
        <f t="shared" si="13"/>
        <v>0</v>
      </c>
      <c r="AE21">
        <f t="shared" si="13"/>
        <v>0</v>
      </c>
      <c r="AF21">
        <f t="shared" si="13"/>
        <v>2</v>
      </c>
      <c r="AG21">
        <f t="shared" si="13"/>
        <v>8</v>
      </c>
      <c r="AH21">
        <f t="shared" si="13"/>
        <v>19</v>
      </c>
      <c r="AI21">
        <f t="shared" si="13"/>
        <v>0</v>
      </c>
      <c r="AJ21">
        <f t="shared" si="13"/>
        <v>0</v>
      </c>
      <c r="AK21">
        <f t="shared" si="13"/>
        <v>0</v>
      </c>
      <c r="AW21">
        <v>7</v>
      </c>
      <c r="AX21">
        <f t="shared" si="7"/>
        <v>17</v>
      </c>
      <c r="BB21">
        <v>7</v>
      </c>
      <c r="BC21">
        <f t="array" ref="BC21">MOD($BA$15*BB21,26)</f>
        <v>3</v>
      </c>
    </row>
    <row r="22" spans="1:55" ht="20.100000000000001" customHeight="1" x14ac:dyDescent="0.25">
      <c r="B22" s="1">
        <v>18</v>
      </c>
      <c r="C22" s="5" t="str">
        <f t="shared" si="0"/>
        <v>P</v>
      </c>
      <c r="D22" s="4">
        <f t="shared" si="1"/>
        <v>15</v>
      </c>
      <c r="E22" s="5" t="str">
        <f t="shared" si="2"/>
        <v>T</v>
      </c>
      <c r="F22" s="4">
        <f t="shared" si="3"/>
        <v>19</v>
      </c>
      <c r="N22">
        <v>0</v>
      </c>
      <c r="O22">
        <v>0</v>
      </c>
      <c r="P22">
        <v>0</v>
      </c>
      <c r="Q22">
        <f t="array" ref="Q22:S22">N21:P21</f>
        <v>0</v>
      </c>
      <c r="R22">
        <v>15</v>
      </c>
      <c r="S22">
        <v>14</v>
      </c>
      <c r="T22">
        <v>0</v>
      </c>
      <c r="U22">
        <v>0</v>
      </c>
      <c r="V22">
        <v>0</v>
      </c>
      <c r="X22" s="4">
        <f t="shared" ref="X22:X23" si="14">F22</f>
        <v>19</v>
      </c>
      <c r="AC22">
        <f t="shared" ref="AC22:AK22" si="15">AC8</f>
        <v>0</v>
      </c>
      <c r="AD22">
        <f t="shared" si="15"/>
        <v>0</v>
      </c>
      <c r="AE22">
        <f t="shared" si="15"/>
        <v>0</v>
      </c>
      <c r="AF22">
        <f t="shared" si="15"/>
        <v>0</v>
      </c>
      <c r="AG22">
        <f t="shared" si="15"/>
        <v>0</v>
      </c>
      <c r="AH22">
        <f t="shared" si="15"/>
        <v>0</v>
      </c>
      <c r="AI22">
        <f t="shared" si="15"/>
        <v>2</v>
      </c>
      <c r="AJ22">
        <f t="shared" si="15"/>
        <v>8</v>
      </c>
      <c r="AK22">
        <f t="shared" si="15"/>
        <v>19</v>
      </c>
      <c r="AW22">
        <v>8</v>
      </c>
      <c r="AX22">
        <f t="shared" si="7"/>
        <v>12</v>
      </c>
      <c r="BB22">
        <v>8</v>
      </c>
      <c r="BC22">
        <f t="array" ref="BC22">MOD($BA$15*BB22,26)</f>
        <v>22</v>
      </c>
    </row>
    <row r="23" spans="1:55" ht="20.100000000000001" customHeight="1" x14ac:dyDescent="0.25">
      <c r="B23" s="1">
        <v>19</v>
      </c>
      <c r="C23" s="5" t="str">
        <f t="shared" si="0"/>
        <v>O</v>
      </c>
      <c r="D23" s="4">
        <f t="shared" si="1"/>
        <v>14</v>
      </c>
      <c r="E23" s="5" t="str">
        <f t="shared" si="2"/>
        <v>T</v>
      </c>
      <c r="F23" s="4">
        <f t="shared" si="3"/>
        <v>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f t="array" ref="T23:V23">Q22:S22</f>
        <v>0</v>
      </c>
      <c r="U23">
        <v>15</v>
      </c>
      <c r="V23">
        <v>14</v>
      </c>
      <c r="X23" s="4">
        <f t="shared" si="14"/>
        <v>19</v>
      </c>
      <c r="AC23">
        <f>AC10</f>
        <v>6</v>
      </c>
      <c r="AD23">
        <f t="shared" ref="AD23:AK23" si="16">AD10</f>
        <v>17</v>
      </c>
      <c r="AE23">
        <f t="shared" si="16"/>
        <v>0</v>
      </c>
      <c r="AF23">
        <f t="shared" si="16"/>
        <v>0</v>
      </c>
      <c r="AG23">
        <f t="shared" si="16"/>
        <v>0</v>
      </c>
      <c r="AH23">
        <f t="shared" si="16"/>
        <v>0</v>
      </c>
      <c r="AI23">
        <f t="shared" si="16"/>
        <v>0</v>
      </c>
      <c r="AJ23">
        <f t="shared" si="16"/>
        <v>0</v>
      </c>
      <c r="AK23">
        <f t="shared" si="16"/>
        <v>0</v>
      </c>
      <c r="AW23">
        <v>9</v>
      </c>
      <c r="AX23">
        <f t="shared" si="7"/>
        <v>7</v>
      </c>
      <c r="BB23">
        <v>9</v>
      </c>
      <c r="BC23">
        <f t="array" ref="BC23">MOD($BA$15*BB23,26)</f>
        <v>15</v>
      </c>
    </row>
    <row r="24" spans="1:55" ht="20.100000000000001" customHeight="1" x14ac:dyDescent="0.25">
      <c r="B24" s="1">
        <v>20</v>
      </c>
      <c r="C24" s="5" t="str">
        <f t="shared" si="0"/>
        <v xml:space="preserve"> </v>
      </c>
      <c r="D24" s="4" t="str">
        <f t="shared" si="1"/>
        <v/>
      </c>
      <c r="E24" s="5" t="str">
        <f t="shared" si="2"/>
        <v xml:space="preserve"> </v>
      </c>
      <c r="F24" s="4" t="str">
        <f t="shared" si="3"/>
        <v/>
      </c>
      <c r="X24" s="4"/>
      <c r="AC24">
        <f t="shared" ref="AC24:AK24" si="17">AC11</f>
        <v>0</v>
      </c>
      <c r="AD24">
        <f t="shared" si="17"/>
        <v>0</v>
      </c>
      <c r="AE24">
        <f t="shared" si="17"/>
        <v>0</v>
      </c>
      <c r="AF24">
        <f t="shared" si="17"/>
        <v>6</v>
      </c>
      <c r="AG24">
        <f t="shared" si="17"/>
        <v>17</v>
      </c>
      <c r="AH24">
        <f t="shared" si="17"/>
        <v>0</v>
      </c>
      <c r="AI24">
        <f t="shared" si="17"/>
        <v>0</v>
      </c>
      <c r="AJ24">
        <f t="shared" si="17"/>
        <v>0</v>
      </c>
      <c r="AK24">
        <f t="shared" si="17"/>
        <v>0</v>
      </c>
      <c r="AW24">
        <v>10</v>
      </c>
      <c r="AX24">
        <f t="shared" si="7"/>
        <v>2</v>
      </c>
      <c r="BB24">
        <v>10</v>
      </c>
      <c r="BC24">
        <f t="array" ref="BC24">MOD($BA$15*BB24,26)</f>
        <v>8</v>
      </c>
    </row>
    <row r="25" spans="1:55" ht="20.100000000000001" customHeight="1" x14ac:dyDescent="0.25">
      <c r="A25">
        <v>6</v>
      </c>
      <c r="B25" s="1">
        <v>21</v>
      </c>
      <c r="C25" s="5" t="str">
        <f t="shared" si="0"/>
        <v>C</v>
      </c>
      <c r="D25" s="4">
        <f t="shared" si="1"/>
        <v>2</v>
      </c>
      <c r="E25" s="5" t="str">
        <f t="shared" si="2"/>
        <v>W</v>
      </c>
      <c r="F25" s="4">
        <f t="shared" si="3"/>
        <v>22</v>
      </c>
      <c r="N25">
        <f t="array" ref="N25:P25">TRANSPOSE(D25:D27)</f>
        <v>2</v>
      </c>
      <c r="O25">
        <v>8</v>
      </c>
      <c r="P25">
        <v>19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X25" s="4">
        <f>F25</f>
        <v>22</v>
      </c>
      <c r="AC25">
        <f t="shared" ref="AC25:AK25" si="18">AC12</f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8"/>
        <v>0</v>
      </c>
      <c r="AI25">
        <f t="shared" si="18"/>
        <v>6</v>
      </c>
      <c r="AJ25">
        <f t="shared" si="18"/>
        <v>17</v>
      </c>
      <c r="AK25">
        <f t="shared" si="18"/>
        <v>0</v>
      </c>
      <c r="AW25">
        <v>11</v>
      </c>
      <c r="AX25">
        <f t="shared" si="7"/>
        <v>23</v>
      </c>
      <c r="BB25">
        <v>11</v>
      </c>
      <c r="BC25">
        <f t="array" ref="BC25">MOD($BA$15*BB25,26)</f>
        <v>1</v>
      </c>
    </row>
    <row r="26" spans="1:55" ht="20.100000000000001" customHeight="1" x14ac:dyDescent="0.25">
      <c r="B26" s="1">
        <v>22</v>
      </c>
      <c r="C26" s="5" t="str">
        <f t="shared" si="0"/>
        <v>I</v>
      </c>
      <c r="D26" s="4">
        <f t="shared" si="1"/>
        <v>8</v>
      </c>
      <c r="E26" s="5" t="str">
        <f t="shared" si="2"/>
        <v>Q</v>
      </c>
      <c r="F26" s="4">
        <f t="shared" si="3"/>
        <v>16</v>
      </c>
      <c r="N26">
        <v>0</v>
      </c>
      <c r="O26">
        <v>0</v>
      </c>
      <c r="P26">
        <v>0</v>
      </c>
      <c r="Q26">
        <f t="array" ref="Q26:S26">N25:P25</f>
        <v>2</v>
      </c>
      <c r="R26">
        <v>8</v>
      </c>
      <c r="S26">
        <v>19</v>
      </c>
      <c r="T26">
        <v>0</v>
      </c>
      <c r="U26">
        <v>0</v>
      </c>
      <c r="V26">
        <v>0</v>
      </c>
      <c r="X26" s="4">
        <f t="shared" ref="X26:X27" si="19">F26</f>
        <v>16</v>
      </c>
      <c r="AW26">
        <v>12</v>
      </c>
      <c r="AX26">
        <f t="shared" si="7"/>
        <v>18</v>
      </c>
      <c r="BB26">
        <v>12</v>
      </c>
      <c r="BC26">
        <f t="array" ref="BC26">MOD($BA$15*BB26,26)</f>
        <v>20</v>
      </c>
    </row>
    <row r="27" spans="1:55" ht="20.100000000000001" customHeight="1" x14ac:dyDescent="0.25">
      <c r="B27" s="1">
        <v>23</v>
      </c>
      <c r="C27" s="5" t="str">
        <f t="shared" si="0"/>
        <v>T</v>
      </c>
      <c r="D27" s="4">
        <f t="shared" si="1"/>
        <v>19</v>
      </c>
      <c r="E27" s="5" t="str">
        <f t="shared" si="2"/>
        <v>T</v>
      </c>
      <c r="F27" s="4">
        <f t="shared" si="3"/>
        <v>19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f t="array" ref="T27:V27">Q26:S26</f>
        <v>2</v>
      </c>
      <c r="U27">
        <v>8</v>
      </c>
      <c r="V27">
        <v>19</v>
      </c>
      <c r="X27" s="4">
        <f t="shared" si="19"/>
        <v>19</v>
      </c>
      <c r="AW27">
        <v>13</v>
      </c>
      <c r="AX27">
        <f t="shared" si="7"/>
        <v>13</v>
      </c>
      <c r="BB27">
        <v>13</v>
      </c>
      <c r="BC27">
        <f t="array" ref="BC27">MOD($BA$15*BB27,26)</f>
        <v>13</v>
      </c>
    </row>
    <row r="28" spans="1:55" ht="20.100000000000001" customHeight="1" x14ac:dyDescent="0.25">
      <c r="B28" s="1">
        <v>24</v>
      </c>
      <c r="C28" s="5" t="str">
        <f t="shared" si="0"/>
        <v xml:space="preserve"> </v>
      </c>
      <c r="D28" s="4" t="str">
        <f t="shared" si="1"/>
        <v/>
      </c>
      <c r="E28" s="5" t="str">
        <f t="shared" si="2"/>
        <v xml:space="preserve"> </v>
      </c>
      <c r="F28" s="4" t="str">
        <f t="shared" si="3"/>
        <v/>
      </c>
      <c r="X28" s="4"/>
      <c r="AB28" s="8" t="s">
        <v>6</v>
      </c>
      <c r="AW28">
        <v>14</v>
      </c>
      <c r="AX28">
        <f t="shared" si="7"/>
        <v>8</v>
      </c>
      <c r="BB28">
        <v>14</v>
      </c>
      <c r="BC28">
        <f t="array" ref="BC28">MOD($BA$15*BB28,26)</f>
        <v>6</v>
      </c>
    </row>
    <row r="29" spans="1:55" ht="20.100000000000001" customHeight="1" x14ac:dyDescent="0.25">
      <c r="A29">
        <v>7</v>
      </c>
      <c r="B29" s="1">
        <v>25</v>
      </c>
      <c r="C29" s="5" t="str">
        <f t="shared" si="0"/>
        <v>A</v>
      </c>
      <c r="D29" s="4">
        <f t="shared" si="1"/>
        <v>0</v>
      </c>
      <c r="E29" s="5" t="str">
        <f t="shared" si="2"/>
        <v>E</v>
      </c>
      <c r="F29" s="4">
        <f t="shared" si="3"/>
        <v>4</v>
      </c>
      <c r="N29">
        <f t="array" ref="N29:P29">TRANSPOSE(D29:D31)</f>
        <v>0</v>
      </c>
      <c r="O29">
        <v>2</v>
      </c>
      <c r="P29">
        <v>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X29" s="4">
        <f>F29</f>
        <v>4</v>
      </c>
      <c r="AC29">
        <f t="array" ref="AC29:AK37">MINVERSE(AC17:AK25)</f>
        <v>0.11234782608695654</v>
      </c>
      <c r="AD29">
        <v>0</v>
      </c>
      <c r="AE29">
        <v>0</v>
      </c>
      <c r="AF29">
        <v>-8.2782608695652182E-2</v>
      </c>
      <c r="AG29">
        <v>0</v>
      </c>
      <c r="AH29">
        <v>0</v>
      </c>
      <c r="AI29">
        <v>-8.6608695652173925E-2</v>
      </c>
      <c r="AJ29">
        <v>0</v>
      </c>
      <c r="AK29">
        <v>0</v>
      </c>
      <c r="AW29">
        <v>15</v>
      </c>
      <c r="AX29">
        <f t="shared" si="7"/>
        <v>3</v>
      </c>
      <c r="BB29">
        <v>15</v>
      </c>
      <c r="BC29">
        <f t="array" ref="BC29">MOD($BA$15*BB29,26)</f>
        <v>25</v>
      </c>
    </row>
    <row r="30" spans="1:55" ht="20.100000000000001" customHeight="1" x14ac:dyDescent="0.25">
      <c r="B30" s="1">
        <v>26</v>
      </c>
      <c r="C30" s="5" t="str">
        <f t="shared" si="0"/>
        <v>C</v>
      </c>
      <c r="D30" s="4">
        <f t="shared" si="1"/>
        <v>2</v>
      </c>
      <c r="E30" s="5" t="str">
        <f t="shared" si="2"/>
        <v>G</v>
      </c>
      <c r="F30" s="4">
        <f t="shared" si="3"/>
        <v>6</v>
      </c>
      <c r="N30">
        <v>0</v>
      </c>
      <c r="O30">
        <v>0</v>
      </c>
      <c r="P30">
        <v>0</v>
      </c>
      <c r="Q30">
        <f t="array" ref="Q30:S30">N29:P29</f>
        <v>0</v>
      </c>
      <c r="R30">
        <v>2</v>
      </c>
      <c r="S30">
        <v>14</v>
      </c>
      <c r="T30">
        <v>0</v>
      </c>
      <c r="U30">
        <v>0</v>
      </c>
      <c r="V30">
        <v>0</v>
      </c>
      <c r="X30" s="4">
        <f t="shared" ref="X30:X31" si="20">F30</f>
        <v>6</v>
      </c>
      <c r="AC30">
        <v>-3.9652173913043487E-2</v>
      </c>
      <c r="AD30">
        <v>0</v>
      </c>
      <c r="AE30">
        <v>0</v>
      </c>
      <c r="AF30">
        <v>2.9217391304347834E-2</v>
      </c>
      <c r="AG30">
        <v>0</v>
      </c>
      <c r="AH30">
        <v>0</v>
      </c>
      <c r="AI30">
        <v>8.9391304347826092E-2</v>
      </c>
      <c r="AJ30">
        <v>0</v>
      </c>
      <c r="AK30">
        <v>0</v>
      </c>
      <c r="AW30">
        <v>16</v>
      </c>
      <c r="AX30">
        <f t="shared" si="7"/>
        <v>24</v>
      </c>
      <c r="BB30">
        <v>16</v>
      </c>
      <c r="BC30">
        <f t="array" ref="BC30">MOD($BA$15*BB30,26)</f>
        <v>18</v>
      </c>
    </row>
    <row r="31" spans="1:55" ht="20.100000000000001" customHeight="1" x14ac:dyDescent="0.25">
      <c r="B31" s="1">
        <v>27</v>
      </c>
      <c r="C31" s="5" t="str">
        <f t="shared" si="0"/>
        <v>O</v>
      </c>
      <c r="D31" s="4">
        <f t="shared" si="1"/>
        <v>14</v>
      </c>
      <c r="E31" s="5" t="str">
        <f t="shared" si="2"/>
        <v>G</v>
      </c>
      <c r="F31" s="4">
        <f t="shared" si="3"/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f t="array" ref="T31:V31">Q30:S30</f>
        <v>0</v>
      </c>
      <c r="U31">
        <v>2</v>
      </c>
      <c r="V31">
        <v>14</v>
      </c>
      <c r="X31" s="4">
        <f t="shared" si="20"/>
        <v>6</v>
      </c>
      <c r="AC31">
        <v>4.8695652173913057E-3</v>
      </c>
      <c r="AD31">
        <v>0</v>
      </c>
      <c r="AE31">
        <v>0</v>
      </c>
      <c r="AF31">
        <v>4.9043478260869564E-2</v>
      </c>
      <c r="AG31">
        <v>0</v>
      </c>
      <c r="AH31">
        <v>0</v>
      </c>
      <c r="AI31">
        <v>-2.8521739130434782E-2</v>
      </c>
      <c r="AJ31">
        <v>0</v>
      </c>
      <c r="AK31">
        <v>0</v>
      </c>
      <c r="AW31" s="6">
        <v>17</v>
      </c>
      <c r="AX31">
        <f t="shared" si="7"/>
        <v>19</v>
      </c>
      <c r="BB31" s="6">
        <v>17</v>
      </c>
      <c r="BC31">
        <f t="array" ref="BC31">MOD($BA$15*BB31,26)</f>
        <v>11</v>
      </c>
    </row>
    <row r="32" spans="1:55" ht="20.100000000000001" customHeight="1" x14ac:dyDescent="0.25">
      <c r="B32" s="1">
        <v>28</v>
      </c>
      <c r="C32" s="5" t="str">
        <f t="shared" si="0"/>
        <v xml:space="preserve"> </v>
      </c>
      <c r="D32" s="4" t="str">
        <f t="shared" si="1"/>
        <v/>
      </c>
      <c r="E32" s="5" t="str">
        <f t="shared" si="2"/>
        <v xml:space="preserve"> </v>
      </c>
      <c r="F32" s="4" t="str">
        <f t="shared" si="3"/>
        <v/>
      </c>
      <c r="X32" s="4"/>
      <c r="AC32">
        <v>0</v>
      </c>
      <c r="AD32">
        <v>0.11234782608695654</v>
      </c>
      <c r="AE32">
        <v>0</v>
      </c>
      <c r="AF32">
        <v>0</v>
      </c>
      <c r="AG32">
        <v>-8.2782608695652182E-2</v>
      </c>
      <c r="AH32">
        <v>0</v>
      </c>
      <c r="AI32">
        <v>0</v>
      </c>
      <c r="AJ32">
        <v>-8.6608695652173925E-2</v>
      </c>
      <c r="AK32">
        <v>0</v>
      </c>
      <c r="AW32">
        <v>18</v>
      </c>
      <c r="AX32">
        <f t="shared" si="7"/>
        <v>14</v>
      </c>
      <c r="BB32">
        <v>18</v>
      </c>
      <c r="BC32">
        <f t="array" ref="BC32">MOD($BA$15*BB32,26)</f>
        <v>4</v>
      </c>
    </row>
    <row r="33" spans="1:55" ht="20.100000000000001" customHeight="1" x14ac:dyDescent="0.25">
      <c r="A33">
        <v>8</v>
      </c>
      <c r="B33" s="1">
        <v>29</v>
      </c>
      <c r="C33" s="5" t="str">
        <f t="shared" si="0"/>
        <v>V</v>
      </c>
      <c r="D33" s="4">
        <f t="shared" si="1"/>
        <v>21</v>
      </c>
      <c r="E33" s="5" t="str">
        <f t="shared" si="2"/>
        <v>H</v>
      </c>
      <c r="F33" s="4">
        <f t="shared" si="3"/>
        <v>7</v>
      </c>
      <c r="N33">
        <f t="array" ref="N33:P33">TRANSPOSE(D33:D35)</f>
        <v>21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X33" s="4">
        <f>F33</f>
        <v>7</v>
      </c>
      <c r="AC33">
        <v>0</v>
      </c>
      <c r="AD33">
        <v>-3.9652173913043487E-2</v>
      </c>
      <c r="AE33">
        <v>0</v>
      </c>
      <c r="AF33">
        <v>0</v>
      </c>
      <c r="AG33">
        <v>2.9217391304347834E-2</v>
      </c>
      <c r="AH33">
        <v>0</v>
      </c>
      <c r="AI33">
        <v>0</v>
      </c>
      <c r="AJ33">
        <v>8.9391304347826092E-2</v>
      </c>
      <c r="AK33">
        <v>0</v>
      </c>
      <c r="AW33">
        <v>19</v>
      </c>
      <c r="AX33">
        <f t="shared" si="7"/>
        <v>9</v>
      </c>
      <c r="BB33">
        <v>19</v>
      </c>
      <c r="BC33">
        <f t="array" ref="BC33">MOD($BA$15*BB33,26)</f>
        <v>23</v>
      </c>
    </row>
    <row r="34" spans="1:55" ht="20.100000000000001" customHeight="1" x14ac:dyDescent="0.25">
      <c r="B34" s="1">
        <v>30</v>
      </c>
      <c r="C34" s="5" t="str">
        <f t="shared" si="0"/>
        <v>A</v>
      </c>
      <c r="D34" s="4">
        <f t="shared" si="1"/>
        <v>0</v>
      </c>
      <c r="E34" s="5" t="str">
        <f t="shared" si="2"/>
        <v>C</v>
      </c>
      <c r="F34" s="4">
        <f t="shared" si="3"/>
        <v>2</v>
      </c>
      <c r="N34">
        <f t="array" ref="N34">TRANSPOSE(D34:D36)</f>
        <v>0</v>
      </c>
      <c r="O34">
        <v>0</v>
      </c>
      <c r="P34">
        <v>0</v>
      </c>
      <c r="Q34">
        <f t="array" ref="Q34:S34">N33:P33</f>
        <v>21</v>
      </c>
      <c r="R34">
        <v>0</v>
      </c>
      <c r="S34">
        <v>1</v>
      </c>
      <c r="T34">
        <v>0</v>
      </c>
      <c r="U34">
        <v>0</v>
      </c>
      <c r="V34">
        <v>0</v>
      </c>
      <c r="X34" s="4">
        <f t="shared" ref="X34:X35" si="21">F34</f>
        <v>2</v>
      </c>
      <c r="AC34">
        <v>0</v>
      </c>
      <c r="AD34">
        <v>4.8695652173913057E-3</v>
      </c>
      <c r="AE34">
        <v>0</v>
      </c>
      <c r="AF34">
        <v>0</v>
      </c>
      <c r="AG34">
        <v>4.9043478260869564E-2</v>
      </c>
      <c r="AH34">
        <v>0</v>
      </c>
      <c r="AI34">
        <v>0</v>
      </c>
      <c r="AJ34">
        <v>-2.8521739130434782E-2</v>
      </c>
      <c r="AK34">
        <v>0</v>
      </c>
      <c r="AW34">
        <v>20</v>
      </c>
      <c r="AX34">
        <f t="shared" si="7"/>
        <v>4</v>
      </c>
      <c r="BB34">
        <v>20</v>
      </c>
      <c r="BC34">
        <f t="array" ref="BC34">MOD($BA$15*BB34,26)</f>
        <v>16</v>
      </c>
    </row>
    <row r="35" spans="1:55" ht="20.100000000000001" customHeight="1" x14ac:dyDescent="0.25">
      <c r="B35" s="1">
        <v>31</v>
      </c>
      <c r="C35" s="5" t="str">
        <f t="shared" si="0"/>
        <v>B</v>
      </c>
      <c r="D35" s="4">
        <f t="shared" si="1"/>
        <v>1</v>
      </c>
      <c r="E35" s="5" t="str">
        <f t="shared" si="2"/>
        <v>T</v>
      </c>
      <c r="F35" s="4">
        <f t="shared" si="3"/>
        <v>19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f t="array" ref="T35:V35">Q34:S34</f>
        <v>21</v>
      </c>
      <c r="U35">
        <v>0</v>
      </c>
      <c r="V35">
        <v>1</v>
      </c>
      <c r="X35" s="4">
        <f t="shared" si="21"/>
        <v>19</v>
      </c>
      <c r="AC35">
        <v>0</v>
      </c>
      <c r="AD35">
        <v>0</v>
      </c>
      <c r="AE35">
        <v>0.11234782608695654</v>
      </c>
      <c r="AF35">
        <v>0</v>
      </c>
      <c r="AG35">
        <v>0</v>
      </c>
      <c r="AH35">
        <v>-8.2782608695652182E-2</v>
      </c>
      <c r="AI35">
        <v>0</v>
      </c>
      <c r="AJ35">
        <v>0</v>
      </c>
      <c r="AK35">
        <v>-8.6608695652173925E-2</v>
      </c>
      <c r="AW35">
        <v>21</v>
      </c>
      <c r="AX35">
        <f t="shared" si="7"/>
        <v>25</v>
      </c>
      <c r="BB35">
        <v>21</v>
      </c>
      <c r="BC35">
        <f t="array" ref="BC35">MOD($BA$15*BB35,26)</f>
        <v>9</v>
      </c>
    </row>
    <row r="36" spans="1:55" ht="20.100000000000001" customHeight="1" x14ac:dyDescent="0.25">
      <c r="B36" s="1">
        <v>32</v>
      </c>
      <c r="C36" s="5" t="str">
        <f t="shared" si="0"/>
        <v xml:space="preserve"> </v>
      </c>
      <c r="D36" s="4" t="str">
        <f t="shared" si="1"/>
        <v/>
      </c>
      <c r="E36" s="5" t="str">
        <f t="shared" si="2"/>
        <v xml:space="preserve"> </v>
      </c>
      <c r="F36" s="4" t="str">
        <f t="shared" si="3"/>
        <v/>
      </c>
      <c r="X36" s="4"/>
      <c r="AC36">
        <v>0</v>
      </c>
      <c r="AD36">
        <v>0</v>
      </c>
      <c r="AE36">
        <v>-3.9652173913043487E-2</v>
      </c>
      <c r="AF36">
        <v>0</v>
      </c>
      <c r="AG36">
        <v>0</v>
      </c>
      <c r="AH36">
        <v>2.9217391304347834E-2</v>
      </c>
      <c r="AI36">
        <v>0</v>
      </c>
      <c r="AJ36">
        <v>0</v>
      </c>
      <c r="AK36">
        <v>8.9391304347826092E-2</v>
      </c>
      <c r="AW36">
        <v>22</v>
      </c>
      <c r="AX36">
        <f t="shared" si="7"/>
        <v>20</v>
      </c>
      <c r="BB36">
        <v>22</v>
      </c>
      <c r="BC36">
        <f t="array" ref="BC36">MOD($BA$15*BB36,26)</f>
        <v>2</v>
      </c>
    </row>
    <row r="37" spans="1:55" ht="20.100000000000001" customHeight="1" x14ac:dyDescent="0.25">
      <c r="A37">
        <v>9</v>
      </c>
      <c r="B37" s="1">
        <v>33</v>
      </c>
      <c r="C37" s="5" t="str">
        <f t="shared" si="0"/>
        <v>E</v>
      </c>
      <c r="D37" s="4">
        <f t="shared" si="1"/>
        <v>4</v>
      </c>
      <c r="E37" s="5" t="str">
        <f t="shared" si="2"/>
        <v>Y</v>
      </c>
      <c r="F37" s="4">
        <f t="shared" si="3"/>
        <v>24</v>
      </c>
      <c r="N37">
        <f t="array" ref="N37:P37">TRANSPOSE(D37:D39)</f>
        <v>4</v>
      </c>
      <c r="O37">
        <v>25</v>
      </c>
      <c r="P37">
        <v>15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X37" s="4">
        <f>F37</f>
        <v>24</v>
      </c>
      <c r="AC37">
        <v>0</v>
      </c>
      <c r="AD37">
        <v>0</v>
      </c>
      <c r="AE37">
        <v>4.8695652173913057E-3</v>
      </c>
      <c r="AF37">
        <v>0</v>
      </c>
      <c r="AG37">
        <v>0</v>
      </c>
      <c r="AH37">
        <v>4.9043478260869564E-2</v>
      </c>
      <c r="AI37">
        <v>0</v>
      </c>
      <c r="AJ37">
        <v>0</v>
      </c>
      <c r="AK37">
        <v>-2.8521739130434782E-2</v>
      </c>
      <c r="AW37">
        <v>23</v>
      </c>
      <c r="AX37">
        <f t="shared" si="7"/>
        <v>15</v>
      </c>
      <c r="BB37">
        <v>23</v>
      </c>
      <c r="BC37">
        <f t="array" ref="BC37">MOD($BA$15*BB37,26)</f>
        <v>21</v>
      </c>
    </row>
    <row r="38" spans="1:55" ht="20.100000000000001" customHeight="1" x14ac:dyDescent="0.25">
      <c r="B38" s="1">
        <v>34</v>
      </c>
      <c r="C38" s="5" t="str">
        <f t="shared" si="0"/>
        <v>Z</v>
      </c>
      <c r="D38" s="4">
        <f t="shared" si="1"/>
        <v>25</v>
      </c>
      <c r="E38" s="5" t="str">
        <f t="shared" si="2"/>
        <v>F</v>
      </c>
      <c r="F38" s="4">
        <f t="shared" si="3"/>
        <v>5</v>
      </c>
      <c r="N38">
        <v>0</v>
      </c>
      <c r="O38">
        <v>0</v>
      </c>
      <c r="P38">
        <v>0</v>
      </c>
      <c r="Q38">
        <f t="array" ref="Q38:S38">N37:P37</f>
        <v>4</v>
      </c>
      <c r="R38">
        <v>25</v>
      </c>
      <c r="S38">
        <v>15</v>
      </c>
      <c r="T38">
        <v>0</v>
      </c>
      <c r="U38">
        <v>0</v>
      </c>
      <c r="V38">
        <v>0</v>
      </c>
      <c r="X38" s="4">
        <f t="shared" ref="X38:X39" si="22">F38</f>
        <v>5</v>
      </c>
      <c r="AW38">
        <v>24</v>
      </c>
      <c r="AX38">
        <f t="shared" si="7"/>
        <v>10</v>
      </c>
      <c r="BB38">
        <v>24</v>
      </c>
      <c r="BC38">
        <f t="array" ref="BC38">MOD($BA$15*BB38,26)</f>
        <v>14</v>
      </c>
    </row>
    <row r="39" spans="1:55" ht="20.100000000000001" customHeight="1" x14ac:dyDescent="0.25">
      <c r="B39" s="1">
        <v>35</v>
      </c>
      <c r="C39" s="5" t="str">
        <f t="shared" si="0"/>
        <v>P</v>
      </c>
      <c r="D39" s="4">
        <f t="shared" si="1"/>
        <v>15</v>
      </c>
      <c r="E39" s="5" t="str">
        <f t="shared" si="2"/>
        <v>A</v>
      </c>
      <c r="F39" s="4">
        <f t="shared" si="3"/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f t="array" ref="T39:V39">Q38:S38</f>
        <v>4</v>
      </c>
      <c r="U39">
        <v>25</v>
      </c>
      <c r="V39">
        <v>15</v>
      </c>
      <c r="X39" s="4">
        <f t="shared" si="22"/>
        <v>0</v>
      </c>
      <c r="AW39">
        <v>25</v>
      </c>
      <c r="AX39">
        <f t="shared" si="7"/>
        <v>5</v>
      </c>
      <c r="BB39">
        <v>25</v>
      </c>
      <c r="BC39">
        <f t="array" ref="BC39">MOD($BA$15*BB39,26)</f>
        <v>7</v>
      </c>
    </row>
    <row r="40" spans="1:55" ht="20.100000000000001" customHeight="1" x14ac:dyDescent="0.25">
      <c r="B40" s="1">
        <v>36</v>
      </c>
      <c r="C40" s="5" t="str">
        <f t="shared" si="0"/>
        <v xml:space="preserve"> </v>
      </c>
      <c r="D40" s="4" t="str">
        <f t="shared" si="1"/>
        <v/>
      </c>
      <c r="E40" s="5" t="str">
        <f t="shared" si="2"/>
        <v xml:space="preserve"> </v>
      </c>
      <c r="F40" s="4" t="str">
        <f t="shared" si="3"/>
        <v/>
      </c>
      <c r="X40" s="4"/>
      <c r="AW40">
        <v>26</v>
      </c>
      <c r="AX40">
        <f t="shared" si="7"/>
        <v>0</v>
      </c>
      <c r="BB40">
        <v>26</v>
      </c>
      <c r="BC40">
        <f t="array" ref="BC40">MOD($BA$15*BB40,26)</f>
        <v>0</v>
      </c>
    </row>
    <row r="41" spans="1:55" ht="20.100000000000001" customHeight="1" x14ac:dyDescent="0.25">
      <c r="A41">
        <v>10</v>
      </c>
      <c r="B41" s="1">
        <v>37</v>
      </c>
      <c r="C41" s="5" t="str">
        <f t="shared" si="0"/>
        <v>E</v>
      </c>
      <c r="D41" s="4">
        <f t="shared" si="1"/>
        <v>4</v>
      </c>
      <c r="E41" s="5" t="str">
        <f t="shared" si="2"/>
        <v>C</v>
      </c>
      <c r="F41" s="4">
        <f t="shared" si="3"/>
        <v>2</v>
      </c>
      <c r="N41">
        <f t="array" ref="N41:P41">TRANSPOSE(D41:D43)</f>
        <v>4</v>
      </c>
      <c r="O41">
        <v>2</v>
      </c>
      <c r="P41">
        <v>13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X41" s="4">
        <f>F41</f>
        <v>2</v>
      </c>
    </row>
    <row r="42" spans="1:55" ht="20.100000000000001" customHeight="1" x14ac:dyDescent="0.25">
      <c r="B42" s="1">
        <v>38</v>
      </c>
      <c r="C42" s="5" t="str">
        <f t="shared" si="0"/>
        <v>C</v>
      </c>
      <c r="D42" s="4">
        <f t="shared" si="1"/>
        <v>2</v>
      </c>
      <c r="E42" s="5" t="str">
        <f t="shared" si="2"/>
        <v>S</v>
      </c>
      <c r="F42" s="4">
        <f t="shared" si="3"/>
        <v>18</v>
      </c>
      <c r="N42">
        <v>0</v>
      </c>
      <c r="O42">
        <v>0</v>
      </c>
      <c r="P42">
        <v>0</v>
      </c>
      <c r="Q42">
        <f t="array" ref="Q42:S42">N41:P41</f>
        <v>4</v>
      </c>
      <c r="R42">
        <v>2</v>
      </c>
      <c r="S42">
        <v>13</v>
      </c>
      <c r="T42">
        <v>0</v>
      </c>
      <c r="U42">
        <v>0</v>
      </c>
      <c r="V42">
        <v>0</v>
      </c>
      <c r="X42" s="4">
        <f t="shared" ref="X42:X43" si="23">F42</f>
        <v>18</v>
      </c>
      <c r="AB42" s="8" t="s">
        <v>10</v>
      </c>
      <c r="AF42" t="s">
        <v>12</v>
      </c>
    </row>
    <row r="43" spans="1:55" ht="20.100000000000001" customHeight="1" x14ac:dyDescent="0.25">
      <c r="B43" s="1">
        <v>39</v>
      </c>
      <c r="C43" s="5" t="str">
        <f t="shared" si="0"/>
        <v>N</v>
      </c>
      <c r="D43" s="4">
        <f t="shared" si="1"/>
        <v>13</v>
      </c>
      <c r="E43" s="5" t="str">
        <f t="shared" si="2"/>
        <v>J</v>
      </c>
      <c r="F43" s="4">
        <f t="shared" si="3"/>
        <v>9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f t="array" ref="T43:V43">Q42:S42</f>
        <v>4</v>
      </c>
      <c r="U43">
        <v>2</v>
      </c>
      <c r="V43">
        <v>13</v>
      </c>
      <c r="X43" s="4">
        <f t="shared" si="23"/>
        <v>9</v>
      </c>
      <c r="AC43">
        <f t="array" ref="AC43:AK51">AC29:AK37*AS15</f>
        <v>2669796874.9999995</v>
      </c>
      <c r="AD43">
        <v>0</v>
      </c>
      <c r="AE43">
        <v>0</v>
      </c>
      <c r="AF43">
        <v>-1967218749.9999995</v>
      </c>
      <c r="AG43">
        <v>0</v>
      </c>
      <c r="AH43">
        <v>0</v>
      </c>
      <c r="AI43">
        <v>-2058140624.9999995</v>
      </c>
      <c r="AJ43">
        <v>0</v>
      </c>
      <c r="AK43">
        <v>0</v>
      </c>
    </row>
    <row r="44" spans="1:55" ht="20.100000000000001" customHeight="1" x14ac:dyDescent="0.25">
      <c r="B44" s="1">
        <v>40</v>
      </c>
      <c r="C44" s="5" t="str">
        <f t="shared" si="0"/>
        <v xml:space="preserve"> </v>
      </c>
      <c r="D44" s="4" t="str">
        <f t="shared" si="1"/>
        <v/>
      </c>
      <c r="E44" s="5" t="str">
        <f t="shared" si="2"/>
        <v xml:space="preserve"> </v>
      </c>
      <c r="F44" s="4" t="str">
        <f t="shared" si="3"/>
        <v/>
      </c>
      <c r="X44" s="4"/>
      <c r="AC44">
        <v>-942281249.99999988</v>
      </c>
      <c r="AD44">
        <v>0</v>
      </c>
      <c r="AE44">
        <v>0</v>
      </c>
      <c r="AF44">
        <v>694312500</v>
      </c>
      <c r="AG44">
        <v>0</v>
      </c>
      <c r="AH44">
        <v>0</v>
      </c>
      <c r="AI44">
        <v>2124265624.9999995</v>
      </c>
      <c r="AJ44">
        <v>0</v>
      </c>
      <c r="AK44">
        <v>0</v>
      </c>
    </row>
    <row r="45" spans="1:55" ht="20.100000000000001" customHeight="1" x14ac:dyDescent="0.25">
      <c r="A45">
        <v>11</v>
      </c>
      <c r="B45" s="1">
        <v>41</v>
      </c>
      <c r="C45" s="5" t="str">
        <f t="shared" si="0"/>
        <v>O</v>
      </c>
      <c r="D45" s="4">
        <f t="shared" si="1"/>
        <v>14</v>
      </c>
      <c r="E45" s="5" t="str">
        <f t="shared" si="2"/>
        <v>U</v>
      </c>
      <c r="F45" s="4">
        <f t="shared" si="3"/>
        <v>20</v>
      </c>
      <c r="N45">
        <f t="array" ref="N45:P45">TRANSPOSE(D45:D47)</f>
        <v>14</v>
      </c>
      <c r="O45">
        <v>18</v>
      </c>
      <c r="P45">
        <v>19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X45" s="4">
        <f>F45</f>
        <v>20</v>
      </c>
      <c r="AC45">
        <v>115718750</v>
      </c>
      <c r="AD45">
        <v>0</v>
      </c>
      <c r="AE45">
        <v>0</v>
      </c>
      <c r="AF45">
        <v>1165453124.9999995</v>
      </c>
      <c r="AG45">
        <v>0</v>
      </c>
      <c r="AH45">
        <v>0</v>
      </c>
      <c r="AI45">
        <v>-677781249.99999976</v>
      </c>
      <c r="AJ45">
        <v>0</v>
      </c>
      <c r="AK45">
        <v>0</v>
      </c>
    </row>
    <row r="46" spans="1:55" ht="20.100000000000001" customHeight="1" x14ac:dyDescent="0.25">
      <c r="B46" s="1">
        <v>42</v>
      </c>
      <c r="C46" s="5" t="str">
        <f t="shared" si="0"/>
        <v>S</v>
      </c>
      <c r="D46" s="4">
        <f t="shared" si="1"/>
        <v>18</v>
      </c>
      <c r="E46" s="5" t="str">
        <f t="shared" si="2"/>
        <v>K</v>
      </c>
      <c r="F46" s="4">
        <f t="shared" si="3"/>
        <v>10</v>
      </c>
      <c r="N46">
        <v>0</v>
      </c>
      <c r="O46">
        <v>0</v>
      </c>
      <c r="P46">
        <v>0</v>
      </c>
      <c r="Q46">
        <f t="array" ref="Q46:S46">N45:P45</f>
        <v>14</v>
      </c>
      <c r="R46">
        <v>18</v>
      </c>
      <c r="S46">
        <v>19</v>
      </c>
      <c r="T46">
        <v>0</v>
      </c>
      <c r="U46">
        <v>0</v>
      </c>
      <c r="V46">
        <v>0</v>
      </c>
      <c r="X46" s="4">
        <f t="shared" ref="X46:X47" si="24">F46</f>
        <v>10</v>
      </c>
      <c r="AC46">
        <v>0</v>
      </c>
      <c r="AD46">
        <v>2669796874.9999995</v>
      </c>
      <c r="AE46">
        <v>0</v>
      </c>
      <c r="AF46">
        <v>0</v>
      </c>
      <c r="AG46">
        <v>-1967218749.9999995</v>
      </c>
      <c r="AH46">
        <v>0</v>
      </c>
      <c r="AI46">
        <v>0</v>
      </c>
      <c r="AJ46">
        <v>-2058140624.9999995</v>
      </c>
      <c r="AK46">
        <v>0</v>
      </c>
    </row>
    <row r="47" spans="1:55" ht="20.100000000000001" customHeight="1" x14ac:dyDescent="0.25">
      <c r="B47" s="1">
        <v>43</v>
      </c>
      <c r="C47" s="5" t="str">
        <f t="shared" si="0"/>
        <v>T</v>
      </c>
      <c r="D47" s="4">
        <f t="shared" si="1"/>
        <v>19</v>
      </c>
      <c r="E47" s="5" t="str">
        <f t="shared" si="2"/>
        <v>T</v>
      </c>
      <c r="F47" s="4">
        <f t="shared" si="3"/>
        <v>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f t="array" ref="T47:V47">Q46:S46</f>
        <v>14</v>
      </c>
      <c r="U47">
        <v>18</v>
      </c>
      <c r="V47">
        <v>19</v>
      </c>
      <c r="X47" s="4">
        <f t="shared" si="24"/>
        <v>19</v>
      </c>
      <c r="AC47">
        <v>0</v>
      </c>
      <c r="AD47">
        <v>-942281249.99999988</v>
      </c>
      <c r="AE47">
        <v>0</v>
      </c>
      <c r="AF47">
        <v>0</v>
      </c>
      <c r="AG47">
        <v>694312500</v>
      </c>
      <c r="AH47">
        <v>0</v>
      </c>
      <c r="AI47">
        <v>0</v>
      </c>
      <c r="AJ47">
        <v>2124265624.9999995</v>
      </c>
      <c r="AK47">
        <v>0</v>
      </c>
    </row>
    <row r="48" spans="1:55" ht="20.100000000000001" customHeight="1" x14ac:dyDescent="0.25">
      <c r="AC48">
        <v>0</v>
      </c>
      <c r="AD48">
        <v>115718750</v>
      </c>
      <c r="AE48">
        <v>0</v>
      </c>
      <c r="AF48">
        <v>0</v>
      </c>
      <c r="AG48">
        <v>1165453124.9999995</v>
      </c>
      <c r="AH48">
        <v>0</v>
      </c>
      <c r="AI48">
        <v>0</v>
      </c>
      <c r="AJ48">
        <v>-677781249.99999976</v>
      </c>
      <c r="AK48">
        <v>0</v>
      </c>
    </row>
    <row r="49" spans="2:37" ht="20.100000000000001" customHeight="1" x14ac:dyDescent="0.25">
      <c r="AC49">
        <v>0</v>
      </c>
      <c r="AD49">
        <v>0</v>
      </c>
      <c r="AE49">
        <v>2669796874.9999995</v>
      </c>
      <c r="AF49">
        <v>0</v>
      </c>
      <c r="AG49">
        <v>0</v>
      </c>
      <c r="AH49">
        <v>-1967218749.9999995</v>
      </c>
      <c r="AI49">
        <v>0</v>
      </c>
      <c r="AJ49">
        <v>0</v>
      </c>
      <c r="AK49">
        <v>-2058140624.9999995</v>
      </c>
    </row>
    <row r="50" spans="2:37" ht="20.100000000000001" customHeight="1" x14ac:dyDescent="0.25">
      <c r="AC50">
        <v>0</v>
      </c>
      <c r="AD50">
        <v>0</v>
      </c>
      <c r="AE50">
        <v>-942281249.99999988</v>
      </c>
      <c r="AF50">
        <v>0</v>
      </c>
      <c r="AG50">
        <v>0</v>
      </c>
      <c r="AH50">
        <v>694312500</v>
      </c>
      <c r="AI50">
        <v>0</v>
      </c>
      <c r="AJ50">
        <v>0</v>
      </c>
      <c r="AK50">
        <v>2124265624.9999995</v>
      </c>
    </row>
    <row r="51" spans="2:37" ht="20.100000000000001" customHeight="1" x14ac:dyDescent="0.25">
      <c r="C51" t="s">
        <v>16</v>
      </c>
      <c r="AC51">
        <v>0</v>
      </c>
      <c r="AD51">
        <v>0</v>
      </c>
      <c r="AE51">
        <v>115718750</v>
      </c>
      <c r="AF51">
        <v>0</v>
      </c>
      <c r="AG51">
        <v>0</v>
      </c>
      <c r="AH51">
        <v>1165453124.9999995</v>
      </c>
      <c r="AI51">
        <v>0</v>
      </c>
      <c r="AJ51">
        <v>0</v>
      </c>
      <c r="AK51">
        <v>-677781249.99999976</v>
      </c>
    </row>
    <row r="52" spans="2:37" ht="20.100000000000001" customHeight="1" x14ac:dyDescent="0.25">
      <c r="D52" s="12">
        <f>AQ67</f>
        <v>21</v>
      </c>
      <c r="E52" s="12">
        <f>AQ68</f>
        <v>24</v>
      </c>
      <c r="F52" s="12">
        <f>AQ69</f>
        <v>8</v>
      </c>
      <c r="I52" s="12" t="str">
        <f>CHAR(D52+65)</f>
        <v>V</v>
      </c>
      <c r="J52" s="12" t="str">
        <f t="shared" ref="J52:K52" si="25">CHAR(E52+65)</f>
        <v>Y</v>
      </c>
      <c r="K52" s="12" t="str">
        <f t="shared" si="25"/>
        <v>I</v>
      </c>
    </row>
    <row r="53" spans="2:37" ht="20.100000000000001" customHeight="1" x14ac:dyDescent="0.25">
      <c r="D53" s="12">
        <f>AQ70</f>
        <v>12</v>
      </c>
      <c r="E53" s="12">
        <f>AQ71</f>
        <v>11</v>
      </c>
      <c r="F53" s="12">
        <f>AQ72</f>
        <v>10</v>
      </c>
      <c r="I53" s="12" t="str">
        <f t="shared" ref="I53:I54" si="26">CHAR(D53+65)</f>
        <v>M</v>
      </c>
      <c r="J53" s="12" t="str">
        <f t="shared" ref="J53:J54" si="27">CHAR(E53+65)</f>
        <v>L</v>
      </c>
      <c r="K53" s="12" t="str">
        <f t="shared" ref="K53:K54" si="28">CHAR(F53+65)</f>
        <v>K</v>
      </c>
    </row>
    <row r="54" spans="2:37" ht="20.100000000000001" customHeight="1" x14ac:dyDescent="0.25">
      <c r="D54" s="12">
        <f>AQ73</f>
        <v>4</v>
      </c>
      <c r="E54" s="12">
        <f>AQ74</f>
        <v>3</v>
      </c>
      <c r="F54" s="12">
        <f>AQ75</f>
        <v>13</v>
      </c>
      <c r="I54" s="12" t="str">
        <f t="shared" si="26"/>
        <v>E</v>
      </c>
      <c r="J54" s="12" t="str">
        <f t="shared" si="27"/>
        <v>D</v>
      </c>
      <c r="K54" s="12" t="str">
        <f t="shared" si="28"/>
        <v>N</v>
      </c>
      <c r="AB54" s="8" t="s">
        <v>8</v>
      </c>
    </row>
    <row r="55" spans="2:37" ht="20.100000000000001" customHeight="1" x14ac:dyDescent="0.25">
      <c r="AC55">
        <f t="array" ref="AC55:AK63">MOD(AC43:AK51,26)</f>
        <v>4.9999995231628418</v>
      </c>
      <c r="AD55">
        <v>0</v>
      </c>
      <c r="AE55">
        <v>0</v>
      </c>
      <c r="AF55">
        <v>10.000000476837158</v>
      </c>
      <c r="AG55">
        <v>0</v>
      </c>
      <c r="AH55">
        <v>0</v>
      </c>
      <c r="AI55">
        <v>5.0000004768371582</v>
      </c>
      <c r="AJ55">
        <v>0</v>
      </c>
      <c r="AK55">
        <v>0</v>
      </c>
    </row>
    <row r="56" spans="2:37" ht="20.100000000000001" customHeight="1" x14ac:dyDescent="0.25">
      <c r="C56" t="s">
        <v>17</v>
      </c>
      <c r="AC56">
        <v>12.00000011920929</v>
      </c>
      <c r="AD56">
        <v>0</v>
      </c>
      <c r="AE56">
        <v>0</v>
      </c>
      <c r="AF56">
        <v>24</v>
      </c>
      <c r="AG56">
        <v>0</v>
      </c>
      <c r="AH56">
        <v>0</v>
      </c>
      <c r="AI56">
        <v>0.9999995231628418</v>
      </c>
      <c r="AJ56">
        <v>0</v>
      </c>
      <c r="AK56">
        <v>0</v>
      </c>
    </row>
    <row r="57" spans="2:37" ht="20.100000000000001" customHeight="1" x14ac:dyDescent="0.25">
      <c r="D57" s="12">
        <f>M70</f>
        <v>21</v>
      </c>
      <c r="E57" s="12">
        <f t="shared" ref="E57:F57" si="29">N70</f>
        <v>4</v>
      </c>
      <c r="F57" s="12">
        <f t="shared" si="29"/>
        <v>8</v>
      </c>
      <c r="I57" s="12" t="str">
        <f t="shared" ref="I57:I59" si="30">CHAR(D57+65)</f>
        <v>V</v>
      </c>
      <c r="J57" s="12" t="str">
        <f t="shared" ref="J57:J59" si="31">CHAR(E57+65)</f>
        <v>E</v>
      </c>
      <c r="K57" s="12" t="str">
        <f t="shared" ref="K57:K59" si="32">CHAR(F57+65)</f>
        <v>I</v>
      </c>
      <c r="AC57">
        <v>4</v>
      </c>
      <c r="AD57">
        <v>0</v>
      </c>
      <c r="AE57">
        <v>0</v>
      </c>
      <c r="AF57">
        <v>4.9999995231628418</v>
      </c>
      <c r="AG57">
        <v>0</v>
      </c>
      <c r="AH57">
        <v>0</v>
      </c>
      <c r="AI57">
        <v>10.000000238418579</v>
      </c>
      <c r="AJ57">
        <v>0</v>
      </c>
      <c r="AK57">
        <v>0</v>
      </c>
    </row>
    <row r="58" spans="2:37" ht="20.100000000000001" customHeight="1" x14ac:dyDescent="0.25">
      <c r="D58" s="12">
        <f>M71</f>
        <v>24</v>
      </c>
      <c r="E58" s="12">
        <f t="shared" ref="E58" si="33">N71</f>
        <v>25</v>
      </c>
      <c r="F58" s="12">
        <f t="shared" ref="F58" si="34">O71</f>
        <v>20</v>
      </c>
      <c r="I58" s="12" t="str">
        <f t="shared" si="30"/>
        <v>Y</v>
      </c>
      <c r="J58" s="12" t="str">
        <f t="shared" si="31"/>
        <v>Z</v>
      </c>
      <c r="K58" s="12" t="str">
        <f t="shared" si="32"/>
        <v>U</v>
      </c>
      <c r="AC58">
        <v>0</v>
      </c>
      <c r="AD58">
        <v>4.9999995231628418</v>
      </c>
      <c r="AE58">
        <v>0</v>
      </c>
      <c r="AF58">
        <v>0</v>
      </c>
      <c r="AG58">
        <v>10.000000476837158</v>
      </c>
      <c r="AH58">
        <v>0</v>
      </c>
      <c r="AI58">
        <v>0</v>
      </c>
      <c r="AJ58">
        <v>5.0000004768371582</v>
      </c>
      <c r="AK58">
        <v>0</v>
      </c>
    </row>
    <row r="59" spans="2:37" ht="20.100000000000001" customHeight="1" x14ac:dyDescent="0.25">
      <c r="D59" s="12">
        <f>M72</f>
        <v>16</v>
      </c>
      <c r="E59" s="12">
        <f t="shared" ref="E59" si="35">N72</f>
        <v>25</v>
      </c>
      <c r="F59" s="12">
        <f t="shared" ref="F59" si="36">O72</f>
        <v>23</v>
      </c>
      <c r="I59" s="12" t="str">
        <f t="shared" si="30"/>
        <v>Q</v>
      </c>
      <c r="J59" s="12" t="str">
        <f t="shared" si="31"/>
        <v>Z</v>
      </c>
      <c r="K59" s="12" t="str">
        <f t="shared" si="32"/>
        <v>X</v>
      </c>
      <c r="AC59">
        <v>0</v>
      </c>
      <c r="AD59">
        <v>12.00000011920929</v>
      </c>
      <c r="AE59">
        <v>0</v>
      </c>
      <c r="AF59">
        <v>0</v>
      </c>
      <c r="AG59">
        <v>24</v>
      </c>
      <c r="AH59">
        <v>0</v>
      </c>
      <c r="AI59">
        <v>0</v>
      </c>
      <c r="AJ59">
        <v>0.9999995231628418</v>
      </c>
      <c r="AK59">
        <v>0</v>
      </c>
    </row>
    <row r="60" spans="2:37" ht="20.100000000000001" customHeight="1" x14ac:dyDescent="0.25">
      <c r="AC60">
        <v>0</v>
      </c>
      <c r="AD60">
        <v>4</v>
      </c>
      <c r="AE60">
        <v>0</v>
      </c>
      <c r="AF60">
        <v>0</v>
      </c>
      <c r="AG60">
        <v>4.9999995231628418</v>
      </c>
      <c r="AH60">
        <v>0</v>
      </c>
      <c r="AI60">
        <v>0</v>
      </c>
      <c r="AJ60">
        <v>10.000000238418579</v>
      </c>
      <c r="AK60">
        <v>0</v>
      </c>
    </row>
    <row r="61" spans="2:37" ht="20.100000000000001" customHeight="1" x14ac:dyDescent="0.25">
      <c r="AC61">
        <v>0</v>
      </c>
      <c r="AD61">
        <v>0</v>
      </c>
      <c r="AE61">
        <v>4.9999995231628418</v>
      </c>
      <c r="AF61">
        <v>0</v>
      </c>
      <c r="AG61">
        <v>0</v>
      </c>
      <c r="AH61">
        <v>10.000000476837158</v>
      </c>
      <c r="AI61">
        <v>0</v>
      </c>
      <c r="AJ61">
        <v>0</v>
      </c>
      <c r="AK61">
        <v>5.0000004768371582</v>
      </c>
    </row>
    <row r="62" spans="2:37" ht="20.100000000000001" customHeight="1" x14ac:dyDescent="0.25">
      <c r="AC62">
        <v>0</v>
      </c>
      <c r="AD62">
        <v>0</v>
      </c>
      <c r="AE62">
        <v>12.00000011920929</v>
      </c>
      <c r="AF62">
        <v>0</v>
      </c>
      <c r="AG62">
        <v>0</v>
      </c>
      <c r="AH62">
        <v>24</v>
      </c>
      <c r="AI62">
        <v>0</v>
      </c>
      <c r="AJ62">
        <v>0</v>
      </c>
      <c r="AK62">
        <v>0.9999995231628418</v>
      </c>
    </row>
    <row r="63" spans="2:37" ht="20.100000000000001" customHeight="1" x14ac:dyDescent="0.25">
      <c r="F63">
        <v>1</v>
      </c>
      <c r="G63" t="s">
        <v>6</v>
      </c>
      <c r="L63">
        <v>2</v>
      </c>
      <c r="M63" t="s">
        <v>20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4.9999995231628418</v>
      </c>
      <c r="AI63">
        <v>0</v>
      </c>
      <c r="AJ63">
        <v>0</v>
      </c>
      <c r="AK63">
        <v>10.000000238418579</v>
      </c>
    </row>
    <row r="64" spans="2:37" ht="20.100000000000001" customHeight="1" x14ac:dyDescent="0.25">
      <c r="B64" t="s">
        <v>3</v>
      </c>
      <c r="D64">
        <f t="array" ref="D64">MDETERM(D52:F54)</f>
        <v>-474.99999999999983</v>
      </c>
      <c r="H64">
        <f t="array" ref="H64:J66">MINVERSE(D52:F54)</f>
        <v>-0.2378947368421053</v>
      </c>
      <c r="I64">
        <v>0.60631578947368447</v>
      </c>
      <c r="J64">
        <v>-0.32000000000000017</v>
      </c>
      <c r="N64">
        <f t="array" ref="N64:P66">H64:J66*D64</f>
        <v>112.99999999999997</v>
      </c>
      <c r="O64">
        <v>-288</v>
      </c>
      <c r="P64">
        <v>152.00000000000003</v>
      </c>
    </row>
    <row r="65" spans="2:43" ht="20.100000000000001" customHeight="1" x14ac:dyDescent="0.25">
      <c r="B65" t="s">
        <v>18</v>
      </c>
      <c r="D65">
        <f>MOD(D64,26)</f>
        <v>19.000000000000171</v>
      </c>
      <c r="H65">
        <v>0.24421052631578952</v>
      </c>
      <c r="I65">
        <v>-0.5073684210526318</v>
      </c>
      <c r="J65">
        <v>0.24000000000000013</v>
      </c>
      <c r="N65">
        <v>-115.99999999999999</v>
      </c>
      <c r="O65">
        <v>241.00000000000003</v>
      </c>
      <c r="P65">
        <v>-114.00000000000001</v>
      </c>
    </row>
    <row r="66" spans="2:43" ht="20.100000000000001" customHeight="1" x14ac:dyDescent="0.25">
      <c r="B66" t="s">
        <v>19</v>
      </c>
      <c r="D66" s="13">
        <v>11</v>
      </c>
      <c r="H66">
        <v>1.6842105263157898E-2</v>
      </c>
      <c r="I66">
        <v>-6.9473684210526326E-2</v>
      </c>
      <c r="J66">
        <v>0.12000000000000002</v>
      </c>
      <c r="N66">
        <v>-7.9999999999999982</v>
      </c>
      <c r="O66">
        <v>32.999999999999993</v>
      </c>
      <c r="P66">
        <v>-56.999999999999993</v>
      </c>
      <c r="AB66" s="8" t="s">
        <v>9</v>
      </c>
      <c r="AN66" t="s">
        <v>14</v>
      </c>
      <c r="AQ66" s="9" t="s">
        <v>15</v>
      </c>
    </row>
    <row r="67" spans="2:43" ht="20.100000000000001" customHeight="1" x14ac:dyDescent="0.25">
      <c r="AC67" s="4">
        <f t="array" ref="AC67:AK75">MOD(ROUND(AC55:AK63*AS17,2),26)</f>
        <v>25</v>
      </c>
      <c r="AD67" s="4">
        <v>0</v>
      </c>
      <c r="AE67" s="4">
        <v>0</v>
      </c>
      <c r="AF67" s="4">
        <v>24</v>
      </c>
      <c r="AG67" s="4">
        <v>0</v>
      </c>
      <c r="AH67" s="4">
        <v>0</v>
      </c>
      <c r="AI67" s="4">
        <v>25</v>
      </c>
      <c r="AJ67" s="4">
        <v>0</v>
      </c>
      <c r="AK67" s="4">
        <v>0</v>
      </c>
      <c r="AN67">
        <f>AM2</f>
        <v>25</v>
      </c>
      <c r="AQ67" s="10">
        <f t="array" ref="AQ67:AQ75">MOD(MMULT(AC67:AK75,AN67:AN75),26)</f>
        <v>21</v>
      </c>
    </row>
    <row r="68" spans="2:43" ht="20.100000000000001" customHeight="1" x14ac:dyDescent="0.25">
      <c r="AC68" s="4">
        <v>8</v>
      </c>
      <c r="AD68" s="4">
        <v>0</v>
      </c>
      <c r="AE68" s="4">
        <v>0</v>
      </c>
      <c r="AF68" s="4">
        <v>16</v>
      </c>
      <c r="AG68" s="4">
        <v>0</v>
      </c>
      <c r="AH68" s="4">
        <v>0</v>
      </c>
      <c r="AI68" s="4">
        <v>5</v>
      </c>
      <c r="AJ68" s="4">
        <v>0</v>
      </c>
      <c r="AK68" s="4">
        <v>0</v>
      </c>
      <c r="AN68">
        <f t="shared" ref="AN68:AN69" si="37">AM3</f>
        <v>9</v>
      </c>
      <c r="AQ68" s="10">
        <v>24</v>
      </c>
    </row>
    <row r="69" spans="2:43" ht="20.100000000000001" customHeight="1" x14ac:dyDescent="0.25">
      <c r="F69">
        <v>3</v>
      </c>
      <c r="G69" t="s">
        <v>8</v>
      </c>
      <c r="L69">
        <v>4</v>
      </c>
      <c r="M69" t="s">
        <v>21</v>
      </c>
      <c r="AC69" s="4">
        <v>20</v>
      </c>
      <c r="AD69" s="4">
        <v>0</v>
      </c>
      <c r="AE69" s="4">
        <v>0</v>
      </c>
      <c r="AF69" s="4">
        <v>25</v>
      </c>
      <c r="AG69" s="4">
        <v>0</v>
      </c>
      <c r="AH69" s="4">
        <v>0</v>
      </c>
      <c r="AI69" s="4">
        <v>24</v>
      </c>
      <c r="AJ69" s="4">
        <v>0</v>
      </c>
      <c r="AK69" s="4">
        <v>0</v>
      </c>
      <c r="AN69">
        <f t="shared" si="37"/>
        <v>13</v>
      </c>
      <c r="AQ69" s="10">
        <v>8</v>
      </c>
    </row>
    <row r="70" spans="2:43" ht="20.100000000000001" customHeight="1" x14ac:dyDescent="0.25">
      <c r="H70">
        <f t="array" ref="H70:J72">MOD(N64:P66,26)</f>
        <v>8.9999999999999716</v>
      </c>
      <c r="I70">
        <v>24</v>
      </c>
      <c r="J70">
        <v>22.000000000000028</v>
      </c>
      <c r="M70" s="4">
        <f t="array" ref="M70:O72">MOD(ROUND(H70:J72*D66,0),26)</f>
        <v>21</v>
      </c>
      <c r="N70" s="4">
        <v>4</v>
      </c>
      <c r="O70" s="4">
        <v>8</v>
      </c>
      <c r="AC70" s="4">
        <v>0</v>
      </c>
      <c r="AD70" s="4">
        <v>25</v>
      </c>
      <c r="AE70" s="4">
        <v>0</v>
      </c>
      <c r="AF70" s="4">
        <v>0</v>
      </c>
      <c r="AG70" s="4">
        <v>24</v>
      </c>
      <c r="AH70" s="4">
        <v>0</v>
      </c>
      <c r="AI70" s="4">
        <v>0</v>
      </c>
      <c r="AJ70" s="4">
        <v>25</v>
      </c>
      <c r="AK70" s="4">
        <v>0</v>
      </c>
      <c r="AN70">
        <f>AM6</f>
        <v>22</v>
      </c>
      <c r="AQ70" s="10">
        <v>12</v>
      </c>
    </row>
    <row r="71" spans="2:43" ht="20.100000000000001" customHeight="1" x14ac:dyDescent="0.25">
      <c r="H71">
        <v>14.000000000000014</v>
      </c>
      <c r="I71">
        <v>7.0000000000000284</v>
      </c>
      <c r="J71">
        <v>15.999999999999986</v>
      </c>
      <c r="M71" s="4">
        <v>24</v>
      </c>
      <c r="N71" s="4">
        <v>25</v>
      </c>
      <c r="O71" s="4">
        <v>20</v>
      </c>
      <c r="AC71" s="4">
        <v>0</v>
      </c>
      <c r="AD71" s="4">
        <v>8</v>
      </c>
      <c r="AE71" s="4">
        <v>0</v>
      </c>
      <c r="AF71" s="4">
        <v>0</v>
      </c>
      <c r="AG71" s="4">
        <v>16</v>
      </c>
      <c r="AH71" s="4">
        <v>0</v>
      </c>
      <c r="AI71" s="4">
        <v>0</v>
      </c>
      <c r="AJ71" s="4">
        <v>5</v>
      </c>
      <c r="AK71" s="4">
        <v>0</v>
      </c>
      <c r="AN71">
        <f t="shared" ref="AN71:AN72" si="38">AM7</f>
        <v>16</v>
      </c>
      <c r="AQ71" s="10">
        <v>11</v>
      </c>
    </row>
    <row r="72" spans="2:43" ht="20.100000000000001" customHeight="1" x14ac:dyDescent="0.25">
      <c r="H72">
        <v>18</v>
      </c>
      <c r="I72">
        <v>6.9999999999999929</v>
      </c>
      <c r="J72">
        <v>21.000000000000007</v>
      </c>
      <c r="M72" s="4">
        <v>16</v>
      </c>
      <c r="N72" s="4">
        <v>25</v>
      </c>
      <c r="O72" s="4">
        <v>23</v>
      </c>
      <c r="AC72" s="4">
        <v>0</v>
      </c>
      <c r="AD72" s="4">
        <v>20</v>
      </c>
      <c r="AE72" s="4">
        <v>0</v>
      </c>
      <c r="AF72" s="4">
        <v>0</v>
      </c>
      <c r="AG72" s="4">
        <v>25</v>
      </c>
      <c r="AH72" s="4">
        <v>0</v>
      </c>
      <c r="AI72" s="4">
        <v>0</v>
      </c>
      <c r="AJ72" s="4">
        <v>24</v>
      </c>
      <c r="AK72" s="4">
        <v>0</v>
      </c>
      <c r="AN72">
        <f t="shared" si="38"/>
        <v>19</v>
      </c>
      <c r="AQ72" s="10">
        <v>10</v>
      </c>
    </row>
    <row r="73" spans="2:43" ht="20.100000000000001" customHeight="1" x14ac:dyDescent="0.25">
      <c r="AC73" s="4">
        <v>0</v>
      </c>
      <c r="AD73" s="4">
        <v>0</v>
      </c>
      <c r="AE73" s="4">
        <v>25</v>
      </c>
      <c r="AF73" s="4">
        <v>0</v>
      </c>
      <c r="AG73" s="4">
        <v>0</v>
      </c>
      <c r="AH73" s="4">
        <v>24</v>
      </c>
      <c r="AI73" s="4">
        <v>0</v>
      </c>
      <c r="AJ73" s="4">
        <v>0</v>
      </c>
      <c r="AK73" s="4">
        <v>25</v>
      </c>
      <c r="AN73">
        <f>AM10</f>
        <v>14</v>
      </c>
      <c r="AQ73" s="10">
        <v>4</v>
      </c>
    </row>
    <row r="74" spans="2:43" ht="20.100000000000001" customHeight="1" x14ac:dyDescent="0.25">
      <c r="AC74" s="4">
        <v>0</v>
      </c>
      <c r="AD74" s="4">
        <v>0</v>
      </c>
      <c r="AE74" s="4">
        <v>8</v>
      </c>
      <c r="AF74" s="4">
        <v>0</v>
      </c>
      <c r="AG74" s="4">
        <v>0</v>
      </c>
      <c r="AH74" s="4">
        <v>16</v>
      </c>
      <c r="AI74" s="4">
        <v>0</v>
      </c>
      <c r="AJ74" s="4">
        <v>0</v>
      </c>
      <c r="AK74" s="4">
        <v>5</v>
      </c>
      <c r="AN74">
        <f t="shared" ref="AN74:AN75" si="39">AM11</f>
        <v>25</v>
      </c>
      <c r="AQ74" s="10">
        <v>3</v>
      </c>
    </row>
    <row r="75" spans="2:43" ht="20.100000000000001" customHeight="1" x14ac:dyDescent="0.25">
      <c r="G75" t="s">
        <v>11</v>
      </c>
      <c r="AC75" s="4">
        <v>0</v>
      </c>
      <c r="AD75" s="4">
        <v>0</v>
      </c>
      <c r="AE75" s="4">
        <v>20</v>
      </c>
      <c r="AF75" s="4">
        <v>0</v>
      </c>
      <c r="AG75" s="4">
        <v>0</v>
      </c>
      <c r="AH75" s="4">
        <v>25</v>
      </c>
      <c r="AI75" s="4">
        <v>0</v>
      </c>
      <c r="AJ75" s="4">
        <v>0</v>
      </c>
      <c r="AK75" s="4">
        <v>24</v>
      </c>
      <c r="AN75">
        <f t="shared" si="39"/>
        <v>23</v>
      </c>
      <c r="AQ75" s="10">
        <v>13</v>
      </c>
    </row>
    <row r="76" spans="2:43" ht="20.100000000000001" customHeight="1" x14ac:dyDescent="0.25">
      <c r="G76">
        <f t="array" ref="G76:I78">MOD(MMULT(D52:F54,M70:O72),26)</f>
        <v>1</v>
      </c>
      <c r="H76">
        <v>0</v>
      </c>
      <c r="I76">
        <v>0</v>
      </c>
    </row>
    <row r="77" spans="2:43" ht="20.100000000000001" customHeight="1" x14ac:dyDescent="0.25">
      <c r="G77">
        <v>0</v>
      </c>
      <c r="H77">
        <v>1</v>
      </c>
      <c r="I77">
        <v>0</v>
      </c>
    </row>
    <row r="78" spans="2:43" ht="20.100000000000001" customHeight="1" x14ac:dyDescent="0.25">
      <c r="G78">
        <v>0</v>
      </c>
      <c r="H78">
        <v>0</v>
      </c>
      <c r="I78">
        <v>1</v>
      </c>
      <c r="AB78" t="s">
        <v>11</v>
      </c>
    </row>
    <row r="79" spans="2:43" ht="20.100000000000001" customHeight="1" x14ac:dyDescent="0.25">
      <c r="AC79">
        <f t="array" ref="AC79:AK87">MOD(MMULT(AC17:AK25,AC67:AK75),26)</f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2:43" ht="20.100000000000001" customHeight="1" x14ac:dyDescent="0.25"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29:37" ht="20.100000000000001" customHeight="1" x14ac:dyDescent="0.25"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29:37" ht="20.100000000000001" customHeight="1" x14ac:dyDescent="0.25"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29:37" ht="20.100000000000001" customHeight="1" x14ac:dyDescent="0.25"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</row>
    <row r="84" spans="29:37" ht="20.100000000000001" customHeight="1" x14ac:dyDescent="0.25"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</row>
    <row r="85" spans="29:37" ht="20.100000000000001" customHeight="1" x14ac:dyDescent="0.25"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</row>
    <row r="86" spans="29:37" ht="20.100000000000001" customHeight="1" x14ac:dyDescent="0.25"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</row>
    <row r="87" spans="29:37" ht="20.100000000000001" customHeight="1" x14ac:dyDescent="0.25"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</row>
    <row r="88" spans="29:37" ht="20.100000000000001" customHeight="1" x14ac:dyDescent="0.25"/>
    <row r="89" spans="29:37" ht="20.100000000000001" customHeight="1" x14ac:dyDescent="0.25"/>
    <row r="90" spans="29:37" ht="20.100000000000001" customHeight="1" x14ac:dyDescent="0.25"/>
    <row r="91" spans="29:37" ht="20.100000000000001" customHeight="1" x14ac:dyDescent="0.25"/>
    <row r="92" spans="29:37" ht="20.100000000000001" customHeight="1" x14ac:dyDescent="0.25"/>
    <row r="93" spans="29:37" ht="20.100000000000001" customHeight="1" x14ac:dyDescent="0.25"/>
    <row r="94" spans="29:37" ht="20.100000000000001" customHeight="1" x14ac:dyDescent="0.25"/>
    <row r="95" spans="29:37" ht="20.100000000000001" customHeight="1" x14ac:dyDescent="0.25"/>
    <row r="96" spans="29:37" ht="20.100000000000001" customHeight="1" x14ac:dyDescent="0.25"/>
    <row r="97" ht="20.100000000000001" customHeight="1" x14ac:dyDescent="0.25"/>
    <row r="98" ht="20.100000000000001" customHeight="1" x14ac:dyDescent="0.25"/>
    <row r="99" ht="20.100000000000001" customHeight="1" x14ac:dyDescent="0.25"/>
    <row r="100" ht="20.100000000000001" customHeight="1" x14ac:dyDescent="0.25"/>
    <row r="101" ht="20.100000000000001" customHeight="1" x14ac:dyDescent="0.25"/>
    <row r="102" ht="20.100000000000001" customHeight="1" x14ac:dyDescent="0.25"/>
    <row r="103" ht="20.100000000000001" customHeight="1" x14ac:dyDescent="0.25"/>
    <row r="104" ht="20.100000000000001" customHeight="1" x14ac:dyDescent="0.25"/>
    <row r="105" ht="20.100000000000001" customHeight="1" x14ac:dyDescent="0.25"/>
    <row r="106" ht="20.100000000000001" customHeight="1" x14ac:dyDescent="0.25"/>
    <row r="107" ht="20.100000000000001" customHeight="1" x14ac:dyDescent="0.25"/>
    <row r="108" ht="20.100000000000001" customHeight="1" x14ac:dyDescent="0.25"/>
    <row r="109" ht="20.100000000000001" customHeight="1" x14ac:dyDescent="0.25"/>
    <row r="110" ht="20.100000000000001" customHeight="1" x14ac:dyDescent="0.25"/>
    <row r="111" ht="20.100000000000001" customHeight="1" x14ac:dyDescent="0.25"/>
    <row r="112" ht="20.100000000000001" customHeight="1" x14ac:dyDescent="0.25"/>
    <row r="113" ht="20.100000000000001" customHeight="1" x14ac:dyDescent="0.25"/>
    <row r="114" ht="20.100000000000001" customHeight="1" x14ac:dyDescent="0.25"/>
    <row r="115" ht="20.100000000000001" customHeight="1" x14ac:dyDescent="0.25"/>
    <row r="116" ht="20.100000000000001" customHeight="1" x14ac:dyDescent="0.25"/>
    <row r="117" ht="20.100000000000001" customHeight="1" x14ac:dyDescent="0.25"/>
    <row r="118" ht="20.100000000000001" customHeight="1" x14ac:dyDescent="0.25"/>
    <row r="119" ht="20.100000000000001" customHeight="1" x14ac:dyDescent="0.25"/>
    <row r="120" ht="20.100000000000001" customHeight="1" x14ac:dyDescent="0.25"/>
    <row r="121" ht="20.100000000000001" customHeight="1" x14ac:dyDescent="0.25"/>
    <row r="122" ht="20.100000000000001" customHeight="1" x14ac:dyDescent="0.25"/>
    <row r="123" ht="20.100000000000001" customHeight="1" x14ac:dyDescent="0.25"/>
    <row r="124" ht="20.100000000000001" customHeight="1" x14ac:dyDescent="0.25"/>
    <row r="125" ht="20.100000000000001" customHeight="1" x14ac:dyDescent="0.25"/>
    <row r="126" ht="20.100000000000001" customHeight="1" x14ac:dyDescent="0.25"/>
    <row r="127" ht="20.100000000000001" customHeight="1" x14ac:dyDescent="0.25"/>
    <row r="128" ht="20.100000000000001" customHeight="1" x14ac:dyDescent="0.25"/>
    <row r="129" ht="20.100000000000001" customHeight="1" x14ac:dyDescent="0.25"/>
    <row r="130" ht="20.100000000000001" customHeight="1" x14ac:dyDescent="0.25"/>
    <row r="131" ht="20.100000000000001" customHeight="1" x14ac:dyDescent="0.25"/>
    <row r="132" ht="20.100000000000001" customHeight="1" x14ac:dyDescent="0.25"/>
    <row r="133" ht="20.100000000000001" customHeight="1" x14ac:dyDescent="0.25"/>
    <row r="134" ht="20.100000000000001" customHeight="1" x14ac:dyDescent="0.25"/>
    <row r="135" ht="20.100000000000001" customHeight="1" x14ac:dyDescent="0.25"/>
    <row r="136" ht="20.100000000000001" customHeight="1" x14ac:dyDescent="0.25"/>
    <row r="137" ht="20.100000000000001" customHeight="1" x14ac:dyDescent="0.25"/>
    <row r="138" ht="20.100000000000001" customHeight="1" x14ac:dyDescent="0.25"/>
    <row r="139" ht="20.100000000000001" customHeight="1" x14ac:dyDescent="0.25"/>
    <row r="140" ht="20.100000000000001" customHeight="1" x14ac:dyDescent="0.25"/>
    <row r="141" ht="20.100000000000001" customHeight="1" x14ac:dyDescent="0.25"/>
    <row r="142" ht="20.100000000000001" customHeight="1" x14ac:dyDescent="0.25"/>
    <row r="143" ht="20.100000000000001" customHeight="1" x14ac:dyDescent="0.25"/>
    <row r="144" ht="20.100000000000001" customHeight="1" x14ac:dyDescent="0.25"/>
    <row r="145" ht="20.100000000000001" customHeight="1" x14ac:dyDescent="0.25"/>
    <row r="146" ht="20.100000000000001" customHeight="1" x14ac:dyDescent="0.25"/>
    <row r="147" ht="20.100000000000001" customHeight="1" x14ac:dyDescent="0.25"/>
    <row r="148" ht="20.100000000000001" customHeight="1" x14ac:dyDescent="0.25"/>
    <row r="149" ht="20.100000000000001" customHeight="1" x14ac:dyDescent="0.25"/>
    <row r="150" ht="20.100000000000001" customHeight="1" x14ac:dyDescent="0.25"/>
    <row r="151" ht="20.100000000000001" customHeight="1" x14ac:dyDescent="0.25"/>
    <row r="152" ht="20.100000000000001" customHeight="1" x14ac:dyDescent="0.25"/>
    <row r="153" ht="20.100000000000001" customHeight="1" x14ac:dyDescent="0.25"/>
    <row r="154" ht="20.100000000000001" customHeight="1" x14ac:dyDescent="0.25"/>
    <row r="155" ht="20.100000000000001" customHeight="1" x14ac:dyDescent="0.25"/>
    <row r="156" ht="20.100000000000001" customHeight="1" x14ac:dyDescent="0.25"/>
    <row r="157" ht="20.100000000000001" customHeight="1" x14ac:dyDescent="0.25"/>
    <row r="158" ht="20.100000000000001" customHeight="1" x14ac:dyDescent="0.25"/>
    <row r="159" ht="20.100000000000001" customHeight="1" x14ac:dyDescent="0.25"/>
    <row r="160" ht="20.100000000000001" customHeight="1" x14ac:dyDescent="0.25"/>
    <row r="161" ht="20.100000000000001" customHeight="1" x14ac:dyDescent="0.25"/>
    <row r="162" ht="20.100000000000001" customHeight="1" x14ac:dyDescent="0.25"/>
    <row r="163" ht="20.100000000000001" customHeight="1" x14ac:dyDescent="0.25"/>
    <row r="164" ht="20.100000000000001" customHeight="1" x14ac:dyDescent="0.25"/>
    <row r="165" ht="20.100000000000001" customHeight="1" x14ac:dyDescent="0.25"/>
    <row r="166" ht="20.100000000000001" customHeight="1" x14ac:dyDescent="0.25"/>
    <row r="167" ht="20.100000000000001" customHeight="1" x14ac:dyDescent="0.25"/>
    <row r="168" ht="20.100000000000001" customHeight="1" x14ac:dyDescent="0.25"/>
    <row r="169" ht="20.100000000000001" customHeight="1" x14ac:dyDescent="0.25"/>
    <row r="170" ht="20.100000000000001" customHeight="1" x14ac:dyDescent="0.25"/>
    <row r="171" ht="20.100000000000001" customHeight="1" x14ac:dyDescent="0.25"/>
    <row r="172" ht="20.100000000000001" customHeight="1" x14ac:dyDescent="0.25"/>
    <row r="173" ht="20.100000000000001" customHeight="1" x14ac:dyDescent="0.25"/>
    <row r="174" ht="20.100000000000001" customHeight="1" x14ac:dyDescent="0.25"/>
    <row r="175" ht="20.100000000000001" customHeight="1" x14ac:dyDescent="0.25"/>
    <row r="176" ht="20.100000000000001" customHeight="1" x14ac:dyDescent="0.25"/>
    <row r="177" ht="20.100000000000001" customHeight="1" x14ac:dyDescent="0.25"/>
    <row r="178" ht="20.100000000000001" customHeight="1" x14ac:dyDescent="0.25"/>
    <row r="179" ht="20.100000000000001" customHeight="1" x14ac:dyDescent="0.25"/>
    <row r="180" ht="20.100000000000001" customHeight="1" x14ac:dyDescent="0.25"/>
    <row r="181" ht="20.100000000000001" customHeight="1" x14ac:dyDescent="0.25"/>
    <row r="182" ht="20.100000000000001" customHeight="1" x14ac:dyDescent="0.25"/>
    <row r="183" ht="20.100000000000001" customHeight="1" x14ac:dyDescent="0.25"/>
    <row r="184" ht="20.100000000000001" customHeight="1" x14ac:dyDescent="0.25"/>
    <row r="185" ht="20.100000000000001" customHeight="1" x14ac:dyDescent="0.25"/>
    <row r="186" ht="20.100000000000001" customHeight="1" x14ac:dyDescent="0.25"/>
    <row r="187" ht="20.100000000000001" customHeight="1" x14ac:dyDescent="0.25"/>
    <row r="188" ht="20.100000000000001" customHeight="1" x14ac:dyDescent="0.25"/>
    <row r="189" ht="20.100000000000001" customHeight="1" x14ac:dyDescent="0.25"/>
    <row r="190" ht="20.100000000000001" customHeight="1" x14ac:dyDescent="0.25"/>
    <row r="191" ht="20.100000000000001" customHeight="1" x14ac:dyDescent="0.25"/>
    <row r="192" ht="20.100000000000001" customHeight="1" x14ac:dyDescent="0.25"/>
    <row r="193" ht="20.100000000000001" customHeight="1" x14ac:dyDescent="0.25"/>
    <row r="194" ht="20.100000000000001" customHeight="1" x14ac:dyDescent="0.25"/>
    <row r="195" ht="20.100000000000001" customHeight="1" x14ac:dyDescent="0.25"/>
    <row r="196" ht="20.100000000000001" customHeight="1" x14ac:dyDescent="0.25"/>
    <row r="197" ht="20.100000000000001" customHeight="1" x14ac:dyDescent="0.25"/>
    <row r="198" ht="20.100000000000001" customHeight="1" x14ac:dyDescent="0.25"/>
    <row r="199" ht="20.100000000000001" customHeight="1" x14ac:dyDescent="0.25"/>
    <row r="200" ht="20.100000000000001" customHeight="1" x14ac:dyDescent="0.25"/>
    <row r="201" ht="20.100000000000001" customHeight="1" x14ac:dyDescent="0.25"/>
    <row r="202" ht="20.100000000000001" customHeight="1" x14ac:dyDescent="0.25"/>
    <row r="203" ht="20.100000000000001" customHeight="1" x14ac:dyDescent="0.25"/>
    <row r="204" ht="20.100000000000001" customHeight="1" x14ac:dyDescent="0.25"/>
    <row r="205" ht="20.100000000000001" customHeight="1" x14ac:dyDescent="0.25"/>
    <row r="206" ht="20.100000000000001" customHeight="1" x14ac:dyDescent="0.25"/>
    <row r="207" ht="20.100000000000001" customHeight="1" x14ac:dyDescent="0.25"/>
    <row r="208" ht="20.100000000000001" customHeight="1" x14ac:dyDescent="0.25"/>
    <row r="209" ht="20.100000000000001" customHeight="1" x14ac:dyDescent="0.25"/>
    <row r="210" ht="20.100000000000001" customHeight="1" x14ac:dyDescent="0.25"/>
    <row r="211" ht="20.100000000000001" customHeight="1" x14ac:dyDescent="0.25"/>
    <row r="212" ht="20.100000000000001" customHeight="1" x14ac:dyDescent="0.25"/>
    <row r="213" ht="20.100000000000001" customHeight="1" x14ac:dyDescent="0.25"/>
    <row r="214" ht="20.100000000000001" customHeight="1" x14ac:dyDescent="0.25"/>
    <row r="215" ht="20.100000000000001" customHeight="1" x14ac:dyDescent="0.25"/>
    <row r="216" ht="20.100000000000001" customHeight="1" x14ac:dyDescent="0.25"/>
    <row r="217" ht="20.100000000000001" customHeight="1" x14ac:dyDescent="0.25"/>
    <row r="218" ht="20.100000000000001" customHeight="1" x14ac:dyDescent="0.25"/>
    <row r="219" ht="20.100000000000001" customHeight="1" x14ac:dyDescent="0.25"/>
    <row r="220" ht="20.100000000000001" customHeight="1" x14ac:dyDescent="0.25"/>
    <row r="221" ht="20.100000000000001" customHeight="1" x14ac:dyDescent="0.25"/>
    <row r="222" ht="20.100000000000001" customHeight="1" x14ac:dyDescent="0.25"/>
    <row r="223" ht="20.100000000000001" customHeight="1" x14ac:dyDescent="0.25"/>
    <row r="224" ht="20.100000000000001" customHeight="1" x14ac:dyDescent="0.25"/>
    <row r="225" ht="20.100000000000001" customHeight="1" x14ac:dyDescent="0.25"/>
    <row r="226" ht="20.100000000000001" customHeight="1" x14ac:dyDescent="0.25"/>
    <row r="227" ht="20.100000000000001" customHeight="1" x14ac:dyDescent="0.25"/>
    <row r="228" ht="20.100000000000001" customHeight="1" x14ac:dyDescent="0.25"/>
    <row r="229" ht="20.100000000000001" customHeight="1" x14ac:dyDescent="0.25"/>
    <row r="230" ht="20.100000000000001" customHeight="1" x14ac:dyDescent="0.25"/>
    <row r="231" ht="20.100000000000001" customHeight="1" x14ac:dyDescent="0.25"/>
    <row r="232" ht="20.100000000000001" customHeight="1" x14ac:dyDescent="0.25"/>
    <row r="233" ht="20.100000000000001" customHeight="1" x14ac:dyDescent="0.25"/>
    <row r="234" ht="20.100000000000001" customHeight="1" x14ac:dyDescent="0.25"/>
    <row r="235" ht="20.100000000000001" customHeight="1" x14ac:dyDescent="0.25"/>
    <row r="236" ht="20.100000000000001" customHeight="1" x14ac:dyDescent="0.25"/>
    <row r="237" ht="20.100000000000001" customHeight="1" x14ac:dyDescent="0.25"/>
    <row r="238" ht="20.100000000000001" customHeight="1" x14ac:dyDescent="0.25"/>
    <row r="239" ht="20.100000000000001" customHeight="1" x14ac:dyDescent="0.25"/>
    <row r="240" ht="20.100000000000001" customHeight="1" x14ac:dyDescent="0.25"/>
    <row r="241" ht="20.100000000000001" customHeight="1" x14ac:dyDescent="0.25"/>
    <row r="242" ht="20.100000000000001" customHeight="1" x14ac:dyDescent="0.25"/>
    <row r="243" ht="20.100000000000001" customHeight="1" x14ac:dyDescent="0.25"/>
    <row r="244" ht="20.100000000000001" customHeight="1" x14ac:dyDescent="0.25"/>
    <row r="245" ht="20.100000000000001" customHeight="1" x14ac:dyDescent="0.25"/>
    <row r="246" ht="20.100000000000001" customHeight="1" x14ac:dyDescent="0.25"/>
    <row r="247" ht="20.100000000000001" customHeight="1" x14ac:dyDescent="0.25"/>
    <row r="248" ht="20.100000000000001" customHeight="1" x14ac:dyDescent="0.25"/>
    <row r="249" ht="20.100000000000001" customHeight="1" x14ac:dyDescent="0.25"/>
    <row r="250" ht="20.100000000000001" customHeight="1" x14ac:dyDescent="0.25"/>
    <row r="251" ht="20.100000000000001" customHeight="1" x14ac:dyDescent="0.25"/>
    <row r="252" ht="20.100000000000001" customHeight="1" x14ac:dyDescent="0.25"/>
    <row r="253" ht="20.100000000000001" customHeight="1" x14ac:dyDescent="0.25"/>
    <row r="254" ht="20.100000000000001" customHeight="1" x14ac:dyDescent="0.25"/>
    <row r="255" ht="20.100000000000001" customHeight="1" x14ac:dyDescent="0.25"/>
    <row r="256" ht="20.100000000000001" customHeight="1" x14ac:dyDescent="0.25"/>
    <row r="257" ht="20.100000000000001" customHeight="1" x14ac:dyDescent="0.25"/>
    <row r="258" ht="20.100000000000001" customHeight="1" x14ac:dyDescent="0.25"/>
    <row r="259" ht="20.100000000000001" customHeight="1" x14ac:dyDescent="0.25"/>
    <row r="260" ht="20.100000000000001" customHeight="1" x14ac:dyDescent="0.25"/>
    <row r="261" ht="20.100000000000001" customHeight="1" x14ac:dyDescent="0.25"/>
    <row r="262" ht="20.100000000000001" customHeight="1" x14ac:dyDescent="0.25"/>
    <row r="263" ht="20.100000000000001" customHeight="1" x14ac:dyDescent="0.25"/>
    <row r="264" ht="20.100000000000001" customHeight="1" x14ac:dyDescent="0.25"/>
    <row r="265" ht="20.100000000000001" customHeight="1" x14ac:dyDescent="0.25"/>
    <row r="266" ht="20.100000000000001" customHeight="1" x14ac:dyDescent="0.25"/>
    <row r="267" ht="20.100000000000001" customHeight="1" x14ac:dyDescent="0.25"/>
    <row r="268" ht="20.100000000000001" customHeight="1" x14ac:dyDescent="0.25"/>
    <row r="269" ht="20.100000000000001" customHeight="1" x14ac:dyDescent="0.25"/>
    <row r="270" ht="20.100000000000001" customHeight="1" x14ac:dyDescent="0.25"/>
    <row r="271" ht="20.100000000000001" customHeight="1" x14ac:dyDescent="0.25"/>
    <row r="272" ht="20.100000000000001" customHeight="1" x14ac:dyDescent="0.25"/>
    <row r="273" ht="20.100000000000001" customHeight="1" x14ac:dyDescent="0.25"/>
    <row r="274" ht="20.100000000000001" customHeight="1" x14ac:dyDescent="0.25"/>
    <row r="275" ht="20.100000000000001" customHeight="1" x14ac:dyDescent="0.25"/>
    <row r="276" ht="20.100000000000001" customHeight="1" x14ac:dyDescent="0.25"/>
    <row r="277" ht="20.100000000000001" customHeight="1" x14ac:dyDescent="0.25"/>
    <row r="278" ht="20.100000000000001" customHeight="1" x14ac:dyDescent="0.25"/>
    <row r="279" ht="20.100000000000001" customHeight="1" x14ac:dyDescent="0.25"/>
    <row r="280" ht="20.100000000000001" customHeight="1" x14ac:dyDescent="0.25"/>
    <row r="281" ht="20.100000000000001" customHeight="1" x14ac:dyDescent="0.25"/>
    <row r="282" ht="20.100000000000001" customHeight="1" x14ac:dyDescent="0.25"/>
    <row r="283" ht="20.100000000000001" customHeight="1" x14ac:dyDescent="0.25"/>
    <row r="284" ht="20.100000000000001" customHeight="1" x14ac:dyDescent="0.25"/>
    <row r="285" ht="20.100000000000001" customHeight="1" x14ac:dyDescent="0.25"/>
  </sheetData>
  <pageMargins left="0.7" right="0.7" top="0.75" bottom="0.75" header="0.3" footer="0.3"/>
  <ignoredErrors>
    <ignoredError sqref="E5:E24 E25:E4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2017-11-22T12:35:24Z</dcterms:modified>
</cp:coreProperties>
</file>