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<sst xmlns="http://schemas.openxmlformats.org/spreadsheetml/2006/main" count="53" uniqueCount="47">
  <si>
    <t>Základ</t>
  </si>
  <si>
    <t>MONITOR</t>
  </si>
  <si>
    <t>GPU</t>
  </si>
  <si>
    <t>potrebuje 6 pin napajanie</t>
  </si>
  <si>
    <t>HDD</t>
  </si>
  <si>
    <t>PSU</t>
  </si>
  <si>
    <t>CASE</t>
  </si>
  <si>
    <t>cx430 ma dlhe kable - mozme si dovolit zdroj naspodu</t>
  </si>
  <si>
    <t>KEYB</t>
  </si>
  <si>
    <t>MOUSE</t>
  </si>
  <si>
    <t>mame?</t>
  </si>
  <si>
    <t>CPU COOLER</t>
  </si>
  <si>
    <t>najprv stockovy chladic, potom sa rozhodneme podla hlucnosti</t>
  </si>
  <si>
    <t>Cooler Master Hyper T4</t>
  </si>
  <si>
    <t>FAN</t>
  </si>
  <si>
    <t>AIREN Red Wings 120</t>
  </si>
  <si>
    <t>FAN FILTER</t>
  </si>
  <si>
    <t>MISC</t>
  </si>
  <si>
    <t>prichytenie prachoveho filtra magnetickymi pruzkami z TigerPrintu</t>
  </si>
  <si>
    <t>Spolu</t>
  </si>
  <si>
    <t>Intel</t>
  </si>
  <si>
    <t>CPU</t>
  </si>
  <si>
    <t>MB</t>
  </si>
  <si>
    <t>Základ + Intel</t>
  </si>
  <si>
    <t>RAM</t>
  </si>
  <si>
    <t>Základ + AMD</t>
  </si>
  <si>
    <t>AMD</t>
  </si>
  <si>
    <t>odhadovany vykon zdroja</t>
  </si>
  <si>
    <t>http://outervision.com/b/5eAMM3</t>
  </si>
  <si>
    <t>spotreba cpu</t>
  </si>
  <si>
    <t>75 W</t>
  </si>
  <si>
    <t>spotreba gpu</t>
  </si>
  <si>
    <t>cx430 datasheet</t>
  </si>
  <si>
    <t>http://www.corsair.com/~/media/corsair/download-files/manuals/corsair-psu-spec-table.pdf</t>
  </si>
  <si>
    <t>cx430 recenzia</t>
  </si>
  <si>
    <t>http://www.hardwaresecrets.com/corsair-cx430-power-supply-review/</t>
  </si>
  <si>
    <t>pokial sa rozhodneme pre AMD zostavu, mozme si dovolit kvalitnejsi zdroj</t>
  </si>
  <si>
    <t>SEASONIC SSP-450RT 80PLUS Gold za 66 € od edisu alebo sharku</t>
  </si>
  <si>
    <t>dlzka kablov SSP-450RT</t>
  </si>
  <si>
    <t>http://www.auspcmarket.com.au/350w-seasonic-switch-mode-power-supply-atx12v-v2-31-ss-350gt-active-pfc/</t>
  </si>
  <si>
    <t>sice je ukazany SS-350GT, ale malo by to</t>
  </si>
  <si>
    <t>recenzia</t>
  </si>
  <si>
    <t>https://www.heronovo.cz/rozborka-zdroje-seasonic-ssp-450rt/</t>
  </si>
  <si>
    <t>byt podobne. inak mozme objednat</t>
  </si>
  <si>
    <t>predlzovaci kabel pre EPS konektor</t>
  </si>
  <si>
    <t>https://www.alza.sk/akasa-z-8-pin-na-2x-4-pin-dlzka-30cm-d79007.htm?catid=18849591</t>
  </si>
  <si>
    <t>ktory stoji 4 €.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</si>
</sst>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Border="1" applyFont="1"/>
    <xf borderId="2" fillId="0" fontId="0" numFmtId="0" xfId="0" applyBorder="1" applyFont="1"/>
    <xf borderId="3" fillId="0" fontId="0" numFmtId="0" xfId="0" applyBorder="1" applyFont="1"/>
    <xf borderId="0" fillId="0" fontId="0" numFmtId="0" xfId="0" applyFont="1"/>
    <xf borderId="4" fillId="0" fontId="0" numFmtId="0" xfId="0" applyBorder="1" applyFont="1"/>
    <xf borderId="0" fillId="0" fontId="2" numFmtId="0" xfId="0" applyAlignment="1" applyFont="1">
      <alignment horizontal="left" vertical="top"/>
    </xf>
    <xf borderId="5" fillId="0" fontId="0" numFmtId="0" xfId="0" applyBorder="1" applyFont="1"/>
    <xf borderId="1" fillId="0" fontId="0" numFmtId="0" xfId="0" applyBorder="1" applyFont="1"/>
    <xf borderId="2" fillId="0" fontId="3" numFmtId="0" xfId="0" applyAlignment="1" applyBorder="1" applyFont="1">
      <alignment horizontal="left" vertical="top"/>
    </xf>
    <xf borderId="3" fillId="0" fontId="0" numFmtId="0" xfId="0" applyAlignment="1" applyBorder="1" applyFont="1">
      <alignment/>
    </xf>
    <xf borderId="0" fillId="0" fontId="0" numFmtId="0" xfId="0" applyAlignment="1" applyFont="1">
      <alignment/>
    </xf>
    <xf borderId="0" fillId="0" fontId="4" numFmtId="0" xfId="0" applyAlignment="1" applyFont="1">
      <alignment vertical="top"/>
    </xf>
    <xf borderId="2" fillId="0" fontId="5" numFmtId="0" xfId="0" applyAlignment="1" applyBorder="1" applyFont="1">
      <alignment horizontal="left" vertical="top"/>
    </xf>
    <xf borderId="5" fillId="0" fontId="0" numFmtId="0" xfId="0" applyAlignment="1" applyBorder="1" applyFont="1">
      <alignment/>
    </xf>
    <xf borderId="0" fillId="0" fontId="0" numFmtId="0" xfId="0" applyAlignment="1" applyFont="1">
      <alignment/>
    </xf>
    <xf borderId="0" fillId="0" fontId="6" numFmtId="0" xfId="0" applyAlignment="1" applyFont="1">
      <alignment/>
    </xf>
    <xf borderId="5" fillId="0" fontId="6" numFmtId="0" xfId="0" applyAlignment="1" applyBorder="1" applyFont="1">
      <alignment/>
    </xf>
    <xf borderId="0" fillId="0" fontId="6" numFmtId="0" xfId="0" applyFont="1"/>
    <xf borderId="4" fillId="0" fontId="6" numFmtId="0" xfId="0" applyAlignment="1" applyBorder="1" applyFont="1">
      <alignment/>
    </xf>
    <xf borderId="4" fillId="0" fontId="0" numFmtId="0" xfId="0" applyAlignment="1" applyBorder="1" applyFont="1">
      <alignment/>
    </xf>
    <xf borderId="0" fillId="0" fontId="7" numFmtId="0" xfId="0" applyAlignment="1" applyFont="1">
      <alignment vertical="top"/>
    </xf>
    <xf borderId="5" fillId="0" fontId="0" numFmtId="0" xfId="0" applyAlignment="1" applyBorder="1" applyFont="1">
      <alignment/>
    </xf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  <xf borderId="9" fillId="0" fontId="1" numFmtId="0" xfId="0" applyBorder="1" applyFont="1"/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13" fillId="0" fontId="0" numFmtId="0" xfId="0" applyBorder="1" applyFont="1"/>
    <xf borderId="0" fillId="0" fontId="8" numFmtId="0" xfId="0" applyAlignment="1" applyFont="1">
      <alignment vertical="top"/>
    </xf>
    <xf borderId="13" fillId="0" fontId="0" numFmtId="0" xfId="0" applyAlignment="1" applyBorder="1" applyFont="1">
      <alignment/>
    </xf>
    <xf borderId="9" fillId="0" fontId="1" numFmtId="0" xfId="0" applyAlignment="1" applyBorder="1" applyFont="1">
      <alignment/>
    </xf>
    <xf borderId="11" fillId="0" fontId="1" numFmtId="0" xfId="0" applyBorder="1" applyFont="1"/>
    <xf borderId="14" fillId="0" fontId="1" numFmtId="0" xfId="0" applyAlignment="1" applyBorder="1" applyFont="1">
      <alignment/>
    </xf>
    <xf borderId="15" fillId="0" fontId="1" numFmtId="0" xfId="0" applyBorder="1" applyFont="1"/>
    <xf borderId="14" fillId="0" fontId="0" numFmtId="0" xfId="0" applyBorder="1" applyFont="1"/>
    <xf borderId="16" fillId="0" fontId="0" numFmtId="0" xfId="0" applyBorder="1" applyFont="1"/>
    <xf borderId="15" fillId="0" fontId="0" numFmtId="0" xfId="0" applyBorder="1" applyFont="1"/>
    <xf borderId="0" fillId="0" fontId="9" numFmtId="0" xfId="0" applyAlignment="1" applyFont="1">
      <alignment/>
    </xf>
    <xf borderId="0" fillId="2" fontId="0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lza.sk/akasa-z-8-pin-na-2x-4-pin-dlzka-30cm-d79007.htm?catid=18849591" TargetMode="External"/><Relationship Id="rId11" Type="http://schemas.openxmlformats.org/officeDocument/2006/relationships/hyperlink" Target="https://www.alza.sk/kingston-8gb-kit-ddr3-1333mhz-cl9-d476898.htm?catid=18849305" TargetMode="External"/><Relationship Id="rId10" Type="http://schemas.openxmlformats.org/officeDocument/2006/relationships/hyperlink" Target="http://www.shark.sk/zakladove-dosky/asus-z170-p-d3-1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ediscomp.sk/produkt/gigabyte-mb-sc-fm2-f2a88xm-d3hp-amd-a88x-4xddr3-vga-matx/313107/" TargetMode="External"/><Relationship Id="rId12" Type="http://schemas.openxmlformats.org/officeDocument/2006/relationships/hyperlink" Target="https://www.alza.sk/amd-athlon-x4-845-d4065549.htm?catid=18854216" TargetMode="External"/><Relationship Id="rId1" Type="http://schemas.openxmlformats.org/officeDocument/2006/relationships/hyperlink" Target="https://www.alza.sk/21-5-benq-gl2250-d1149172.htm?catid=18842948" TargetMode="External"/><Relationship Id="rId2" Type="http://schemas.openxmlformats.org/officeDocument/2006/relationships/hyperlink" Target="https://pc.bazos.sk/inzerat/64512735/Graficka-karta-ASUS-Nvidia-GTX-750-Ti-2GB-DDR5.php" TargetMode="External"/><Relationship Id="rId3" Type="http://schemas.openxmlformats.org/officeDocument/2006/relationships/hyperlink" Target="https://www.ediscomp.sk/produkt/hgst-travelstar-7k1000-2-5-1tb-7200-sata-iii-32mb/147483/" TargetMode="External"/><Relationship Id="rId4" Type="http://schemas.openxmlformats.org/officeDocument/2006/relationships/hyperlink" Target="https://www.ediscomp.sk/produkt/corsair-zdroj-430w-cx-series-cx430-80-plus-bronze-120mm-ventilator/34478/" TargetMode="External"/><Relationship Id="rId9" Type="http://schemas.openxmlformats.org/officeDocument/2006/relationships/hyperlink" Target="https://www.alza.sk/intel-core-i3-6100-d3041124.htm?catid=18856872" TargetMode="External"/><Relationship Id="rId15" Type="http://schemas.openxmlformats.org/officeDocument/2006/relationships/hyperlink" Target="http://outervision.com/b/5eAMM3" TargetMode="External"/><Relationship Id="rId14" Type="http://schemas.openxmlformats.org/officeDocument/2006/relationships/hyperlink" Target="https://www.alza.sk/kingston-8gb-kit-ddr3-1333mhz-cl9-d476898.htm?catid=18849305" TargetMode="External"/><Relationship Id="rId17" Type="http://schemas.openxmlformats.org/officeDocument/2006/relationships/hyperlink" Target="http://www.hardwaresecrets.com/corsair-cx430-power-supply-review/" TargetMode="External"/><Relationship Id="rId16" Type="http://schemas.openxmlformats.org/officeDocument/2006/relationships/hyperlink" Target="http://www.corsair.com/~/media/corsair/download-files/manuals/corsair-psu-spec-table.pdf" TargetMode="External"/><Relationship Id="rId5" Type="http://schemas.openxmlformats.org/officeDocument/2006/relationships/hyperlink" Target="https://www.alza.sk/evolveo-r05-d2268440.htm?catid=18849057" TargetMode="External"/><Relationship Id="rId19" Type="http://schemas.openxmlformats.org/officeDocument/2006/relationships/hyperlink" Target="https://www.heronovo.cz/rozborka-zdroje-seasonic-ssp-450rt/" TargetMode="External"/><Relationship Id="rId6" Type="http://schemas.openxmlformats.org/officeDocument/2006/relationships/hyperlink" Target="https://www.alza.sk/canyon-cne-ckey3-cz-cierna-d2645928.htm?o=5" TargetMode="External"/><Relationship Id="rId18" Type="http://schemas.openxmlformats.org/officeDocument/2006/relationships/hyperlink" Target="http://www.auspcmarket.com.au/350w-seasonic-switch-mode-power-supply-atx12v-v2-31-ss-350gt-active-pfc/" TargetMode="External"/><Relationship Id="rId7" Type="http://schemas.openxmlformats.org/officeDocument/2006/relationships/hyperlink" Target="https://www.alza.sk/airen-red-wings-120-d96122.htm?catid=18849245" TargetMode="External"/><Relationship Id="rId8" Type="http://schemas.openxmlformats.org/officeDocument/2006/relationships/hyperlink" Target="https://www.alza.sk/akasa-fan-filter-grm120-alo1-d527215.htm?o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38"/>
    <col customWidth="1" min="2" max="2" width="65.25"/>
    <col customWidth="1" min="3" max="3" width="6.13"/>
    <col customWidth="1" min="4" max="4" width="42.38"/>
    <col customWidth="1" min="5" max="5" width="11.25"/>
    <col customWidth="1" min="6" max="6" width="6.13"/>
    <col customWidth="1" min="7" max="26" width="7.63"/>
  </cols>
  <sheetData>
    <row r="1">
      <c r="A1" s="1"/>
      <c r="B1" s="1"/>
      <c r="C1" s="1"/>
      <c r="D1" s="1"/>
      <c r="E1" s="1"/>
      <c r="F1" s="1"/>
    </row>
    <row r="2" ht="15.75" customHeight="1">
      <c r="A2" s="1"/>
      <c r="B2" s="1"/>
      <c r="C2" s="1"/>
      <c r="D2" s="1"/>
      <c r="E2" s="1"/>
      <c r="F2" s="1"/>
    </row>
    <row r="3">
      <c r="A3" s="2" t="s">
        <v>0</v>
      </c>
      <c r="B3" s="3"/>
      <c r="C3" s="4"/>
      <c r="D3" s="5"/>
      <c r="E3" s="5"/>
      <c r="F3" s="5"/>
      <c r="G3" s="5"/>
    </row>
    <row r="4">
      <c r="A4" s="6" t="s">
        <v>1</v>
      </c>
      <c r="B4" s="7" t="str">
        <f>HYPERLINK("https://www.alza.sk/21-5-benq-gl2250-d1149172.htm?catid=18842948","21.5"" BenQ GL2250")</f>
        <v>21.5" BenQ GL2250</v>
      </c>
      <c r="C4" s="8">
        <v>93.73</v>
      </c>
      <c r="D4" s="5"/>
      <c r="E4" s="5"/>
      <c r="F4" s="5"/>
      <c r="G4" s="5"/>
    </row>
    <row r="5">
      <c r="A5" s="9" t="s">
        <v>2</v>
      </c>
      <c r="B5" s="10" t="str">
        <f>HYPERLINK("https://pc.bazos.sk/inzerat/64512735/Graficka-karta-ASUS-Nvidia-GTX-750-Ti-2GB-DDR5.php","Bazos.sk - Asus Nvidia GTX 750 Ti Žilina")</f>
        <v>Bazos.sk - Asus Nvidia GTX 750 Ti Žilina</v>
      </c>
      <c r="C5" s="11">
        <v>90.0</v>
      </c>
      <c r="D5" s="12" t="s">
        <v>3</v>
      </c>
      <c r="E5" s="5"/>
      <c r="F5" s="5"/>
      <c r="G5" s="5"/>
    </row>
    <row r="6">
      <c r="A6" s="6" t="s">
        <v>4</v>
      </c>
      <c r="B6" s="13" t="str">
        <f>HYPERLINK("https://www.ediscomp.sk/produkt/hgst-travelstar-7k1000-2-5-1tb-7200-sata-iii-32mb/147483/","HGST Travelstar 7K1000 2.5"", 1TB, 7200, SATA III, 32MB")</f>
        <v>HGST Travelstar 7K1000 2.5", 1TB, 7200, SATA III, 32MB</v>
      </c>
      <c r="C6" s="8">
        <v>64.02</v>
      </c>
      <c r="D6" s="13"/>
      <c r="E6" s="5"/>
      <c r="F6" s="13"/>
      <c r="G6" s="5"/>
    </row>
    <row r="7">
      <c r="A7" s="6" t="s">
        <v>5</v>
      </c>
      <c r="B7" s="14" t="str">
        <f>HYPERLINK("https://www.ediscomp.sk/produkt/corsair-zdroj-430w-cx-series-cx430-80-plus-bronze-120mm-ventilator/34478/","Corsair CX430")</f>
        <v>Corsair CX430</v>
      </c>
      <c r="C7" s="15">
        <v>48.0</v>
      </c>
      <c r="D7" s="12"/>
      <c r="E7" s="5"/>
      <c r="G7" s="5"/>
    </row>
    <row r="8">
      <c r="A8" s="6" t="s">
        <v>6</v>
      </c>
      <c r="B8" s="14" t="str">
        <f>HYPERLINK("https://www.alza.sk/evolveo-r05-d2268440.htm?catid=18849057","Evolveo R05")</f>
        <v>Evolveo R05</v>
      </c>
      <c r="C8" s="15">
        <v>27.0</v>
      </c>
      <c r="D8" s="16" t="s">
        <v>7</v>
      </c>
      <c r="E8" s="5"/>
      <c r="F8" s="5"/>
      <c r="G8" s="5"/>
    </row>
    <row r="9">
      <c r="A9" s="6" t="s">
        <v>8</v>
      </c>
      <c r="B9" s="13" t="str">
        <f>HYPERLINK("https://www.alza.sk/canyon-cne-ckey3-cz-cierna-d2645928.htm?o=5","Canyon CNE-CKEY3 CZ čierna")</f>
        <v>Canyon CNE-CKEY3 CZ čierna</v>
      </c>
      <c r="C9" s="8">
        <v>7.1</v>
      </c>
      <c r="D9" s="7"/>
      <c r="E9" s="5"/>
      <c r="F9" s="5"/>
      <c r="G9" s="5"/>
    </row>
    <row r="10">
      <c r="A10" s="6" t="s">
        <v>9</v>
      </c>
      <c r="B10" s="12" t="s">
        <v>10</v>
      </c>
      <c r="C10" s="15">
        <v>0.0</v>
      </c>
      <c r="D10" s="5"/>
      <c r="E10" s="5"/>
      <c r="F10" s="5"/>
      <c r="G10" s="5"/>
    </row>
    <row r="11">
      <c r="A11" s="6" t="s">
        <v>11</v>
      </c>
      <c r="B11" s="17" t="s">
        <v>12</v>
      </c>
      <c r="C11" s="18">
        <v>0.0</v>
      </c>
      <c r="D11" s="13" t="s">
        <v>13</v>
      </c>
      <c r="E11" s="19">
        <v>25.25</v>
      </c>
      <c r="F11" s="5"/>
      <c r="G11" s="5"/>
    </row>
    <row r="12" ht="15.75" customHeight="1">
      <c r="A12" s="20" t="s">
        <v>14</v>
      </c>
      <c r="B12" s="13" t="s">
        <v>15</v>
      </c>
      <c r="C12" s="18">
        <v>5.14</v>
      </c>
      <c r="D12" s="5"/>
      <c r="E12" s="5"/>
      <c r="F12" s="5"/>
      <c r="G12" s="5"/>
    </row>
    <row r="13">
      <c r="A13" s="21" t="s">
        <v>16</v>
      </c>
      <c r="B13" s="22" t="str">
        <f>HYPERLINK("https://www.alza.sk/akasa-fan-filter-grm120-alo1-d527215.htm?o=1","AKASA Fan Filter GRM120-ALO1")</f>
        <v>AKASA Fan Filter GRM120-ALO1</v>
      </c>
      <c r="C13" s="23">
        <v>5.0</v>
      </c>
      <c r="D13" s="5"/>
      <c r="E13" s="5"/>
      <c r="F13" s="5"/>
      <c r="G13" s="5"/>
    </row>
    <row r="14">
      <c r="A14" s="20" t="s">
        <v>17</v>
      </c>
      <c r="B14" s="17" t="s">
        <v>18</v>
      </c>
      <c r="C14" s="18">
        <v>2.0</v>
      </c>
      <c r="D14" s="5"/>
      <c r="E14" s="5"/>
      <c r="F14" s="5"/>
      <c r="G14" s="5"/>
    </row>
    <row r="15">
      <c r="A15" s="24"/>
      <c r="B15" s="25" t="s">
        <v>19</v>
      </c>
      <c r="C15" s="26">
        <f>SUM(C4:C13)</f>
        <v>339.99</v>
      </c>
      <c r="D15" s="1"/>
      <c r="E15" s="1"/>
      <c r="F15" s="1"/>
    </row>
    <row r="16" ht="15.75" customHeight="1">
      <c r="A16" s="1"/>
      <c r="B16" s="1"/>
      <c r="C16" s="1"/>
      <c r="D16" s="1"/>
      <c r="E16" s="1"/>
      <c r="F16" s="1"/>
    </row>
    <row r="17">
      <c r="A17" s="27" t="s">
        <v>20</v>
      </c>
      <c r="B17" s="28"/>
      <c r="C17" s="29"/>
      <c r="D17" s="1"/>
      <c r="E17" s="1"/>
      <c r="F17" s="1"/>
    </row>
    <row r="18" ht="15.75" customHeight="1">
      <c r="A18" s="30" t="s">
        <v>21</v>
      </c>
      <c r="B18" s="13" t="str">
        <f>HYPERLINK("https://www.alza.sk/intel-core-i3-6100-d3041124.htm?catid=18856872","Intel Core i3-6100")</f>
        <v>Intel Core i3-6100</v>
      </c>
      <c r="C18" s="31">
        <v>123.46</v>
      </c>
      <c r="D18" s="1"/>
      <c r="E18" s="1"/>
      <c r="F18" s="1"/>
    </row>
    <row r="19">
      <c r="A19" s="30" t="s">
        <v>22</v>
      </c>
      <c r="B19" s="32" t="str">
        <f>HYPERLINK("http://www.shark.sk/zakladove-dosky/asus-z170-p-d3-1/","ASUS Z170-P D3")</f>
        <v>ASUS Z170-P D3</v>
      </c>
      <c r="C19" s="33">
        <v>83.33</v>
      </c>
      <c r="D19" s="1"/>
      <c r="E19" s="34" t="s">
        <v>23</v>
      </c>
      <c r="F19" s="35">
        <f>C15+C21</f>
        <v>580.51</v>
      </c>
    </row>
    <row r="20" ht="15.75" customHeight="1">
      <c r="A20" s="30" t="s">
        <v>24</v>
      </c>
      <c r="B20" s="32" t="str">
        <f>HYPERLINK("https://www.alza.sk/kingston-8gb-kit-ddr3-1333mhz-cl9-d476898.htm?catid=18849305","Kingston 8GB KIT DDR3 1333MHz CL9")</f>
        <v>Kingston 8GB KIT DDR3 1333MHz CL9</v>
      </c>
      <c r="C20" s="33">
        <v>33.73</v>
      </c>
      <c r="D20" s="1"/>
      <c r="E20" s="36" t="s">
        <v>25</v>
      </c>
      <c r="F20" s="37">
        <f>C15+C27</f>
        <v>505.79</v>
      </c>
    </row>
    <row r="21" ht="15.75" customHeight="1">
      <c r="A21" s="38"/>
      <c r="B21" s="39" t="s">
        <v>19</v>
      </c>
      <c r="C21" s="40">
        <f>SUM(C18:C20)</f>
        <v>240.52</v>
      </c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>
      <c r="A23" s="27" t="s">
        <v>26</v>
      </c>
      <c r="B23" s="28"/>
      <c r="C23" s="29"/>
      <c r="D23" s="1"/>
      <c r="E23" s="1"/>
      <c r="F23" s="1"/>
    </row>
    <row r="24">
      <c r="A24" s="30" t="s">
        <v>21</v>
      </c>
      <c r="B24" s="13" t="str">
        <f>HYPERLINK("https://www.alza.sk/amd-athlon-x4-845-d4065549.htm?catid=18854216","AMD Athlon X4 845")</f>
        <v>AMD Athlon X4 845</v>
      </c>
      <c r="C24" s="31">
        <v>63.9</v>
      </c>
      <c r="D24" s="1"/>
      <c r="E24" s="1"/>
      <c r="F24" s="1"/>
    </row>
    <row r="25">
      <c r="A25" s="30" t="s">
        <v>22</v>
      </c>
      <c r="B25" s="32" t="str">
        <f>HYPERLINK("https://www.ediscomp.sk/produkt/gigabyte-mb-sc-fm2-f2a88xm-d3hp-amd-a88x-4xddr3-vga-matx/313107/","GIGABYTE MB Sc FM2+ F2A88XM-D3HP, AMD A88X, 4xDDR3, VGA, mATX")</f>
        <v>GIGABYTE MB Sc FM2+ F2A88XM-D3HP, AMD A88X, 4xDDR3, VGA, mATX</v>
      </c>
      <c r="C25" s="33">
        <v>68.17</v>
      </c>
      <c r="D25" s="1"/>
      <c r="E25" s="1"/>
      <c r="F25" s="1"/>
    </row>
    <row r="26">
      <c r="A26" s="30" t="s">
        <v>24</v>
      </c>
      <c r="B26" s="32" t="str">
        <f>HYPERLINK("https://www.alza.sk/kingston-8gb-kit-ddr3-1333mhz-cl9-d476898.htm?catid=18849305","Kingston 8GB KIT DDR3 1333MHz CL9")</f>
        <v>Kingston 8GB KIT DDR3 1333MHz CL9</v>
      </c>
      <c r="C26" s="33">
        <v>33.73</v>
      </c>
      <c r="D26" s="1"/>
      <c r="E26" s="1"/>
      <c r="F26" s="1"/>
    </row>
    <row r="27" ht="15.75" customHeight="1">
      <c r="A27" s="38"/>
      <c r="B27" s="39" t="s">
        <v>19</v>
      </c>
      <c r="C27" s="40">
        <f>SUM(C24:C26)</f>
        <v>165.8</v>
      </c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C29" s="1"/>
      <c r="D29" s="1"/>
      <c r="E29" s="1"/>
      <c r="F29" s="1"/>
    </row>
    <row r="30">
      <c r="A30" s="16" t="s">
        <v>27</v>
      </c>
      <c r="B30" s="41" t="s">
        <v>28</v>
      </c>
      <c r="C30" s="1"/>
      <c r="D30" s="1"/>
      <c r="E30" s="1"/>
      <c r="F30" s="1"/>
    </row>
    <row r="31">
      <c r="A31" s="16" t="s">
        <v>29</v>
      </c>
      <c r="B31" s="16" t="s">
        <v>30</v>
      </c>
      <c r="C31" s="1"/>
      <c r="D31" s="1"/>
      <c r="E31" s="1"/>
      <c r="F31" s="1"/>
    </row>
    <row r="32">
      <c r="A32" s="16" t="s">
        <v>31</v>
      </c>
      <c r="B32" s="16" t="s">
        <v>30</v>
      </c>
      <c r="C32" s="1"/>
      <c r="D32" s="1"/>
      <c r="E32" s="1"/>
      <c r="F32" s="1"/>
    </row>
    <row r="33">
      <c r="A33" s="16" t="s">
        <v>32</v>
      </c>
      <c r="B33" s="41" t="s">
        <v>33</v>
      </c>
      <c r="C33" s="1"/>
      <c r="D33" s="1"/>
      <c r="E33" s="1"/>
      <c r="F33" s="1"/>
    </row>
    <row r="34">
      <c r="A34" s="16" t="s">
        <v>34</v>
      </c>
      <c r="B34" s="41" t="s">
        <v>35</v>
      </c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42" t="s">
        <v>36</v>
      </c>
      <c r="B36" s="1"/>
      <c r="C36" s="12" t="s">
        <v>37</v>
      </c>
      <c r="D36" s="1"/>
      <c r="E36" s="1"/>
      <c r="F36" s="1"/>
    </row>
    <row r="37">
      <c r="A37" s="16" t="s">
        <v>38</v>
      </c>
      <c r="B37" s="41" t="s">
        <v>39</v>
      </c>
      <c r="C37" s="1"/>
      <c r="D37" s="1"/>
      <c r="E37" s="16" t="s">
        <v>40</v>
      </c>
      <c r="F37" s="1"/>
    </row>
    <row r="38">
      <c r="A38" s="16" t="s">
        <v>41</v>
      </c>
      <c r="B38" s="41" t="s">
        <v>42</v>
      </c>
      <c r="C38" s="1"/>
      <c r="D38" s="1"/>
      <c r="E38" s="16" t="s">
        <v>43</v>
      </c>
      <c r="F38" s="1"/>
    </row>
    <row r="39">
      <c r="A39" s="1"/>
      <c r="B39" s="1"/>
      <c r="C39" s="1"/>
      <c r="D39" s="1"/>
      <c r="E39" s="16" t="s">
        <v>44</v>
      </c>
      <c r="F39" s="1"/>
    </row>
    <row r="40">
      <c r="A40" s="1"/>
      <c r="B40" s="1"/>
      <c r="C40" s="1"/>
      <c r="D40" s="1"/>
      <c r="E40" s="41" t="s">
        <v>45</v>
      </c>
      <c r="F40" s="1"/>
    </row>
    <row r="41">
      <c r="A41" s="1"/>
      <c r="B41" s="1"/>
      <c r="C41" s="1"/>
      <c r="D41" s="1"/>
      <c r="E41" s="16" t="s">
        <v>46</v>
      </c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2"/>
    <hyperlink r:id="rId8" ref="B13"/>
    <hyperlink r:id="rId9" ref="B18"/>
    <hyperlink r:id="rId10" ref="B19"/>
    <hyperlink r:id="rId11" ref="B20"/>
    <hyperlink r:id="rId12" ref="B24"/>
    <hyperlink r:id="rId13" ref="B25"/>
    <hyperlink r:id="rId14" ref="B26"/>
    <hyperlink r:id="rId15" ref="B30"/>
    <hyperlink r:id="rId16" ref="B33"/>
    <hyperlink r:id="rId17" ref="B34"/>
    <hyperlink r:id="rId18" ref="B37"/>
    <hyperlink r:id="rId19" ref="B38"/>
    <hyperlink r:id="rId20" ref="E40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