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evin.DUCHARLET\Home\PycharmProjects\datastreamOutlierDetection\tests\20220809 - results_dycg_optim\"/>
    </mc:Choice>
  </mc:AlternateContent>
  <xr:revisionPtr revIDLastSave="0" documentId="8_{1937D569-A435-4721-B13F-A8F91894B3F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5" i="1" l="1"/>
  <c r="V15" i="1" s="1"/>
  <c r="R15" i="1"/>
  <c r="Q15" i="1"/>
  <c r="U15" i="1" s="1"/>
  <c r="P15" i="1"/>
  <c r="O15" i="1"/>
  <c r="S14" i="1"/>
  <c r="V14" i="1" s="1"/>
  <c r="R14" i="1"/>
  <c r="Q14" i="1"/>
  <c r="U14" i="1" s="1"/>
  <c r="P14" i="1"/>
  <c r="O14" i="1"/>
  <c r="T14" i="1" s="1"/>
  <c r="S13" i="1"/>
  <c r="R13" i="1"/>
  <c r="Q13" i="1"/>
  <c r="U13" i="1" s="1"/>
  <c r="P13" i="1"/>
  <c r="O13" i="1"/>
  <c r="T13" i="1" s="1"/>
  <c r="S12" i="1"/>
  <c r="V12" i="1" s="1"/>
  <c r="R12" i="1"/>
  <c r="Q12" i="1"/>
  <c r="U12" i="1" s="1"/>
  <c r="P12" i="1"/>
  <c r="O12" i="1"/>
  <c r="T10" i="1" s="1"/>
  <c r="W10" i="1" s="1"/>
  <c r="T11" i="1"/>
  <c r="S11" i="1"/>
  <c r="V11" i="1" s="1"/>
  <c r="R11" i="1"/>
  <c r="Q11" i="1"/>
  <c r="U11" i="1" s="1"/>
  <c r="P11" i="1"/>
  <c r="O11" i="1"/>
  <c r="S10" i="1"/>
  <c r="V10" i="1" s="1"/>
  <c r="R10" i="1"/>
  <c r="Q10" i="1"/>
  <c r="U10" i="1" s="1"/>
  <c r="P10" i="1"/>
  <c r="O10" i="1"/>
  <c r="S9" i="1"/>
  <c r="R9" i="1"/>
  <c r="Q9" i="1"/>
  <c r="U9" i="1" s="1"/>
  <c r="P9" i="1"/>
  <c r="O9" i="1"/>
  <c r="T9" i="1" s="1"/>
  <c r="S8" i="1"/>
  <c r="V8" i="1" s="1"/>
  <c r="R8" i="1"/>
  <c r="Q8" i="1"/>
  <c r="U8" i="1" s="1"/>
  <c r="P8" i="1"/>
  <c r="O8" i="1"/>
  <c r="T6" i="1" s="1"/>
  <c r="S7" i="1"/>
  <c r="V7" i="1" s="1"/>
  <c r="R7" i="1"/>
  <c r="Q7" i="1"/>
  <c r="U7" i="1" s="1"/>
  <c r="P7" i="1"/>
  <c r="O7" i="1"/>
  <c r="S6" i="1"/>
  <c r="V6" i="1" s="1"/>
  <c r="R6" i="1"/>
  <c r="Q6" i="1"/>
  <c r="U6" i="1" s="1"/>
  <c r="P6" i="1"/>
  <c r="O6" i="1"/>
  <c r="I2" i="1"/>
  <c r="J2" i="1"/>
  <c r="K2" i="1"/>
  <c r="L2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W14" i="1" l="1"/>
  <c r="W6" i="1"/>
  <c r="W11" i="1"/>
  <c r="V13" i="1"/>
  <c r="W13" i="1" s="1"/>
  <c r="T15" i="1"/>
  <c r="W15" i="1" s="1"/>
  <c r="T8" i="1"/>
  <c r="W8" i="1" s="1"/>
  <c r="T12" i="1"/>
  <c r="W12" i="1" s="1"/>
  <c r="T7" i="1"/>
  <c r="W7" i="1" s="1"/>
  <c r="V9" i="1"/>
  <c r="W9" i="1" s="1"/>
</calcChain>
</file>

<file path=xl/sharedStrings.xml><?xml version="1.0" encoding="utf-8"?>
<sst xmlns="http://schemas.openxmlformats.org/spreadsheetml/2006/main" count="57" uniqueCount="44">
  <si>
    <t>f1_out</t>
  </si>
  <si>
    <t>f1_in</t>
  </si>
  <si>
    <t>f1_mean</t>
  </si>
  <si>
    <t>roc_auc</t>
  </si>
  <si>
    <t>balanced_acc</t>
  </si>
  <si>
    <t>SimpleChristoffel (d=2)</t>
  </si>
  <si>
    <t>SimpleChristoffel (d=4)</t>
  </si>
  <si>
    <t>SimpleChristoffel (d=6)</t>
  </si>
  <si>
    <t>SimpleChristoffel (d=8)</t>
  </si>
  <si>
    <t>DyCG 1 - 1</t>
  </si>
  <si>
    <t>DyCG 1 - 2</t>
  </si>
  <si>
    <t>DyCG 1 - 3</t>
  </si>
  <si>
    <t>DyCG 1 - 4</t>
  </si>
  <si>
    <t>DyCG 1 - 5</t>
  </si>
  <si>
    <t>DyCG 1 - 6</t>
  </si>
  <si>
    <t>DyCG 2 - 1</t>
  </si>
  <si>
    <t>DyCG 2 - 2</t>
  </si>
  <si>
    <t>DyCG 2 - 3</t>
  </si>
  <si>
    <t>DyCG 2 - 4</t>
  </si>
  <si>
    <t>DyCG 2 - 5</t>
  </si>
  <si>
    <t>DyCG 2 - 6</t>
  </si>
  <si>
    <t>DyCG 3 - 1</t>
  </si>
  <si>
    <t>DyCG 3 - 2</t>
  </si>
  <si>
    <t>DyCG 3 - 3</t>
  </si>
  <si>
    <t>DyCG 3 - 4</t>
  </si>
  <si>
    <t>DyCG 3 - 5</t>
  </si>
  <si>
    <t>DyCG 3 - 6</t>
  </si>
  <si>
    <t>DyCG 4 - 1</t>
  </si>
  <si>
    <t>DyCG 4 - 2</t>
  </si>
  <si>
    <t>DyCG 4 - 3</t>
  </si>
  <si>
    <t>DyCG 4 - 4</t>
  </si>
  <si>
    <t>DyCG 4 - 5</t>
  </si>
  <si>
    <t>DyCG 4 - 6</t>
  </si>
  <si>
    <t>Global</t>
  </si>
  <si>
    <t>DyCG 1-x</t>
  </si>
  <si>
    <t>DyCG 2-x</t>
  </si>
  <si>
    <t>DyCG 3-x</t>
  </si>
  <si>
    <t>DyCG 4-x</t>
  </si>
  <si>
    <t>DyCG x-1</t>
  </si>
  <si>
    <t>DyCG x-2</t>
  </si>
  <si>
    <t>DyCG x-3</t>
  </si>
  <si>
    <t>DyCG x-4</t>
  </si>
  <si>
    <t>DyCG x-5</t>
  </si>
  <si>
    <t>DyCG x-6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</si>
</sst>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2" borderId="5" xfId="0" applyNumberFormat="1" applyFill="1" applyBorder="1"/>
    <xf numFmtId="164" fontId="0" fillId="2" borderId="0" xfId="0" applyNumberFormat="1" applyFill="1"/>
    <xf numFmtId="0" fontId="0" fillId="3" borderId="7" xfId="0" applyFill="1" applyBorder="1"/>
    <xf numFmtId="164" fontId="0" fillId="3" borderId="8" xfId="0" applyNumberFormat="1" applyFill="1" applyBorder="1"/>
    <xf numFmtId="164" fontId="0" fillId="3" borderId="0" xfId="0" applyNumberFormat="1" applyFill="1"/>
    <xf numFmtId="164" fontId="0" fillId="3" borderId="9" xfId="0" applyNumberFormat="1" applyFill="1" applyBorder="1"/>
    <xf numFmtId="164" fontId="0" fillId="3" borderId="7" xfId="0" applyNumberFormat="1" applyFill="1" applyBorder="1"/>
    <xf numFmtId="164" fontId="0" fillId="2" borderId="12" xfId="0" applyNumberFormat="1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164" fontId="0" fillId="4" borderId="13" xfId="0" applyNumberFormat="1" applyFill="1" applyBorder="1"/>
    <xf numFmtId="164" fontId="0" fillId="4" borderId="10" xfId="0" applyNumberFormat="1" applyFill="1" applyBorder="1"/>
    <xf numFmtId="0" fontId="0" fillId="4" borderId="7" xfId="0" applyFill="1" applyBorder="1"/>
    <xf numFmtId="164" fontId="0" fillId="4" borderId="8" xfId="0" applyNumberFormat="1" applyFill="1" applyBorder="1"/>
    <xf numFmtId="164" fontId="0" fillId="4" borderId="0" xfId="0" applyNumberFormat="1" applyFill="1"/>
    <xf numFmtId="164" fontId="0" fillId="4" borderId="9" xfId="0" applyNumberFormat="1" applyFill="1" applyBorder="1"/>
    <xf numFmtId="164" fontId="0" fillId="4" borderId="7" xfId="0" applyNumberFormat="1" applyFill="1" applyBorder="1"/>
    <xf numFmtId="0" fontId="0" fillId="0" borderId="3" xfId="0" applyFill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164" fontId="0" fillId="0" borderId="3" xfId="0" applyNumberFormat="1" applyFill="1" applyBorder="1"/>
    <xf numFmtId="0" fontId="0" fillId="0" borderId="7" xfId="0" applyFill="1" applyBorder="1"/>
    <xf numFmtId="164" fontId="0" fillId="0" borderId="8" xfId="0" applyNumberFormat="1" applyFill="1" applyBorder="1"/>
    <xf numFmtId="164" fontId="0" fillId="0" borderId="0" xfId="0" applyNumberFormat="1" applyFill="1"/>
    <xf numFmtId="164" fontId="0" fillId="0" borderId="9" xfId="0" applyNumberFormat="1" applyFill="1" applyBorder="1"/>
    <xf numFmtId="164" fontId="0" fillId="0" borderId="7" xfId="0" applyNumberFormat="1" applyFill="1" applyBorder="1"/>
    <xf numFmtId="0" fontId="0" fillId="0" borderId="10" xfId="0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0" borderId="10" xfId="0" applyNumberFormat="1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S18" sqref="S18"/>
    </sheetView>
  </sheetViews>
  <sheetFormatPr baseColWidth="10" defaultColWidth="9.140625" defaultRowHeight="15" x14ac:dyDescent="0.25"/>
  <cols>
    <col min="1" max="1" width="21.85546875" bestFit="1" customWidth="1"/>
    <col min="2" max="2" width="6.7109375" bestFit="1" customWidth="1"/>
    <col min="3" max="3" width="5.7109375" bestFit="1" customWidth="1"/>
    <col min="4" max="4" width="8.7109375" bestFit="1" customWidth="1"/>
    <col min="5" max="5" width="7.85546875" bestFit="1" customWidth="1"/>
    <col min="6" max="6" width="12.85546875" bestFit="1" customWidth="1"/>
    <col min="8" max="8" width="6.7109375" bestFit="1" customWidth="1"/>
    <col min="9" max="9" width="5.5703125" bestFit="1" customWidth="1"/>
    <col min="10" max="10" width="8.7109375" bestFit="1" customWidth="1"/>
    <col min="11" max="11" width="7.85546875" bestFit="1" customWidth="1"/>
    <col min="12" max="12" width="12.85546875" bestFit="1" customWidth="1"/>
    <col min="15" max="15" width="6.7109375" bestFit="1" customWidth="1"/>
    <col min="16" max="16" width="5.5703125" bestFit="1" customWidth="1"/>
    <col min="17" max="17" width="8.7109375" bestFit="1" customWidth="1"/>
    <col min="18" max="18" width="7.85546875" bestFit="1" customWidth="1"/>
    <col min="19" max="19" width="12.85546875" bestFit="1" customWidth="1"/>
    <col min="20" max="20" width="6.7109375" bestFit="1" customWidth="1"/>
    <col min="21" max="21" width="8.7109375" bestFit="1" customWidth="1"/>
    <col min="22" max="22" width="12.85546875" bestFit="1" customWidth="1"/>
    <col min="23" max="23" width="6.855468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23" x14ac:dyDescent="0.25">
      <c r="A2" s="1" t="s">
        <v>5</v>
      </c>
      <c r="B2">
        <v>1E-3</v>
      </c>
      <c r="C2">
        <v>0.89500000000000002</v>
      </c>
      <c r="D2">
        <v>0.44800000000000001</v>
      </c>
      <c r="E2">
        <v>0.998</v>
      </c>
      <c r="F2">
        <v>0.90500000000000003</v>
      </c>
      <c r="H2" s="2">
        <f>B2/B$4</f>
        <v>0.33333333333333331</v>
      </c>
      <c r="I2" s="2">
        <f t="shared" ref="I2:L17" si="0">C2/C$4</f>
        <v>0.93423799582463474</v>
      </c>
      <c r="J2" s="2">
        <f t="shared" si="0"/>
        <v>0.93333333333333335</v>
      </c>
      <c r="K2" s="2">
        <f t="shared" si="0"/>
        <v>0.998</v>
      </c>
      <c r="L2" s="2">
        <f t="shared" si="0"/>
        <v>0.94369134515119923</v>
      </c>
    </row>
    <row r="3" spans="1:23" x14ac:dyDescent="0.25">
      <c r="A3" s="1" t="s">
        <v>6</v>
      </c>
      <c r="B3">
        <v>2E-3</v>
      </c>
      <c r="C3">
        <v>0.94399999999999995</v>
      </c>
      <c r="D3">
        <v>0.47299999999999998</v>
      </c>
      <c r="E3">
        <v>0.999</v>
      </c>
      <c r="F3">
        <v>0.94699999999999995</v>
      </c>
      <c r="H3" s="2">
        <f t="shared" ref="H3:H29" si="1">B3/B$4</f>
        <v>0.66666666666666663</v>
      </c>
      <c r="I3" s="2">
        <f t="shared" si="0"/>
        <v>0.98538622129436326</v>
      </c>
      <c r="J3" s="2">
        <f t="shared" si="0"/>
        <v>0.98541666666666661</v>
      </c>
      <c r="K3" s="2">
        <f t="shared" si="0"/>
        <v>0.999</v>
      </c>
      <c r="L3" s="2">
        <f t="shared" si="0"/>
        <v>0.98748696558915539</v>
      </c>
    </row>
    <row r="4" spans="1:23" ht="15.75" thickBot="1" x14ac:dyDescent="0.3">
      <c r="A4" s="1" t="s">
        <v>7</v>
      </c>
      <c r="B4">
        <v>3.0000000000000001E-3</v>
      </c>
      <c r="C4">
        <v>0.95799999999999996</v>
      </c>
      <c r="D4">
        <v>0.48</v>
      </c>
      <c r="E4">
        <v>1</v>
      </c>
      <c r="F4">
        <v>0.95899999999999996</v>
      </c>
      <c r="H4" s="2">
        <f t="shared" si="1"/>
        <v>1</v>
      </c>
      <c r="I4" s="2">
        <f t="shared" si="0"/>
        <v>1</v>
      </c>
      <c r="J4" s="2">
        <f t="shared" si="0"/>
        <v>1</v>
      </c>
      <c r="K4" s="2">
        <f t="shared" si="0"/>
        <v>1</v>
      </c>
      <c r="L4" s="2">
        <f t="shared" si="0"/>
        <v>1</v>
      </c>
    </row>
    <row r="5" spans="1:23" ht="15.75" thickBot="1" x14ac:dyDescent="0.3">
      <c r="A5" s="1" t="s">
        <v>8</v>
      </c>
      <c r="B5">
        <v>2E-3</v>
      </c>
      <c r="C5">
        <v>0.93200000000000005</v>
      </c>
      <c r="D5">
        <v>0.46700000000000003</v>
      </c>
      <c r="E5">
        <v>0.94099999999999995</v>
      </c>
      <c r="F5">
        <v>0.90700000000000003</v>
      </c>
      <c r="H5" s="2">
        <f t="shared" si="1"/>
        <v>0.66666666666666663</v>
      </c>
      <c r="I5" s="2">
        <f t="shared" si="0"/>
        <v>0.97286012526096044</v>
      </c>
      <c r="J5" s="2">
        <f t="shared" si="0"/>
        <v>0.97291666666666676</v>
      </c>
      <c r="K5" s="2">
        <f t="shared" si="0"/>
        <v>0.94099999999999995</v>
      </c>
      <c r="L5" s="2">
        <f t="shared" si="0"/>
        <v>0.94577685088634</v>
      </c>
      <c r="O5" s="1" t="s">
        <v>0</v>
      </c>
      <c r="P5" s="3" t="s">
        <v>1</v>
      </c>
      <c r="Q5" s="1" t="s">
        <v>2</v>
      </c>
      <c r="R5" s="3" t="s">
        <v>3</v>
      </c>
      <c r="S5" s="1" t="s">
        <v>4</v>
      </c>
      <c r="T5" s="1" t="s">
        <v>0</v>
      </c>
      <c r="U5" s="1" t="s">
        <v>2</v>
      </c>
      <c r="V5" s="4" t="s">
        <v>4</v>
      </c>
      <c r="W5" s="5" t="s">
        <v>33</v>
      </c>
    </row>
    <row r="6" spans="1:23" x14ac:dyDescent="0.25">
      <c r="A6" s="1" t="s">
        <v>9</v>
      </c>
      <c r="B6">
        <v>1E-3</v>
      </c>
      <c r="C6">
        <v>0.83</v>
      </c>
      <c r="D6">
        <v>0.41499999999999998</v>
      </c>
      <c r="E6">
        <v>0.94099999999999995</v>
      </c>
      <c r="F6">
        <v>0.82499999999999996</v>
      </c>
      <c r="H6" s="2">
        <f t="shared" si="1"/>
        <v>0.33333333333333331</v>
      </c>
      <c r="I6" s="2">
        <f t="shared" si="0"/>
        <v>0.86638830897703545</v>
      </c>
      <c r="J6" s="2">
        <f t="shared" si="0"/>
        <v>0.86458333333333337</v>
      </c>
      <c r="K6" s="2">
        <f t="shared" si="0"/>
        <v>0.94099999999999995</v>
      </c>
      <c r="L6" s="2">
        <f t="shared" si="0"/>
        <v>0.86027111574556825</v>
      </c>
      <c r="N6" s="24" t="s">
        <v>34</v>
      </c>
      <c r="O6" s="25">
        <f>AVERAGE(H6:H11)</f>
        <v>4.6111111111111107</v>
      </c>
      <c r="P6" s="6">
        <f>AVERAGE(I6:I11)</f>
        <v>1.002087682672234</v>
      </c>
      <c r="Q6" s="26">
        <f>AVERAGE(J6:J11)</f>
        <v>1.0145833333333336</v>
      </c>
      <c r="R6" s="6">
        <f>AVERAGE(K6:K11)</f>
        <v>0.64816666666666656</v>
      </c>
      <c r="S6" s="27">
        <f>AVERAGE(L6:L11)</f>
        <v>0.82186305179005903</v>
      </c>
      <c r="T6" s="25">
        <f>2*((O6-MIN(O$6:O$9))/(MAX(O$6:O$9)-MIN(O$6:O$9))-(1/2))</f>
        <v>0.10638297872340408</v>
      </c>
      <c r="U6" s="26">
        <f>2*((Q6-MIN(Q$6:Q$9))/(MAX(Q$6:Q$9)-MIN(Q$6:Q$9))-(1/2))</f>
        <v>0.4716981132075504</v>
      </c>
      <c r="V6" s="26">
        <f>2*((S6-MIN(S$6:S$9))/(MAX(S$6:S$9)-MIN(S$6:S$9))-(1/2))</f>
        <v>-0.41212121212121322</v>
      </c>
      <c r="W6" s="28">
        <f>AVERAGE(T6:V6)</f>
        <v>5.5319959936580419E-2</v>
      </c>
    </row>
    <row r="7" spans="1:23" x14ac:dyDescent="0.25">
      <c r="A7" s="1" t="s">
        <v>10</v>
      </c>
      <c r="B7">
        <v>2E-3</v>
      </c>
      <c r="C7">
        <v>0.95799999999999996</v>
      </c>
      <c r="D7">
        <v>0.48</v>
      </c>
      <c r="E7">
        <v>0.94099999999999995</v>
      </c>
      <c r="F7">
        <v>0.93</v>
      </c>
      <c r="H7" s="2">
        <f t="shared" si="1"/>
        <v>0.66666666666666663</v>
      </c>
      <c r="I7" s="2">
        <f t="shared" si="0"/>
        <v>1</v>
      </c>
      <c r="J7" s="2">
        <f t="shared" si="0"/>
        <v>1</v>
      </c>
      <c r="K7" s="2">
        <f t="shared" si="0"/>
        <v>0.94099999999999995</v>
      </c>
      <c r="L7" s="2">
        <f t="shared" si="0"/>
        <v>0.96976016684045885</v>
      </c>
      <c r="N7" s="8" t="s">
        <v>35</v>
      </c>
      <c r="O7" s="9">
        <f>AVERAGE(H12:H17)</f>
        <v>0.27777777777777773</v>
      </c>
      <c r="P7" s="7">
        <f>AVERAGE(I12:I17)</f>
        <v>0.9206680584551149</v>
      </c>
      <c r="Q7" s="10">
        <f>AVERAGE(J12:J17)</f>
        <v>0.91979166666666679</v>
      </c>
      <c r="R7" s="7">
        <f>AVERAGE(K12:K17)</f>
        <v>0.90833333333333333</v>
      </c>
      <c r="S7" s="11">
        <f>AVERAGE(L12:L17)</f>
        <v>0.7881473757386166</v>
      </c>
      <c r="T7" s="9">
        <f>2*((O7-MIN(O$6:O$9))/(MAX(O$6:O$9)-MIN(O$6:O$9))-(1/2))</f>
        <v>-1</v>
      </c>
      <c r="U7" s="10">
        <f>2*((Q7-MIN(Q$6:Q$9))/(MAX(Q$6:Q$9)-MIN(Q$6:Q$9))-(1/2))</f>
        <v>-1</v>
      </c>
      <c r="V7" s="10">
        <f>2*((S7-MIN(S$6:S$9))/(MAX(S$6:S$9)-MIN(S$6:S$9))-(1/2))</f>
        <v>-1</v>
      </c>
      <c r="W7" s="12">
        <f t="shared" ref="W7:W15" si="2">AVERAGE(T7:V7)</f>
        <v>-1</v>
      </c>
    </row>
    <row r="8" spans="1:23" x14ac:dyDescent="0.25">
      <c r="A8" s="1" t="s">
        <v>11</v>
      </c>
      <c r="B8">
        <v>4.0000000000000001E-3</v>
      </c>
      <c r="C8">
        <v>0.97699999999999998</v>
      </c>
      <c r="D8">
        <v>0.49099999999999999</v>
      </c>
      <c r="E8">
        <v>0.82699999999999996</v>
      </c>
      <c r="F8">
        <v>0.89</v>
      </c>
      <c r="H8" s="2">
        <f t="shared" si="1"/>
        <v>1.3333333333333333</v>
      </c>
      <c r="I8" s="2">
        <f t="shared" si="0"/>
        <v>1.0198329853862214</v>
      </c>
      <c r="J8" s="2">
        <f t="shared" si="0"/>
        <v>1.0229166666666667</v>
      </c>
      <c r="K8" s="2">
        <f t="shared" si="0"/>
        <v>0.82699999999999996</v>
      </c>
      <c r="L8" s="2">
        <f t="shared" si="0"/>
        <v>0.92805005213764347</v>
      </c>
      <c r="N8" s="19" t="s">
        <v>36</v>
      </c>
      <c r="O8" s="20">
        <f>AVERAGE(H18:H23)</f>
        <v>8.1111111111111125</v>
      </c>
      <c r="P8" s="7">
        <f>AVERAGE(I18:I23)</f>
        <v>1.0255741127348643</v>
      </c>
      <c r="Q8" s="21">
        <f>AVERAGE(J18:J23)</f>
        <v>1.0486111111111112</v>
      </c>
      <c r="R8" s="7">
        <f>AVERAGE(K18:K23)</f>
        <v>0.9504999999999999</v>
      </c>
      <c r="S8" s="22">
        <f>AVERAGE(L18:L23)</f>
        <v>0.90285019117135912</v>
      </c>
      <c r="T8" s="20">
        <f>2*((O8-MIN(O$6:O$9))/(MAX(O$6:O$9)-MIN(O$6:O$9))-(1/2))</f>
        <v>1</v>
      </c>
      <c r="U8" s="21">
        <f>2*((Q8-MIN(Q$6:Q$9))/(MAX(Q$6:Q$9)-MIN(Q$6:Q$9))-(1/2))</f>
        <v>1</v>
      </c>
      <c r="V8" s="21">
        <f>2*((S8-MIN(S$6:S$9))/(MAX(S$6:S$9)-MIN(S$6:S$9))-(1/2))</f>
        <v>1</v>
      </c>
      <c r="W8" s="23">
        <f t="shared" si="2"/>
        <v>1</v>
      </c>
    </row>
    <row r="9" spans="1:23" ht="15.75" thickBot="1" x14ac:dyDescent="0.3">
      <c r="A9" s="1" t="s">
        <v>12</v>
      </c>
      <c r="B9">
        <v>1.7000000000000001E-2</v>
      </c>
      <c r="C9">
        <v>0.996</v>
      </c>
      <c r="D9">
        <v>0.50700000000000001</v>
      </c>
      <c r="E9">
        <v>0.64800000000000002</v>
      </c>
      <c r="F9">
        <v>0.82</v>
      </c>
      <c r="H9" s="2">
        <f t="shared" si="1"/>
        <v>5.666666666666667</v>
      </c>
      <c r="I9" s="2">
        <f t="shared" si="0"/>
        <v>1.0396659707724427</v>
      </c>
      <c r="J9" s="2">
        <f t="shared" si="0"/>
        <v>1.0562500000000001</v>
      </c>
      <c r="K9" s="2">
        <f t="shared" si="0"/>
        <v>0.64800000000000002</v>
      </c>
      <c r="L9" s="2">
        <f t="shared" si="0"/>
        <v>0.85505735140771633</v>
      </c>
      <c r="N9" s="34" t="s">
        <v>37</v>
      </c>
      <c r="O9" s="35">
        <f>AVERAGE(H24:H29)</f>
        <v>2.8333333333333335</v>
      </c>
      <c r="P9" s="13">
        <f>AVERAGE(I24:I29)</f>
        <v>0.99808629088378575</v>
      </c>
      <c r="Q9" s="36">
        <f>AVERAGE(J24:J29)</f>
        <v>1.0045138888888889</v>
      </c>
      <c r="R9" s="13">
        <f>AVERAGE(K24:K29)</f>
        <v>0.64966666666666661</v>
      </c>
      <c r="S9" s="37">
        <f>AVERAGE(L24:L29)</f>
        <v>0.81803962460896773</v>
      </c>
      <c r="T9" s="35">
        <f>2*((O9-MIN(O$6:O$9))/(MAX(O$6:O$9)-MIN(O$6:O$9))-(1/2))</f>
        <v>-0.34751773049645396</v>
      </c>
      <c r="U9" s="36">
        <f>2*((Q9-MIN(Q$6:Q$9))/(MAX(Q$6:Q$9)-MIN(Q$6:Q$9))-(1/2))</f>
        <v>0.31536388140161664</v>
      </c>
      <c r="V9" s="36">
        <f>2*((S9-MIN(S$6:S$9))/(MAX(S$6:S$9)-MIN(S$6:S$9))-(1/2))</f>
        <v>-0.47878787878787787</v>
      </c>
      <c r="W9" s="38">
        <f t="shared" si="2"/>
        <v>-0.1703139092942384</v>
      </c>
    </row>
    <row r="10" spans="1:23" x14ac:dyDescent="0.25">
      <c r="A10" s="1" t="s">
        <v>13</v>
      </c>
      <c r="B10">
        <v>0</v>
      </c>
      <c r="C10">
        <v>1</v>
      </c>
      <c r="D10">
        <v>0.5</v>
      </c>
      <c r="E10">
        <v>2E-3</v>
      </c>
      <c r="F10">
        <v>0.5</v>
      </c>
      <c r="H10" s="2">
        <f t="shared" si="1"/>
        <v>0</v>
      </c>
      <c r="I10" s="2">
        <f t="shared" si="0"/>
        <v>1.0438413361169103</v>
      </c>
      <c r="J10" s="2">
        <f t="shared" si="0"/>
        <v>1.0416666666666667</v>
      </c>
      <c r="K10" s="2">
        <f t="shared" si="0"/>
        <v>2E-3</v>
      </c>
      <c r="L10" s="2">
        <f t="shared" si="0"/>
        <v>0.52137643378519294</v>
      </c>
      <c r="N10" s="8" t="s">
        <v>38</v>
      </c>
      <c r="O10" s="39">
        <f t="shared" ref="O10:S15" si="3">AVERAGE(H6,H12,H18,H24)</f>
        <v>0.41666666666666663</v>
      </c>
      <c r="P10" s="6">
        <f t="shared" si="3"/>
        <v>0.87917536534446761</v>
      </c>
      <c r="Q10" s="40">
        <f t="shared" si="3"/>
        <v>0.87812500000000004</v>
      </c>
      <c r="R10" s="6">
        <f t="shared" si="3"/>
        <v>0.93199999999999994</v>
      </c>
      <c r="S10" s="41">
        <f t="shared" si="3"/>
        <v>0.88008342022940567</v>
      </c>
      <c r="T10" s="9">
        <f t="shared" ref="T10:T15" si="4">2*((O10-MIN(O$10:O$15))/(MAX(O$10:O$15)-MIN(O$10:O$15))-(1/2))</f>
        <v>-0.94318181818181823</v>
      </c>
      <c r="U10" s="10">
        <f t="shared" ref="U10:U15" si="5">2*((Q10-MIN(Q$10:Q$15))/(MAX(Q$10:Q$15)-MIN(Q$10:Q$15))-(1/2))</f>
        <v>-1</v>
      </c>
      <c r="V10" s="10">
        <f t="shared" ref="V10:V15" si="6">2*((S10-MIN(S$10:S$15))/(MAX(S$10:S$15)-MIN(S$10:S$15))-(1/2))</f>
        <v>0.6608328304164155</v>
      </c>
      <c r="W10" s="12">
        <f t="shared" si="2"/>
        <v>-0.42744966258846762</v>
      </c>
    </row>
    <row r="11" spans="1:23" x14ac:dyDescent="0.25">
      <c r="A11" s="1" t="s">
        <v>14</v>
      </c>
      <c r="B11">
        <v>5.8999999999999997E-2</v>
      </c>
      <c r="C11">
        <v>0.999</v>
      </c>
      <c r="D11">
        <v>0.52900000000000003</v>
      </c>
      <c r="E11">
        <v>0.53</v>
      </c>
      <c r="F11">
        <v>0.76400000000000001</v>
      </c>
      <c r="H11" s="2">
        <f t="shared" si="1"/>
        <v>19.666666666666664</v>
      </c>
      <c r="I11" s="2">
        <f t="shared" si="0"/>
        <v>1.0427974947807934</v>
      </c>
      <c r="J11" s="2">
        <f t="shared" si="0"/>
        <v>1.1020833333333335</v>
      </c>
      <c r="K11" s="2">
        <f t="shared" si="0"/>
        <v>0.53</v>
      </c>
      <c r="L11" s="2">
        <f t="shared" si="0"/>
        <v>0.79666319082377479</v>
      </c>
      <c r="N11" s="29" t="s">
        <v>39</v>
      </c>
      <c r="O11" s="30">
        <f t="shared" si="3"/>
        <v>0.74999999999999989</v>
      </c>
      <c r="P11" s="7">
        <f t="shared" si="3"/>
        <v>0.97025052192066819</v>
      </c>
      <c r="Q11" s="31">
        <f t="shared" si="3"/>
        <v>0.97031250000000002</v>
      </c>
      <c r="R11" s="7">
        <f t="shared" si="3"/>
        <v>0.92999999999999994</v>
      </c>
      <c r="S11" s="32">
        <f t="shared" si="3"/>
        <v>0.95333680917622521</v>
      </c>
      <c r="T11" s="30">
        <f t="shared" si="4"/>
        <v>-0.89772727272727271</v>
      </c>
      <c r="U11" s="31">
        <f t="shared" si="5"/>
        <v>-1.939058171745156E-2</v>
      </c>
      <c r="V11" s="31">
        <f t="shared" si="6"/>
        <v>1</v>
      </c>
      <c r="W11" s="33">
        <f t="shared" si="2"/>
        <v>2.7627381851758576E-2</v>
      </c>
    </row>
    <row r="12" spans="1:23" x14ac:dyDescent="0.25">
      <c r="A12" s="1" t="s">
        <v>15</v>
      </c>
      <c r="B12">
        <v>1E-3</v>
      </c>
      <c r="C12">
        <v>0.77700000000000002</v>
      </c>
      <c r="D12">
        <v>0.38900000000000001</v>
      </c>
      <c r="E12">
        <v>0.90500000000000003</v>
      </c>
      <c r="F12">
        <v>0.81799999999999995</v>
      </c>
      <c r="H12" s="2">
        <f t="shared" si="1"/>
        <v>0.33333333333333331</v>
      </c>
      <c r="I12" s="2">
        <f t="shared" si="0"/>
        <v>0.81106471816283932</v>
      </c>
      <c r="J12" s="2">
        <f t="shared" si="0"/>
        <v>0.81041666666666667</v>
      </c>
      <c r="K12" s="2">
        <f t="shared" si="0"/>
        <v>0.90500000000000003</v>
      </c>
      <c r="L12" s="2">
        <f t="shared" si="0"/>
        <v>0.85297184567257556</v>
      </c>
      <c r="N12" s="29" t="s">
        <v>40</v>
      </c>
      <c r="O12" s="30">
        <f t="shared" si="3"/>
        <v>1.4166666666666665</v>
      </c>
      <c r="P12" s="7">
        <f t="shared" si="3"/>
        <v>0.99086638830897722</v>
      </c>
      <c r="Q12" s="31">
        <f t="shared" si="3"/>
        <v>0.99375000000000002</v>
      </c>
      <c r="R12" s="7">
        <f t="shared" si="3"/>
        <v>0.87375000000000003</v>
      </c>
      <c r="S12" s="32">
        <f t="shared" si="3"/>
        <v>0.9259645464025027</v>
      </c>
      <c r="T12" s="30">
        <f t="shared" si="4"/>
        <v>-0.80681818181818188</v>
      </c>
      <c r="U12" s="31">
        <f t="shared" si="5"/>
        <v>0.22991689750692523</v>
      </c>
      <c r="V12" s="31">
        <f t="shared" si="6"/>
        <v>0.87326493663246874</v>
      </c>
      <c r="W12" s="33">
        <f t="shared" si="2"/>
        <v>9.8787884107070692E-2</v>
      </c>
    </row>
    <row r="13" spans="1:23" x14ac:dyDescent="0.25">
      <c r="A13" s="1" t="s">
        <v>16</v>
      </c>
      <c r="B13">
        <v>1E-3</v>
      </c>
      <c r="C13">
        <v>0.84</v>
      </c>
      <c r="D13">
        <v>0.42099999999999999</v>
      </c>
      <c r="E13">
        <v>0.89700000000000002</v>
      </c>
      <c r="F13">
        <v>0.86199999999999999</v>
      </c>
      <c r="H13" s="2">
        <f t="shared" si="1"/>
        <v>0.33333333333333331</v>
      </c>
      <c r="I13" s="2">
        <f t="shared" si="0"/>
        <v>0.87682672233820458</v>
      </c>
      <c r="J13" s="2">
        <f t="shared" si="0"/>
        <v>0.87708333333333333</v>
      </c>
      <c r="K13" s="2">
        <f t="shared" si="0"/>
        <v>0.89700000000000002</v>
      </c>
      <c r="L13" s="2">
        <f t="shared" si="0"/>
        <v>0.89885297184567259</v>
      </c>
      <c r="N13" s="29" t="s">
        <v>41</v>
      </c>
      <c r="O13" s="30">
        <f t="shared" si="3"/>
        <v>6.5</v>
      </c>
      <c r="P13" s="7">
        <f t="shared" si="3"/>
        <v>1.0130480167014615</v>
      </c>
      <c r="Q13" s="31">
        <f t="shared" si="3"/>
        <v>1.03125</v>
      </c>
      <c r="R13" s="7">
        <f t="shared" si="3"/>
        <v>0.79449999999999998</v>
      </c>
      <c r="S13" s="32">
        <f t="shared" si="3"/>
        <v>0.89207507820646503</v>
      </c>
      <c r="T13" s="30">
        <f t="shared" si="4"/>
        <v>-0.11363636363636365</v>
      </c>
      <c r="U13" s="31">
        <f t="shared" si="5"/>
        <v>0.62880886426592775</v>
      </c>
      <c r="V13" s="31">
        <f t="shared" si="6"/>
        <v>0.71635485817742905</v>
      </c>
      <c r="W13" s="33">
        <f t="shared" si="2"/>
        <v>0.41050911960233111</v>
      </c>
    </row>
    <row r="14" spans="1:23" x14ac:dyDescent="0.25">
      <c r="A14" s="1" t="s">
        <v>17</v>
      </c>
      <c r="B14">
        <v>1E-3</v>
      </c>
      <c r="C14">
        <v>0.86</v>
      </c>
      <c r="D14">
        <v>0.43099999999999999</v>
      </c>
      <c r="E14">
        <v>0.89</v>
      </c>
      <c r="F14">
        <v>0.81899999999999995</v>
      </c>
      <c r="H14" s="2">
        <f t="shared" si="1"/>
        <v>0.33333333333333331</v>
      </c>
      <c r="I14" s="2">
        <f t="shared" si="0"/>
        <v>0.89770354906054284</v>
      </c>
      <c r="J14" s="2">
        <f t="shared" si="0"/>
        <v>0.8979166666666667</v>
      </c>
      <c r="K14" s="2">
        <f t="shared" si="0"/>
        <v>0.89</v>
      </c>
      <c r="L14" s="2">
        <f t="shared" si="0"/>
        <v>0.85401459854014594</v>
      </c>
      <c r="N14" s="29" t="s">
        <v>42</v>
      </c>
      <c r="O14" s="30">
        <f t="shared" si="3"/>
        <v>0</v>
      </c>
      <c r="P14" s="7">
        <f t="shared" si="3"/>
        <v>1.0438413361169103</v>
      </c>
      <c r="Q14" s="31">
        <f t="shared" si="3"/>
        <v>1.0416666666666667</v>
      </c>
      <c r="R14" s="7">
        <f t="shared" si="3"/>
        <v>0.50024999999999997</v>
      </c>
      <c r="S14" s="32">
        <f t="shared" si="3"/>
        <v>0.52137643378519294</v>
      </c>
      <c r="T14" s="30">
        <f t="shared" si="4"/>
        <v>-1</v>
      </c>
      <c r="U14" s="31">
        <f t="shared" si="5"/>
        <v>0.73961218836565146</v>
      </c>
      <c r="V14" s="31">
        <f t="shared" si="6"/>
        <v>-1</v>
      </c>
      <c r="W14" s="33">
        <f t="shared" si="2"/>
        <v>-0.42012927054478283</v>
      </c>
    </row>
    <row r="15" spans="1:23" ht="15.75" thickBot="1" x14ac:dyDescent="0.3">
      <c r="A15" s="1" t="s">
        <v>18</v>
      </c>
      <c r="B15">
        <v>1E-3</v>
      </c>
      <c r="C15">
        <v>0.89400000000000002</v>
      </c>
      <c r="D15">
        <v>0.44700000000000001</v>
      </c>
      <c r="E15">
        <v>0.88300000000000001</v>
      </c>
      <c r="F15">
        <v>0.78600000000000003</v>
      </c>
      <c r="H15" s="2">
        <f t="shared" si="1"/>
        <v>0.33333333333333331</v>
      </c>
      <c r="I15" s="2">
        <f t="shared" si="0"/>
        <v>0.93319415448851784</v>
      </c>
      <c r="J15" s="2">
        <f t="shared" si="0"/>
        <v>0.93125000000000002</v>
      </c>
      <c r="K15" s="2">
        <f t="shared" si="0"/>
        <v>0.88300000000000001</v>
      </c>
      <c r="L15" s="2">
        <f t="shared" si="0"/>
        <v>0.81960375391032336</v>
      </c>
      <c r="N15" s="14" t="s">
        <v>43</v>
      </c>
      <c r="O15" s="15">
        <f t="shared" si="3"/>
        <v>14.666666666666666</v>
      </c>
      <c r="P15" s="13">
        <f t="shared" si="3"/>
        <v>1.0224425887265136</v>
      </c>
      <c r="Q15" s="16">
        <f t="shared" si="3"/>
        <v>1.0661458333333333</v>
      </c>
      <c r="R15" s="13">
        <f t="shared" si="3"/>
        <v>0.70450000000000002</v>
      </c>
      <c r="S15" s="17">
        <f t="shared" si="3"/>
        <v>0.82351407716371228</v>
      </c>
      <c r="T15" s="15">
        <f t="shared" si="4"/>
        <v>1</v>
      </c>
      <c r="U15" s="16">
        <f t="shared" si="5"/>
        <v>1</v>
      </c>
      <c r="V15" s="16">
        <f t="shared" si="6"/>
        <v>0.39891369945685007</v>
      </c>
      <c r="W15" s="18">
        <f t="shared" si="2"/>
        <v>0.79963789981895006</v>
      </c>
    </row>
    <row r="16" spans="1:23" x14ac:dyDescent="0.25">
      <c r="A16" s="1" t="s">
        <v>19</v>
      </c>
      <c r="B16">
        <v>0</v>
      </c>
      <c r="C16">
        <v>1</v>
      </c>
      <c r="D16">
        <v>0.5</v>
      </c>
      <c r="E16">
        <v>0.999</v>
      </c>
      <c r="F16">
        <v>0.5</v>
      </c>
      <c r="H16" s="2">
        <f t="shared" si="1"/>
        <v>0</v>
      </c>
      <c r="I16" s="2">
        <f t="shared" si="0"/>
        <v>1.0438413361169103</v>
      </c>
      <c r="J16" s="2">
        <f t="shared" si="0"/>
        <v>1.0416666666666667</v>
      </c>
      <c r="K16" s="2">
        <f t="shared" si="0"/>
        <v>0.999</v>
      </c>
      <c r="L16" s="2">
        <f t="shared" si="0"/>
        <v>0.52137643378519294</v>
      </c>
    </row>
    <row r="17" spans="1:12" x14ac:dyDescent="0.25">
      <c r="A17" s="1" t="s">
        <v>20</v>
      </c>
      <c r="B17">
        <v>1E-3</v>
      </c>
      <c r="C17">
        <v>0.92100000000000004</v>
      </c>
      <c r="D17">
        <v>0.46100000000000002</v>
      </c>
      <c r="E17">
        <v>0.876</v>
      </c>
      <c r="F17">
        <v>0.75</v>
      </c>
      <c r="H17" s="2">
        <f t="shared" si="1"/>
        <v>0.33333333333333331</v>
      </c>
      <c r="I17" s="2">
        <f t="shared" si="0"/>
        <v>0.96137787056367441</v>
      </c>
      <c r="J17" s="2">
        <f t="shared" si="0"/>
        <v>0.9604166666666667</v>
      </c>
      <c r="K17" s="2">
        <f t="shared" si="0"/>
        <v>0.876</v>
      </c>
      <c r="L17" s="2">
        <f t="shared" si="0"/>
        <v>0.78206465067778941</v>
      </c>
    </row>
    <row r="18" spans="1:12" x14ac:dyDescent="0.25">
      <c r="A18" s="1" t="s">
        <v>21</v>
      </c>
      <c r="B18">
        <v>2E-3</v>
      </c>
      <c r="C18">
        <v>0.93799999999999994</v>
      </c>
      <c r="D18">
        <v>0.47</v>
      </c>
      <c r="E18">
        <v>0.94099999999999995</v>
      </c>
      <c r="F18">
        <v>0.91200000000000003</v>
      </c>
      <c r="H18" s="2">
        <f t="shared" si="1"/>
        <v>0.66666666666666663</v>
      </c>
      <c r="I18" s="2">
        <f t="shared" ref="I18:I29" si="7">C18/C$4</f>
        <v>0.97912317327766174</v>
      </c>
      <c r="J18" s="2">
        <f t="shared" ref="J18:J29" si="8">D18/D$4</f>
        <v>0.97916666666666663</v>
      </c>
      <c r="K18" s="2">
        <f t="shared" ref="K18:K29" si="9">E18/E$4</f>
        <v>0.94099999999999995</v>
      </c>
      <c r="L18" s="2">
        <f t="shared" ref="L18:L29" si="10">F18/F$4</f>
        <v>0.95099061522419193</v>
      </c>
    </row>
    <row r="19" spans="1:12" x14ac:dyDescent="0.25">
      <c r="A19" s="1" t="s">
        <v>22</v>
      </c>
      <c r="B19">
        <v>4.0000000000000001E-3</v>
      </c>
      <c r="C19">
        <v>0.97099999999999997</v>
      </c>
      <c r="D19">
        <v>0.48699999999999999</v>
      </c>
      <c r="E19">
        <v>0.94099999999999995</v>
      </c>
      <c r="F19">
        <v>0.94299999999999995</v>
      </c>
      <c r="H19" s="2">
        <f t="shared" si="1"/>
        <v>1.3333333333333333</v>
      </c>
      <c r="I19" s="2">
        <f t="shared" si="7"/>
        <v>1.0135699373695199</v>
      </c>
      <c r="J19" s="2">
        <f t="shared" si="8"/>
        <v>1.0145833333333334</v>
      </c>
      <c r="K19" s="2">
        <f t="shared" si="9"/>
        <v>0.94099999999999995</v>
      </c>
      <c r="L19" s="2">
        <f t="shared" si="10"/>
        <v>0.98331595411887385</v>
      </c>
    </row>
    <row r="20" spans="1:12" x14ac:dyDescent="0.25">
      <c r="A20" s="1" t="s">
        <v>23</v>
      </c>
      <c r="B20">
        <v>8.9999999999999993E-3</v>
      </c>
      <c r="C20">
        <v>0.98899999999999999</v>
      </c>
      <c r="D20">
        <v>0.499</v>
      </c>
      <c r="E20">
        <v>0.94099999999999995</v>
      </c>
      <c r="F20">
        <v>0.96</v>
      </c>
      <c r="H20" s="2">
        <f t="shared" si="1"/>
        <v>2.9999999999999996</v>
      </c>
      <c r="I20" s="2">
        <f t="shared" si="7"/>
        <v>1.0323590814196242</v>
      </c>
      <c r="J20" s="2">
        <f t="shared" si="8"/>
        <v>1.0395833333333333</v>
      </c>
      <c r="K20" s="2">
        <f t="shared" si="9"/>
        <v>0.94099999999999995</v>
      </c>
      <c r="L20" s="2">
        <f t="shared" si="10"/>
        <v>1.0010427528675705</v>
      </c>
    </row>
    <row r="21" spans="1:12" x14ac:dyDescent="0.25">
      <c r="A21" s="1" t="s">
        <v>24</v>
      </c>
      <c r="B21">
        <v>4.8000000000000001E-2</v>
      </c>
      <c r="C21">
        <v>0.998</v>
      </c>
      <c r="D21">
        <v>0.52300000000000002</v>
      </c>
      <c r="E21">
        <v>0.94099999999999995</v>
      </c>
      <c r="F21">
        <v>0.96899999999999997</v>
      </c>
      <c r="H21" s="2">
        <f t="shared" si="1"/>
        <v>16</v>
      </c>
      <c r="I21" s="2">
        <f t="shared" si="7"/>
        <v>1.0417536534446765</v>
      </c>
      <c r="J21" s="2">
        <f t="shared" si="8"/>
        <v>1.0895833333333333</v>
      </c>
      <c r="K21" s="2">
        <f t="shared" si="9"/>
        <v>0.94099999999999995</v>
      </c>
      <c r="L21" s="2">
        <f t="shared" si="10"/>
        <v>1.0104275286757038</v>
      </c>
    </row>
    <row r="22" spans="1:12" x14ac:dyDescent="0.25">
      <c r="A22" s="1" t="s">
        <v>25</v>
      </c>
      <c r="B22">
        <v>0</v>
      </c>
      <c r="C22">
        <v>1</v>
      </c>
      <c r="D22">
        <v>0.5</v>
      </c>
      <c r="E22">
        <v>0.998</v>
      </c>
      <c r="F22">
        <v>0.5</v>
      </c>
      <c r="H22" s="2">
        <f t="shared" si="1"/>
        <v>0</v>
      </c>
      <c r="I22" s="2">
        <f t="shared" si="7"/>
        <v>1.0438413361169103</v>
      </c>
      <c r="J22" s="2">
        <f t="shared" si="8"/>
        <v>1.0416666666666667</v>
      </c>
      <c r="K22" s="2">
        <f t="shared" si="9"/>
        <v>0.998</v>
      </c>
      <c r="L22" s="2">
        <f t="shared" si="10"/>
        <v>0.52137643378519294</v>
      </c>
    </row>
    <row r="23" spans="1:12" x14ac:dyDescent="0.25">
      <c r="A23" s="1" t="s">
        <v>26</v>
      </c>
      <c r="B23">
        <v>8.3000000000000004E-2</v>
      </c>
      <c r="C23">
        <v>0.999</v>
      </c>
      <c r="D23">
        <v>0.54100000000000004</v>
      </c>
      <c r="E23">
        <v>0.94099999999999995</v>
      </c>
      <c r="F23">
        <v>0.91100000000000003</v>
      </c>
      <c r="H23" s="2">
        <f t="shared" si="1"/>
        <v>27.666666666666668</v>
      </c>
      <c r="I23" s="2">
        <f t="shared" si="7"/>
        <v>1.0427974947807934</v>
      </c>
      <c r="J23" s="2">
        <f t="shared" si="8"/>
        <v>1.1270833333333334</v>
      </c>
      <c r="K23" s="2">
        <f t="shared" si="9"/>
        <v>0.94099999999999995</v>
      </c>
      <c r="L23" s="2">
        <f t="shared" si="10"/>
        <v>0.94994786235662154</v>
      </c>
    </row>
    <row r="24" spans="1:12" x14ac:dyDescent="0.25">
      <c r="A24" s="1" t="s">
        <v>27</v>
      </c>
      <c r="B24">
        <v>1E-3</v>
      </c>
      <c r="C24">
        <v>0.82399999999999995</v>
      </c>
      <c r="D24">
        <v>0.41199999999999998</v>
      </c>
      <c r="E24">
        <v>0.94099999999999995</v>
      </c>
      <c r="F24">
        <v>0.82099999999999995</v>
      </c>
      <c r="H24" s="2">
        <f t="shared" si="1"/>
        <v>0.33333333333333331</v>
      </c>
      <c r="I24" s="2">
        <f t="shared" si="7"/>
        <v>0.86012526096033404</v>
      </c>
      <c r="J24" s="2">
        <f t="shared" si="8"/>
        <v>0.85833333333333328</v>
      </c>
      <c r="K24" s="2">
        <f t="shared" si="9"/>
        <v>0.94099999999999995</v>
      </c>
      <c r="L24" s="2">
        <f t="shared" si="10"/>
        <v>0.85610010427528671</v>
      </c>
    </row>
    <row r="25" spans="1:12" x14ac:dyDescent="0.25">
      <c r="A25" s="1" t="s">
        <v>28</v>
      </c>
      <c r="B25">
        <v>2E-3</v>
      </c>
      <c r="C25">
        <v>0.94899999999999995</v>
      </c>
      <c r="D25">
        <v>0.47499999999999998</v>
      </c>
      <c r="E25">
        <v>0.94099999999999995</v>
      </c>
      <c r="F25">
        <v>0.92200000000000004</v>
      </c>
      <c r="H25" s="2">
        <f t="shared" si="1"/>
        <v>0.66666666666666663</v>
      </c>
      <c r="I25" s="2">
        <f t="shared" si="7"/>
        <v>0.99060542797494777</v>
      </c>
      <c r="J25" s="2">
        <f t="shared" si="8"/>
        <v>0.98958333333333337</v>
      </c>
      <c r="K25" s="2">
        <f t="shared" si="9"/>
        <v>0.94099999999999995</v>
      </c>
      <c r="L25" s="2">
        <f t="shared" si="10"/>
        <v>0.96141814389989577</v>
      </c>
    </row>
    <row r="26" spans="1:12" x14ac:dyDescent="0.25">
      <c r="A26" s="1" t="s">
        <v>29</v>
      </c>
      <c r="B26">
        <v>3.0000000000000001E-3</v>
      </c>
      <c r="C26">
        <v>0.97099999999999997</v>
      </c>
      <c r="D26">
        <v>0.48699999999999999</v>
      </c>
      <c r="E26">
        <v>0.83699999999999997</v>
      </c>
      <c r="F26">
        <v>0.88300000000000001</v>
      </c>
      <c r="H26" s="2">
        <f t="shared" si="1"/>
        <v>1</v>
      </c>
      <c r="I26" s="2">
        <f t="shared" si="7"/>
        <v>1.0135699373695199</v>
      </c>
      <c r="J26" s="2">
        <f t="shared" si="8"/>
        <v>1.0145833333333334</v>
      </c>
      <c r="K26" s="2">
        <f t="shared" si="9"/>
        <v>0.83699999999999997</v>
      </c>
      <c r="L26" s="2">
        <f t="shared" si="10"/>
        <v>0.92075078206465077</v>
      </c>
    </row>
    <row r="27" spans="1:12" x14ac:dyDescent="0.25">
      <c r="A27" s="1" t="s">
        <v>30</v>
      </c>
      <c r="B27">
        <v>1.2E-2</v>
      </c>
      <c r="C27">
        <v>0.99399999999999999</v>
      </c>
      <c r="D27">
        <v>0.503</v>
      </c>
      <c r="E27">
        <v>0.70599999999999996</v>
      </c>
      <c r="F27">
        <v>0.84699999999999998</v>
      </c>
      <c r="H27" s="2">
        <f t="shared" si="1"/>
        <v>4</v>
      </c>
      <c r="I27" s="2">
        <f t="shared" si="7"/>
        <v>1.0375782881002089</v>
      </c>
      <c r="J27" s="2">
        <f t="shared" si="8"/>
        <v>1.0479166666666666</v>
      </c>
      <c r="K27" s="2">
        <f t="shared" si="9"/>
        <v>0.70599999999999996</v>
      </c>
      <c r="L27" s="2">
        <f t="shared" si="10"/>
        <v>0.88321167883211682</v>
      </c>
    </row>
    <row r="28" spans="1:12" x14ac:dyDescent="0.25">
      <c r="A28" s="1" t="s">
        <v>31</v>
      </c>
      <c r="B28">
        <v>0</v>
      </c>
      <c r="C28">
        <v>1</v>
      </c>
      <c r="D28">
        <v>0.5</v>
      </c>
      <c r="E28">
        <v>2E-3</v>
      </c>
      <c r="F28">
        <v>0.5</v>
      </c>
      <c r="H28" s="2">
        <f t="shared" si="1"/>
        <v>0</v>
      </c>
      <c r="I28" s="2">
        <f t="shared" si="7"/>
        <v>1.0438413361169103</v>
      </c>
      <c r="J28" s="2">
        <f t="shared" si="8"/>
        <v>1.0416666666666667</v>
      </c>
      <c r="K28" s="2">
        <f t="shared" si="9"/>
        <v>2E-3</v>
      </c>
      <c r="L28" s="2">
        <f t="shared" si="10"/>
        <v>0.52137643378519294</v>
      </c>
    </row>
    <row r="29" spans="1:12" x14ac:dyDescent="0.25">
      <c r="A29" s="1" t="s">
        <v>32</v>
      </c>
      <c r="B29">
        <v>3.3000000000000002E-2</v>
      </c>
      <c r="C29">
        <v>0.999</v>
      </c>
      <c r="D29">
        <v>0.51600000000000001</v>
      </c>
      <c r="E29">
        <v>0.47099999999999997</v>
      </c>
      <c r="F29">
        <v>0.73399999999999999</v>
      </c>
      <c r="H29" s="2">
        <f t="shared" si="1"/>
        <v>11</v>
      </c>
      <c r="I29" s="2">
        <f t="shared" si="7"/>
        <v>1.0427974947807934</v>
      </c>
      <c r="J29" s="2">
        <f t="shared" si="8"/>
        <v>1.0750000000000002</v>
      </c>
      <c r="K29" s="2">
        <f t="shared" si="9"/>
        <v>0.47099999999999997</v>
      </c>
      <c r="L29" s="2">
        <f t="shared" si="10"/>
        <v>0.76538060479666326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DUCHARLET Kevin</cp:lastModifiedBy>
  <dcterms:created xsi:type="dcterms:W3CDTF">2022-08-09T15:02:37Z</dcterms:created>
  <dcterms:modified xsi:type="dcterms:W3CDTF">2022-08-10T06:16:31Z</dcterms:modified>
</cp:coreProperties>
</file>