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6800\machine-learning\"/>
    </mc:Choice>
  </mc:AlternateContent>
  <bookViews>
    <workbookView xWindow="0" yWindow="0" windowWidth="17400" windowHeight="6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1" l="1"/>
  <c r="J69" i="1"/>
  <c r="K69" i="1" s="1"/>
  <c r="G69" i="1"/>
  <c r="F69" i="1"/>
  <c r="E69" i="1"/>
  <c r="D69" i="1"/>
  <c r="C69" i="1"/>
  <c r="H68" i="1"/>
  <c r="H67" i="1"/>
  <c r="G63" i="1"/>
  <c r="F63" i="1"/>
  <c r="E63" i="1"/>
  <c r="D63" i="1"/>
  <c r="C63" i="1"/>
  <c r="H62" i="1"/>
  <c r="H61" i="1"/>
  <c r="G57" i="1"/>
  <c r="F57" i="1"/>
  <c r="E57" i="1"/>
  <c r="D57" i="1"/>
  <c r="C57" i="1"/>
  <c r="M57" i="1" s="1"/>
  <c r="H56" i="1"/>
  <c r="H55" i="1"/>
  <c r="G51" i="1"/>
  <c r="F51" i="1"/>
  <c r="E51" i="1"/>
  <c r="D51" i="1"/>
  <c r="C51" i="1"/>
  <c r="H50" i="1"/>
  <c r="H49" i="1"/>
  <c r="G45" i="1"/>
  <c r="F45" i="1"/>
  <c r="E45" i="1"/>
  <c r="D45" i="1"/>
  <c r="C45" i="1"/>
  <c r="H44" i="1"/>
  <c r="H43" i="1"/>
  <c r="H39" i="1"/>
  <c r="G39" i="1"/>
  <c r="F39" i="1"/>
  <c r="E39" i="1"/>
  <c r="J39" i="1" s="1"/>
  <c r="K39" i="1" s="1"/>
  <c r="D39" i="1"/>
  <c r="C39" i="1"/>
  <c r="M39" i="1" s="1"/>
  <c r="H38" i="1"/>
  <c r="H37" i="1"/>
  <c r="M31" i="1"/>
  <c r="J31" i="1"/>
  <c r="K31" i="1" s="1"/>
  <c r="G31" i="1"/>
  <c r="F31" i="1"/>
  <c r="E31" i="1"/>
  <c r="D31" i="1"/>
  <c r="C31" i="1"/>
  <c r="H30" i="1"/>
  <c r="H29" i="1"/>
  <c r="G25" i="1"/>
  <c r="F25" i="1"/>
  <c r="E25" i="1"/>
  <c r="J25" i="1" s="1"/>
  <c r="D25" i="1"/>
  <c r="C25" i="1"/>
  <c r="M25" i="1" s="1"/>
  <c r="H24" i="1"/>
  <c r="H23" i="1"/>
  <c r="G19" i="1"/>
  <c r="F19" i="1"/>
  <c r="E19" i="1"/>
  <c r="J19" i="1" s="1"/>
  <c r="D19" i="1"/>
  <c r="C19" i="1"/>
  <c r="M19" i="1" s="1"/>
  <c r="H18" i="1"/>
  <c r="H17" i="1"/>
  <c r="G13" i="1"/>
  <c r="F13" i="1"/>
  <c r="J13" i="1" s="1"/>
  <c r="E13" i="1"/>
  <c r="D13" i="1"/>
  <c r="C13" i="1"/>
  <c r="M13" i="1" s="1"/>
  <c r="H12" i="1"/>
  <c r="H11" i="1"/>
  <c r="D7" i="1"/>
  <c r="E7" i="1"/>
  <c r="J7" i="1" s="1"/>
  <c r="K7" i="1" s="1"/>
  <c r="F7" i="1"/>
  <c r="G7" i="1"/>
  <c r="H7" i="1"/>
  <c r="C7" i="1"/>
  <c r="M7" i="1" s="1"/>
  <c r="H6" i="1"/>
  <c r="H5" i="1"/>
  <c r="H69" i="1" l="1"/>
  <c r="J57" i="1"/>
  <c r="H57" i="1"/>
  <c r="K57" i="1" s="1"/>
  <c r="J63" i="1"/>
  <c r="H63" i="1"/>
  <c r="K63" i="1" s="1"/>
  <c r="M63" i="1"/>
  <c r="J51" i="1"/>
  <c r="H51" i="1"/>
  <c r="K51" i="1" s="1"/>
  <c r="M51" i="1"/>
  <c r="J45" i="1"/>
  <c r="H45" i="1"/>
  <c r="K45" i="1" s="1"/>
  <c r="M45" i="1"/>
  <c r="H31" i="1"/>
  <c r="H25" i="1"/>
  <c r="K25" i="1" s="1"/>
  <c r="H19" i="1"/>
  <c r="K19" i="1" s="1"/>
  <c r="H13" i="1"/>
  <c r="K13" i="1" s="1"/>
</calcChain>
</file>

<file path=xl/sharedStrings.xml><?xml version="1.0" encoding="utf-8"?>
<sst xmlns="http://schemas.openxmlformats.org/spreadsheetml/2006/main" count="54" uniqueCount="13">
  <si>
    <t>BI-RADS</t>
  </si>
  <si>
    <t>Total</t>
  </si>
  <si>
    <t>Severity</t>
  </si>
  <si>
    <t>Decision Tree Quantile</t>
  </si>
  <si>
    <t>Logistic Quantile</t>
  </si>
  <si>
    <t>Linear Probability Quantile</t>
  </si>
  <si>
    <t>3 or more</t>
  </si>
  <si>
    <t>3 or more ratio</t>
  </si>
  <si>
    <t>False Positive 2 or less</t>
  </si>
  <si>
    <t>&lt;-- low value</t>
  </si>
  <si>
    <t>Random Forest Probability Quantile</t>
  </si>
  <si>
    <t>Evenly Distributed Binning…</t>
  </si>
  <si>
    <t>KNN Probability 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</si>
</sst>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0" fillId="2" borderId="0" xfId="1" applyNumberFormat="1" applyFont="1" applyFill="1"/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9"/>
  <sheetViews>
    <sheetView tabSelected="1" topLeftCell="A40" workbookViewId="0">
      <selection activeCell="J69" sqref="J69:M69"/>
    </sheetView>
  </sheetViews>
  <sheetFormatPr defaultRowHeight="15" x14ac:dyDescent="0.25"/>
  <cols>
    <col min="1" max="16384" width="9.140625" style="1"/>
  </cols>
  <sheetData>
    <row r="2" spans="2:15" x14ac:dyDescent="0.25">
      <c r="B2" s="19" t="s">
        <v>11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15" x14ac:dyDescent="0.25">
      <c r="B3" s="3" t="s">
        <v>2</v>
      </c>
      <c r="C3" s="5" t="s">
        <v>0</v>
      </c>
      <c r="D3" s="6"/>
      <c r="E3" s="6"/>
      <c r="F3" s="6"/>
      <c r="G3" s="6"/>
      <c r="H3" s="13" t="s">
        <v>1</v>
      </c>
      <c r="J3" s="1" t="s">
        <v>6</v>
      </c>
      <c r="K3" s="1" t="s">
        <v>7</v>
      </c>
      <c r="M3" s="1" t="s">
        <v>8</v>
      </c>
    </row>
    <row r="4" spans="2:15" ht="15.75" thickBot="1" x14ac:dyDescent="0.3"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14"/>
    </row>
    <row r="5" spans="2:15" x14ac:dyDescent="0.25">
      <c r="B5" s="4">
        <v>0</v>
      </c>
      <c r="C5" s="2">
        <v>3</v>
      </c>
      <c r="D5" s="2">
        <v>12</v>
      </c>
      <c r="E5" s="2">
        <v>27</v>
      </c>
      <c r="F5" s="2">
        <v>412</v>
      </c>
      <c r="G5" s="2">
        <v>40</v>
      </c>
      <c r="H5" s="15">
        <f>SUM(C5:G5)</f>
        <v>494</v>
      </c>
    </row>
    <row r="6" spans="2:15" ht="15.75" thickBot="1" x14ac:dyDescent="0.3">
      <c r="B6" s="9">
        <v>1</v>
      </c>
      <c r="C6" s="16">
        <v>3</v>
      </c>
      <c r="D6" s="16">
        <v>1</v>
      </c>
      <c r="E6" s="16">
        <v>4</v>
      </c>
      <c r="F6" s="16">
        <v>120</v>
      </c>
      <c r="G6" s="16">
        <v>309</v>
      </c>
      <c r="H6" s="17">
        <f>SUM(C6:G6)</f>
        <v>437</v>
      </c>
    </row>
    <row r="7" spans="2:15" x14ac:dyDescent="0.25">
      <c r="B7" s="12" t="s">
        <v>1</v>
      </c>
      <c r="C7" s="18">
        <f>SUM(C5:C6)</f>
        <v>6</v>
      </c>
      <c r="D7" s="18">
        <f t="shared" ref="D7:H7" si="0">SUM(D5:D6)</f>
        <v>13</v>
      </c>
      <c r="E7" s="18">
        <f t="shared" si="0"/>
        <v>31</v>
      </c>
      <c r="F7" s="18">
        <f t="shared" si="0"/>
        <v>532</v>
      </c>
      <c r="G7" s="18">
        <f t="shared" si="0"/>
        <v>349</v>
      </c>
      <c r="H7" s="18">
        <f t="shared" si="0"/>
        <v>931</v>
      </c>
      <c r="J7" s="1">
        <f>E7+F7+G7</f>
        <v>912</v>
      </c>
      <c r="K7" s="10">
        <f>J7/H7</f>
        <v>0.97959183673469385</v>
      </c>
      <c r="M7" s="10">
        <f>(C6+D6)/(C7+D7)</f>
        <v>0.21052631578947367</v>
      </c>
      <c r="N7" s="1" t="s">
        <v>9</v>
      </c>
    </row>
    <row r="9" spans="2:15" x14ac:dyDescent="0.25">
      <c r="B9" s="3" t="s">
        <v>2</v>
      </c>
      <c r="C9" s="5" t="s">
        <v>3</v>
      </c>
      <c r="D9" s="6"/>
      <c r="E9" s="6"/>
      <c r="F9" s="6"/>
      <c r="G9" s="6"/>
      <c r="H9" s="13" t="s">
        <v>1</v>
      </c>
    </row>
    <row r="10" spans="2:15" ht="15.75" thickBot="1" x14ac:dyDescent="0.3">
      <c r="B10" s="11"/>
      <c r="C10" s="7">
        <v>1</v>
      </c>
      <c r="D10" s="8">
        <v>2</v>
      </c>
      <c r="E10" s="8">
        <v>3</v>
      </c>
      <c r="F10" s="8">
        <v>4</v>
      </c>
      <c r="G10" s="8">
        <v>5</v>
      </c>
      <c r="H10" s="14"/>
    </row>
    <row r="11" spans="2:15" x14ac:dyDescent="0.25">
      <c r="B11" s="4">
        <v>0</v>
      </c>
      <c r="C11" s="2">
        <v>208</v>
      </c>
      <c r="D11" s="2">
        <v>127</v>
      </c>
      <c r="E11" s="2">
        <v>97</v>
      </c>
      <c r="F11" s="2">
        <v>49</v>
      </c>
      <c r="G11" s="2">
        <v>13</v>
      </c>
      <c r="H11" s="15">
        <f>SUM(C11:G11)</f>
        <v>494</v>
      </c>
    </row>
    <row r="12" spans="2:15" ht="15.75" thickBot="1" x14ac:dyDescent="0.3">
      <c r="B12" s="9">
        <v>1</v>
      </c>
      <c r="C12" s="16">
        <v>16</v>
      </c>
      <c r="D12" s="16">
        <v>24</v>
      </c>
      <c r="E12" s="16">
        <v>101</v>
      </c>
      <c r="F12" s="16">
        <v>164</v>
      </c>
      <c r="G12" s="16">
        <v>132</v>
      </c>
      <c r="H12" s="17">
        <f>SUM(C12:G12)</f>
        <v>437</v>
      </c>
    </row>
    <row r="13" spans="2:15" x14ac:dyDescent="0.25">
      <c r="B13" s="12" t="s">
        <v>1</v>
      </c>
      <c r="C13" s="18">
        <f>SUM(C11:C12)</f>
        <v>224</v>
      </c>
      <c r="D13" s="18">
        <f t="shared" ref="D13" si="1">SUM(D11:D12)</f>
        <v>151</v>
      </c>
      <c r="E13" s="18">
        <f t="shared" ref="E13" si="2">SUM(E11:E12)</f>
        <v>198</v>
      </c>
      <c r="F13" s="18">
        <f t="shared" ref="F13" si="3">SUM(F11:F12)</f>
        <v>213</v>
      </c>
      <c r="G13" s="18">
        <f t="shared" ref="G13" si="4">SUM(G11:G12)</f>
        <v>145</v>
      </c>
      <c r="H13" s="18">
        <f t="shared" ref="H13" si="5">SUM(H11:H12)</f>
        <v>931</v>
      </c>
      <c r="J13" s="1">
        <f>E13+F13+G13</f>
        <v>556</v>
      </c>
      <c r="K13" s="10">
        <f>J13/H13</f>
        <v>0.59720730397422128</v>
      </c>
      <c r="M13" s="10">
        <f>(C12+D12)/(C13+D13)</f>
        <v>0.10666666666666667</v>
      </c>
    </row>
    <row r="15" spans="2:15" x14ac:dyDescent="0.25">
      <c r="B15" s="3" t="s">
        <v>2</v>
      </c>
      <c r="C15" s="5" t="s">
        <v>4</v>
      </c>
      <c r="D15" s="6"/>
      <c r="E15" s="6"/>
      <c r="F15" s="6"/>
      <c r="G15" s="6"/>
      <c r="H15" s="13" t="s">
        <v>1</v>
      </c>
    </row>
    <row r="16" spans="2:15" ht="15.75" thickBot="1" x14ac:dyDescent="0.3">
      <c r="B16" s="11"/>
      <c r="C16" s="7">
        <v>1</v>
      </c>
      <c r="D16" s="8">
        <v>2</v>
      </c>
      <c r="E16" s="8">
        <v>3</v>
      </c>
      <c r="F16" s="8">
        <v>4</v>
      </c>
      <c r="G16" s="8">
        <v>5</v>
      </c>
      <c r="H16" s="14"/>
    </row>
    <row r="17" spans="2:13" x14ac:dyDescent="0.25">
      <c r="B17" s="4">
        <v>0</v>
      </c>
      <c r="C17" s="2">
        <v>175</v>
      </c>
      <c r="D17" s="2">
        <v>155</v>
      </c>
      <c r="E17" s="2">
        <v>96</v>
      </c>
      <c r="F17" s="2">
        <v>46</v>
      </c>
      <c r="G17" s="2">
        <v>22</v>
      </c>
      <c r="H17" s="15">
        <f>SUM(C17:G17)</f>
        <v>494</v>
      </c>
    </row>
    <row r="18" spans="2:13" ht="15.75" thickBot="1" x14ac:dyDescent="0.3">
      <c r="B18" s="9">
        <v>1</v>
      </c>
      <c r="C18" s="16">
        <v>14</v>
      </c>
      <c r="D18" s="16">
        <v>29</v>
      </c>
      <c r="E18" s="16">
        <v>90</v>
      </c>
      <c r="F18" s="16">
        <v>143</v>
      </c>
      <c r="G18" s="16">
        <v>161</v>
      </c>
      <c r="H18" s="17">
        <f>SUM(C18:G18)</f>
        <v>437</v>
      </c>
    </row>
    <row r="19" spans="2:13" x14ac:dyDescent="0.25">
      <c r="B19" s="12" t="s">
        <v>1</v>
      </c>
      <c r="C19" s="18">
        <f>SUM(C17:C18)</f>
        <v>189</v>
      </c>
      <c r="D19" s="18">
        <f t="shared" ref="D19" si="6">SUM(D17:D18)</f>
        <v>184</v>
      </c>
      <c r="E19" s="18">
        <f t="shared" ref="E19" si="7">SUM(E17:E18)</f>
        <v>186</v>
      </c>
      <c r="F19" s="18">
        <f t="shared" ref="F19" si="8">SUM(F17:F18)</f>
        <v>189</v>
      </c>
      <c r="G19" s="18">
        <f t="shared" ref="G19" si="9">SUM(G17:G18)</f>
        <v>183</v>
      </c>
      <c r="H19" s="18">
        <f t="shared" ref="H19" si="10">SUM(H17:H18)</f>
        <v>931</v>
      </c>
      <c r="J19" s="1">
        <f>E19+F19+G19</f>
        <v>558</v>
      </c>
      <c r="K19" s="10">
        <f>J19/H19</f>
        <v>0.5993555316863588</v>
      </c>
      <c r="M19" s="10">
        <f>(C18+D18)/(C19+D19)</f>
        <v>0.11528150134048257</v>
      </c>
    </row>
    <row r="21" spans="2:13" x14ac:dyDescent="0.25">
      <c r="B21" s="3" t="s">
        <v>2</v>
      </c>
      <c r="C21" s="5" t="s">
        <v>5</v>
      </c>
      <c r="D21" s="6"/>
      <c r="E21" s="6"/>
      <c r="F21" s="6"/>
      <c r="G21" s="6"/>
      <c r="H21" s="13" t="s">
        <v>1</v>
      </c>
    </row>
    <row r="22" spans="2:13" ht="15.75" thickBot="1" x14ac:dyDescent="0.3">
      <c r="B22" s="11"/>
      <c r="C22" s="7">
        <v>1</v>
      </c>
      <c r="D22" s="8">
        <v>2</v>
      </c>
      <c r="E22" s="8">
        <v>3</v>
      </c>
      <c r="F22" s="8">
        <v>4</v>
      </c>
      <c r="G22" s="8">
        <v>5</v>
      </c>
      <c r="H22" s="14"/>
    </row>
    <row r="23" spans="2:13" x14ac:dyDescent="0.25">
      <c r="B23" s="4">
        <v>0</v>
      </c>
      <c r="C23" s="2">
        <v>174</v>
      </c>
      <c r="D23" s="2">
        <v>157</v>
      </c>
      <c r="E23" s="2">
        <v>94</v>
      </c>
      <c r="F23" s="2">
        <v>46</v>
      </c>
      <c r="G23" s="2">
        <v>23</v>
      </c>
      <c r="H23" s="15">
        <f>SUM(C23:G23)</f>
        <v>494</v>
      </c>
    </row>
    <row r="24" spans="2:13" ht="15.75" thickBot="1" x14ac:dyDescent="0.3">
      <c r="B24" s="9">
        <v>1</v>
      </c>
      <c r="C24" s="16">
        <v>13</v>
      </c>
      <c r="D24" s="16">
        <v>29</v>
      </c>
      <c r="E24" s="16">
        <v>92</v>
      </c>
      <c r="F24" s="16">
        <v>142</v>
      </c>
      <c r="G24" s="16">
        <v>161</v>
      </c>
      <c r="H24" s="17">
        <f>SUM(C24:G24)</f>
        <v>437</v>
      </c>
    </row>
    <row r="25" spans="2:13" x14ac:dyDescent="0.25">
      <c r="B25" s="12" t="s">
        <v>1</v>
      </c>
      <c r="C25" s="18">
        <f>SUM(C23:C24)</f>
        <v>187</v>
      </c>
      <c r="D25" s="18">
        <f t="shared" ref="D25" si="11">SUM(D23:D24)</f>
        <v>186</v>
      </c>
      <c r="E25" s="18">
        <f t="shared" ref="E25" si="12">SUM(E23:E24)</f>
        <v>186</v>
      </c>
      <c r="F25" s="18">
        <f t="shared" ref="F25" si="13">SUM(F23:F24)</f>
        <v>188</v>
      </c>
      <c r="G25" s="18">
        <f t="shared" ref="G25" si="14">SUM(G23:G24)</f>
        <v>184</v>
      </c>
      <c r="H25" s="18">
        <f t="shared" ref="H25" si="15">SUM(H23:H24)</f>
        <v>931</v>
      </c>
      <c r="J25" s="1">
        <f>E25+F25+G25</f>
        <v>558</v>
      </c>
      <c r="K25" s="10">
        <f>J25/H25</f>
        <v>0.5993555316863588</v>
      </c>
      <c r="M25" s="10">
        <f>(C24+D24)/(C25+D25)</f>
        <v>0.1126005361930295</v>
      </c>
    </row>
    <row r="27" spans="2:13" x14ac:dyDescent="0.25">
      <c r="B27" s="3" t="s">
        <v>2</v>
      </c>
      <c r="C27" s="5" t="s">
        <v>10</v>
      </c>
      <c r="D27" s="6"/>
      <c r="E27" s="6"/>
      <c r="F27" s="6"/>
      <c r="G27" s="6"/>
      <c r="H27" s="13" t="s">
        <v>1</v>
      </c>
    </row>
    <row r="28" spans="2:13" ht="15.75" thickBot="1" x14ac:dyDescent="0.3">
      <c r="B28" s="11"/>
      <c r="C28" s="7">
        <v>1</v>
      </c>
      <c r="D28" s="8">
        <v>2</v>
      </c>
      <c r="E28" s="8">
        <v>3</v>
      </c>
      <c r="F28" s="8">
        <v>4</v>
      </c>
      <c r="G28" s="8">
        <v>5</v>
      </c>
      <c r="H28" s="14"/>
    </row>
    <row r="29" spans="2:13" x14ac:dyDescent="0.25">
      <c r="B29" s="4">
        <v>0</v>
      </c>
      <c r="C29" s="2">
        <v>187</v>
      </c>
      <c r="D29" s="2">
        <v>157</v>
      </c>
      <c r="E29" s="2">
        <v>100</v>
      </c>
      <c r="F29" s="2">
        <v>35</v>
      </c>
      <c r="G29" s="2">
        <v>15</v>
      </c>
      <c r="H29" s="15">
        <f>SUM(C29:G29)</f>
        <v>494</v>
      </c>
    </row>
    <row r="30" spans="2:13" ht="15.75" thickBot="1" x14ac:dyDescent="0.3">
      <c r="B30" s="9">
        <v>1</v>
      </c>
      <c r="C30" s="16">
        <v>1</v>
      </c>
      <c r="D30" s="16">
        <v>28</v>
      </c>
      <c r="E30" s="16">
        <v>87</v>
      </c>
      <c r="F30" s="16">
        <v>151</v>
      </c>
      <c r="G30" s="16">
        <v>170</v>
      </c>
      <c r="H30" s="17">
        <f>SUM(C30:G30)</f>
        <v>437</v>
      </c>
      <c r="K30" s="10"/>
      <c r="M30" s="10"/>
    </row>
    <row r="31" spans="2:13" x14ac:dyDescent="0.25">
      <c r="B31" s="12" t="s">
        <v>1</v>
      </c>
      <c r="C31" s="18">
        <f>SUM(C29:C30)</f>
        <v>188</v>
      </c>
      <c r="D31" s="18">
        <f t="shared" ref="D31" si="16">SUM(D29:D30)</f>
        <v>185</v>
      </c>
      <c r="E31" s="18">
        <f t="shared" ref="E31" si="17">SUM(E29:E30)</f>
        <v>187</v>
      </c>
      <c r="F31" s="18">
        <f t="shared" ref="F31" si="18">SUM(F29:F30)</f>
        <v>186</v>
      </c>
      <c r="G31" s="18">
        <f t="shared" ref="G31" si="19">SUM(G29:G30)</f>
        <v>185</v>
      </c>
      <c r="H31" s="18">
        <f t="shared" ref="H31" si="20">SUM(H29:H30)</f>
        <v>931</v>
      </c>
      <c r="J31" s="1">
        <f>E31+F31+G31</f>
        <v>558</v>
      </c>
      <c r="K31" s="10">
        <f>J31/H31</f>
        <v>0.5993555316863588</v>
      </c>
      <c r="M31" s="10">
        <f>(C30+D30)/(C31+D31)</f>
        <v>7.7747989276139406E-2</v>
      </c>
    </row>
    <row r="34" spans="2:15" x14ac:dyDescent="0.25">
      <c r="B34" s="19" t="s">
        <v>11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2:15" x14ac:dyDescent="0.25">
      <c r="B35" s="3" t="s">
        <v>2</v>
      </c>
      <c r="C35" s="5" t="s">
        <v>0</v>
      </c>
      <c r="D35" s="6"/>
      <c r="E35" s="6"/>
      <c r="F35" s="6"/>
      <c r="G35" s="6"/>
      <c r="H35" s="13" t="s">
        <v>1</v>
      </c>
      <c r="J35" s="1" t="s">
        <v>6</v>
      </c>
      <c r="K35" s="1" t="s">
        <v>7</v>
      </c>
      <c r="M35" s="1" t="s">
        <v>8</v>
      </c>
    </row>
    <row r="36" spans="2:15" ht="15.75" thickBot="1" x14ac:dyDescent="0.3">
      <c r="B36" s="11"/>
      <c r="C36" s="7">
        <v>1</v>
      </c>
      <c r="D36" s="8">
        <v>2</v>
      </c>
      <c r="E36" s="8">
        <v>3</v>
      </c>
      <c r="F36" s="8">
        <v>4</v>
      </c>
      <c r="G36" s="8">
        <v>5</v>
      </c>
      <c r="H36" s="14"/>
    </row>
    <row r="37" spans="2:15" x14ac:dyDescent="0.25">
      <c r="B37" s="4">
        <v>0</v>
      </c>
      <c r="C37" s="2">
        <v>3</v>
      </c>
      <c r="D37" s="2">
        <v>12</v>
      </c>
      <c r="E37" s="2">
        <v>27</v>
      </c>
      <c r="F37" s="2">
        <v>412</v>
      </c>
      <c r="G37" s="2">
        <v>40</v>
      </c>
      <c r="H37" s="15">
        <f>SUM(C37:G37)</f>
        <v>494</v>
      </c>
    </row>
    <row r="38" spans="2:15" ht="15.75" thickBot="1" x14ac:dyDescent="0.3">
      <c r="B38" s="9">
        <v>1</v>
      </c>
      <c r="C38" s="16">
        <v>3</v>
      </c>
      <c r="D38" s="16">
        <v>1</v>
      </c>
      <c r="E38" s="16">
        <v>4</v>
      </c>
      <c r="F38" s="16">
        <v>120</v>
      </c>
      <c r="G38" s="16">
        <v>309</v>
      </c>
      <c r="H38" s="17">
        <f>SUM(C38:G38)</f>
        <v>437</v>
      </c>
    </row>
    <row r="39" spans="2:15" x14ac:dyDescent="0.25">
      <c r="B39" s="12" t="s">
        <v>1</v>
      </c>
      <c r="C39" s="18">
        <f>SUM(C37:C38)</f>
        <v>6</v>
      </c>
      <c r="D39" s="18">
        <f t="shared" ref="D39" si="21">SUM(D37:D38)</f>
        <v>13</v>
      </c>
      <c r="E39" s="18">
        <f t="shared" ref="E39" si="22">SUM(E37:E38)</f>
        <v>31</v>
      </c>
      <c r="F39" s="18">
        <f t="shared" ref="F39" si="23">SUM(F37:F38)</f>
        <v>532</v>
      </c>
      <c r="G39" s="18">
        <f t="shared" ref="G39" si="24">SUM(G37:G38)</f>
        <v>349</v>
      </c>
      <c r="H39" s="18">
        <f t="shared" ref="H39" si="25">SUM(H37:H38)</f>
        <v>931</v>
      </c>
      <c r="J39" s="1">
        <f>E39+F39+G39</f>
        <v>912</v>
      </c>
      <c r="K39" s="10">
        <f>J39/H39</f>
        <v>0.97959183673469385</v>
      </c>
      <c r="M39" s="10">
        <f>(C38+D38)/(C39+D39)</f>
        <v>0.21052631578947367</v>
      </c>
      <c r="N39" s="1" t="s">
        <v>9</v>
      </c>
    </row>
    <row r="41" spans="2:15" x14ac:dyDescent="0.25">
      <c r="B41" s="3" t="s">
        <v>2</v>
      </c>
      <c r="C41" s="5" t="s">
        <v>3</v>
      </c>
      <c r="D41" s="6"/>
      <c r="E41" s="6"/>
      <c r="F41" s="6"/>
      <c r="G41" s="6"/>
      <c r="H41" s="13" t="s">
        <v>1</v>
      </c>
    </row>
    <row r="42" spans="2:15" ht="15.75" thickBot="1" x14ac:dyDescent="0.3">
      <c r="B42" s="11"/>
      <c r="C42" s="7">
        <v>1</v>
      </c>
      <c r="D42" s="8">
        <v>2</v>
      </c>
      <c r="E42" s="8">
        <v>3</v>
      </c>
      <c r="F42" s="8">
        <v>4</v>
      </c>
      <c r="G42" s="8">
        <v>5</v>
      </c>
      <c r="H42" s="14"/>
    </row>
    <row r="43" spans="2:15" x14ac:dyDescent="0.25">
      <c r="B43" s="4">
        <v>0</v>
      </c>
      <c r="C43" s="2">
        <v>335</v>
      </c>
      <c r="D43" s="2">
        <v>60</v>
      </c>
      <c r="E43" s="2">
        <v>0</v>
      </c>
      <c r="F43" s="2">
        <v>86</v>
      </c>
      <c r="G43" s="2">
        <v>13</v>
      </c>
      <c r="H43" s="20">
        <f>SUM(C43:G43)</f>
        <v>494</v>
      </c>
    </row>
    <row r="44" spans="2:15" ht="15.75" thickBot="1" x14ac:dyDescent="0.3">
      <c r="B44" s="9">
        <v>1</v>
      </c>
      <c r="C44" s="16">
        <v>40</v>
      </c>
      <c r="D44" s="16">
        <v>31</v>
      </c>
      <c r="E44" s="16">
        <v>0</v>
      </c>
      <c r="F44" s="16">
        <v>234</v>
      </c>
      <c r="G44" s="16">
        <v>132</v>
      </c>
      <c r="H44" s="17">
        <f>SUM(C44:G44)</f>
        <v>437</v>
      </c>
    </row>
    <row r="45" spans="2:15" x14ac:dyDescent="0.25">
      <c r="B45" s="12" t="s">
        <v>1</v>
      </c>
      <c r="C45" s="18">
        <f>SUM(C43:C44)</f>
        <v>375</v>
      </c>
      <c r="D45" s="18">
        <f t="shared" ref="D45" si="26">SUM(D43:D44)</f>
        <v>91</v>
      </c>
      <c r="E45" s="18">
        <f t="shared" ref="E45" si="27">SUM(E43:E44)</f>
        <v>0</v>
      </c>
      <c r="F45" s="18">
        <f t="shared" ref="F45" si="28">SUM(F43:F44)</f>
        <v>320</v>
      </c>
      <c r="G45" s="18">
        <f t="shared" ref="G45" si="29">SUM(G43:G44)</f>
        <v>145</v>
      </c>
      <c r="H45" s="18">
        <f t="shared" ref="H45" si="30">SUM(H43:H44)</f>
        <v>931</v>
      </c>
      <c r="J45" s="1">
        <f>E45+F45+G45</f>
        <v>465</v>
      </c>
      <c r="K45" s="10">
        <f>J45/H45</f>
        <v>0.49946294307196565</v>
      </c>
      <c r="M45" s="10">
        <f>(C44+D44)/(C45+D45)</f>
        <v>0.15236051502145923</v>
      </c>
    </row>
    <row r="47" spans="2:15" x14ac:dyDescent="0.25">
      <c r="B47" s="3" t="s">
        <v>2</v>
      </c>
      <c r="C47" s="5" t="s">
        <v>4</v>
      </c>
      <c r="D47" s="6"/>
      <c r="E47" s="6"/>
      <c r="F47" s="6"/>
      <c r="G47" s="6"/>
      <c r="H47" s="13" t="s">
        <v>1</v>
      </c>
    </row>
    <row r="48" spans="2:15" ht="15.75" thickBot="1" x14ac:dyDescent="0.3">
      <c r="B48" s="11"/>
      <c r="C48" s="7">
        <v>1</v>
      </c>
      <c r="D48" s="8">
        <v>2</v>
      </c>
      <c r="E48" s="8">
        <v>3</v>
      </c>
      <c r="F48" s="8">
        <v>4</v>
      </c>
      <c r="G48" s="8">
        <v>5</v>
      </c>
      <c r="H48" s="14"/>
    </row>
    <row r="49" spans="2:13" x14ac:dyDescent="0.25">
      <c r="B49" s="4">
        <v>0</v>
      </c>
      <c r="C49" s="2">
        <v>293</v>
      </c>
      <c r="D49" s="2">
        <v>64</v>
      </c>
      <c r="E49" s="2">
        <v>55</v>
      </c>
      <c r="F49" s="2">
        <v>52</v>
      </c>
      <c r="G49" s="2">
        <v>30</v>
      </c>
      <c r="H49" s="15">
        <f>SUM(C49:G49)</f>
        <v>494</v>
      </c>
    </row>
    <row r="50" spans="2:13" ht="15.75" thickBot="1" x14ac:dyDescent="0.3">
      <c r="B50" s="9">
        <v>1</v>
      </c>
      <c r="C50" s="16">
        <v>31</v>
      </c>
      <c r="D50" s="16">
        <v>25</v>
      </c>
      <c r="E50" s="16">
        <v>49</v>
      </c>
      <c r="F50" s="16">
        <v>146</v>
      </c>
      <c r="G50" s="16">
        <v>186</v>
      </c>
      <c r="H50" s="17">
        <f>SUM(C50:G50)</f>
        <v>437</v>
      </c>
    </row>
    <row r="51" spans="2:13" x14ac:dyDescent="0.25">
      <c r="B51" s="12" t="s">
        <v>1</v>
      </c>
      <c r="C51" s="18">
        <f>SUM(C49:C50)</f>
        <v>324</v>
      </c>
      <c r="D51" s="18">
        <f t="shared" ref="D51" si="31">SUM(D49:D50)</f>
        <v>89</v>
      </c>
      <c r="E51" s="18">
        <f t="shared" ref="E51" si="32">SUM(E49:E50)</f>
        <v>104</v>
      </c>
      <c r="F51" s="18">
        <f t="shared" ref="F51" si="33">SUM(F49:F50)</f>
        <v>198</v>
      </c>
      <c r="G51" s="18">
        <f t="shared" ref="G51" si="34">SUM(G49:G50)</f>
        <v>216</v>
      </c>
      <c r="H51" s="18">
        <f t="shared" ref="H51" si="35">SUM(H49:H50)</f>
        <v>931</v>
      </c>
      <c r="J51" s="1">
        <f>E51+F51+G51</f>
        <v>518</v>
      </c>
      <c r="K51" s="10">
        <f>J51/H51</f>
        <v>0.55639097744360899</v>
      </c>
      <c r="M51" s="10">
        <f>(C50+D50)/(C51+D51)</f>
        <v>0.13559322033898305</v>
      </c>
    </row>
    <row r="53" spans="2:13" x14ac:dyDescent="0.25">
      <c r="B53" s="3" t="s">
        <v>2</v>
      </c>
      <c r="C53" s="5" t="s">
        <v>5</v>
      </c>
      <c r="D53" s="6"/>
      <c r="E53" s="6"/>
      <c r="F53" s="6"/>
      <c r="G53" s="6"/>
      <c r="H53" s="13" t="s">
        <v>1</v>
      </c>
    </row>
    <row r="54" spans="2:13" ht="15.75" thickBot="1" x14ac:dyDescent="0.3">
      <c r="B54" s="11"/>
      <c r="C54" s="7">
        <v>1</v>
      </c>
      <c r="D54" s="8">
        <v>2</v>
      </c>
      <c r="E54" s="8">
        <v>3</v>
      </c>
      <c r="F54" s="8">
        <v>4</v>
      </c>
      <c r="G54" s="8">
        <v>5</v>
      </c>
      <c r="H54" s="14"/>
    </row>
    <row r="55" spans="2:13" x14ac:dyDescent="0.25">
      <c r="B55" s="4">
        <v>0</v>
      </c>
      <c r="C55" s="2">
        <v>246</v>
      </c>
      <c r="D55" s="2">
        <v>106</v>
      </c>
      <c r="E55" s="2">
        <v>66</v>
      </c>
      <c r="F55" s="2">
        <v>56</v>
      </c>
      <c r="G55" s="2">
        <v>20</v>
      </c>
      <c r="H55" s="15">
        <f>SUM(C55:G55)</f>
        <v>494</v>
      </c>
    </row>
    <row r="56" spans="2:13" ht="15.75" thickBot="1" x14ac:dyDescent="0.3">
      <c r="B56" s="9">
        <v>1</v>
      </c>
      <c r="C56" s="16">
        <v>20</v>
      </c>
      <c r="D56" s="16">
        <v>31</v>
      </c>
      <c r="E56" s="16">
        <v>60</v>
      </c>
      <c r="F56" s="16">
        <v>172</v>
      </c>
      <c r="G56" s="16">
        <v>154</v>
      </c>
      <c r="H56" s="17">
        <f>SUM(C56:G56)</f>
        <v>437</v>
      </c>
    </row>
    <row r="57" spans="2:13" x14ac:dyDescent="0.25">
      <c r="B57" s="12" t="s">
        <v>1</v>
      </c>
      <c r="C57" s="18">
        <f>SUM(C55:C56)</f>
        <v>266</v>
      </c>
      <c r="D57" s="18">
        <f t="shared" ref="D57" si="36">SUM(D55:D56)</f>
        <v>137</v>
      </c>
      <c r="E57" s="18">
        <f t="shared" ref="E57" si="37">SUM(E55:E56)</f>
        <v>126</v>
      </c>
      <c r="F57" s="18">
        <f t="shared" ref="F57" si="38">SUM(F55:F56)</f>
        <v>228</v>
      </c>
      <c r="G57" s="18">
        <f t="shared" ref="G57" si="39">SUM(G55:G56)</f>
        <v>174</v>
      </c>
      <c r="H57" s="18">
        <f t="shared" ref="H57" si="40">SUM(H55:H56)</f>
        <v>931</v>
      </c>
      <c r="J57" s="1">
        <f>E57+F57+G57</f>
        <v>528</v>
      </c>
      <c r="K57" s="10">
        <f>J57/H57</f>
        <v>0.56713211600429647</v>
      </c>
      <c r="M57" s="10">
        <f>(C56+D56)/(C57+D57)</f>
        <v>0.12655086848635236</v>
      </c>
    </row>
    <row r="59" spans="2:13" x14ac:dyDescent="0.25">
      <c r="B59" s="3" t="s">
        <v>2</v>
      </c>
      <c r="C59" s="5" t="s">
        <v>10</v>
      </c>
      <c r="D59" s="6"/>
      <c r="E59" s="6"/>
      <c r="F59" s="6"/>
      <c r="G59" s="6"/>
      <c r="H59" s="13" t="s">
        <v>1</v>
      </c>
    </row>
    <row r="60" spans="2:13" ht="15.75" thickBot="1" x14ac:dyDescent="0.3">
      <c r="B60" s="11"/>
      <c r="C60" s="7">
        <v>1</v>
      </c>
      <c r="D60" s="8">
        <v>2</v>
      </c>
      <c r="E60" s="8">
        <v>3</v>
      </c>
      <c r="F60" s="8">
        <v>4</v>
      </c>
      <c r="G60" s="8">
        <v>5</v>
      </c>
      <c r="H60" s="14"/>
    </row>
    <row r="61" spans="2:13" x14ac:dyDescent="0.25">
      <c r="B61" s="4">
        <v>0</v>
      </c>
      <c r="C61" s="2">
        <v>303</v>
      </c>
      <c r="D61" s="2">
        <v>80</v>
      </c>
      <c r="E61" s="2">
        <v>37</v>
      </c>
      <c r="F61" s="2">
        <v>58</v>
      </c>
      <c r="G61" s="2">
        <v>16</v>
      </c>
      <c r="H61" s="15">
        <f>SUM(C61:G61)</f>
        <v>494</v>
      </c>
    </row>
    <row r="62" spans="2:13" ht="15.75" thickBot="1" x14ac:dyDescent="0.3">
      <c r="B62" s="9">
        <v>1</v>
      </c>
      <c r="C62" s="16">
        <v>20</v>
      </c>
      <c r="D62" s="16">
        <v>24</v>
      </c>
      <c r="E62" s="16">
        <v>36</v>
      </c>
      <c r="F62" s="16">
        <v>183</v>
      </c>
      <c r="G62" s="16">
        <v>174</v>
      </c>
      <c r="H62" s="17">
        <f>SUM(C62:G62)</f>
        <v>437</v>
      </c>
      <c r="K62" s="10"/>
      <c r="M62" s="10"/>
    </row>
    <row r="63" spans="2:13" x14ac:dyDescent="0.25">
      <c r="B63" s="12" t="s">
        <v>1</v>
      </c>
      <c r="C63" s="18">
        <f>SUM(C61:C62)</f>
        <v>323</v>
      </c>
      <c r="D63" s="18">
        <f t="shared" ref="D63" si="41">SUM(D61:D62)</f>
        <v>104</v>
      </c>
      <c r="E63" s="18">
        <f t="shared" ref="E63" si="42">SUM(E61:E62)</f>
        <v>73</v>
      </c>
      <c r="F63" s="18">
        <f t="shared" ref="F63" si="43">SUM(F61:F62)</f>
        <v>241</v>
      </c>
      <c r="G63" s="18">
        <f t="shared" ref="G63" si="44">SUM(G61:G62)</f>
        <v>190</v>
      </c>
      <c r="H63" s="18">
        <f t="shared" ref="H63" si="45">SUM(H61:H62)</f>
        <v>931</v>
      </c>
      <c r="J63" s="1">
        <f>E63+F63+G63</f>
        <v>504</v>
      </c>
      <c r="K63" s="10">
        <f>J63/H63</f>
        <v>0.54135338345864659</v>
      </c>
      <c r="M63" s="10">
        <f>(C62+D62)/(C63+D63)</f>
        <v>0.10304449648711944</v>
      </c>
    </row>
    <row r="65" spans="2:13" x14ac:dyDescent="0.25">
      <c r="B65" s="3" t="s">
        <v>2</v>
      </c>
      <c r="C65" s="5" t="s">
        <v>12</v>
      </c>
      <c r="D65" s="6"/>
      <c r="E65" s="6"/>
      <c r="F65" s="6"/>
      <c r="G65" s="6"/>
      <c r="H65" s="13" t="s">
        <v>1</v>
      </c>
    </row>
    <row r="66" spans="2:13" ht="15.75" thickBot="1" x14ac:dyDescent="0.3">
      <c r="B66" s="11"/>
      <c r="C66" s="7">
        <v>1</v>
      </c>
      <c r="D66" s="8">
        <v>2</v>
      </c>
      <c r="E66" s="8">
        <v>3</v>
      </c>
      <c r="F66" s="8">
        <v>4</v>
      </c>
      <c r="G66" s="8">
        <v>5</v>
      </c>
      <c r="H66" s="14"/>
    </row>
    <row r="67" spans="2:13" x14ac:dyDescent="0.25">
      <c r="B67" s="4">
        <v>0</v>
      </c>
      <c r="C67" s="2">
        <v>299</v>
      </c>
      <c r="D67" s="2">
        <v>71</v>
      </c>
      <c r="E67" s="2">
        <v>68</v>
      </c>
      <c r="F67" s="2">
        <v>32</v>
      </c>
      <c r="G67" s="2">
        <v>24</v>
      </c>
      <c r="H67" s="15">
        <f>SUM(C67:G67)</f>
        <v>494</v>
      </c>
    </row>
    <row r="68" spans="2:13" ht="15.75" thickBot="1" x14ac:dyDescent="0.3">
      <c r="B68" s="9">
        <v>1</v>
      </c>
      <c r="C68" s="16">
        <v>16</v>
      </c>
      <c r="D68" s="16">
        <v>30</v>
      </c>
      <c r="E68" s="16">
        <v>76</v>
      </c>
      <c r="F68" s="16">
        <v>91</v>
      </c>
      <c r="G68" s="16">
        <v>224</v>
      </c>
      <c r="H68" s="17">
        <f>SUM(C68:G68)</f>
        <v>437</v>
      </c>
    </row>
    <row r="69" spans="2:13" x14ac:dyDescent="0.25">
      <c r="B69" s="12" t="s">
        <v>1</v>
      </c>
      <c r="C69" s="18">
        <f>SUM(C67:C68)</f>
        <v>315</v>
      </c>
      <c r="D69" s="18">
        <f t="shared" ref="D69" si="46">SUM(D67:D68)</f>
        <v>101</v>
      </c>
      <c r="E69" s="18">
        <f t="shared" ref="E69" si="47">SUM(E67:E68)</f>
        <v>144</v>
      </c>
      <c r="F69" s="18">
        <f t="shared" ref="F69" si="48">SUM(F67:F68)</f>
        <v>123</v>
      </c>
      <c r="G69" s="18">
        <f t="shared" ref="G69" si="49">SUM(G67:G68)</f>
        <v>248</v>
      </c>
      <c r="H69" s="18">
        <f t="shared" ref="H69" si="50">SUM(H67:H68)</f>
        <v>931</v>
      </c>
      <c r="J69" s="1">
        <f>E69+F69+G69</f>
        <v>515</v>
      </c>
      <c r="K69" s="10">
        <f>J69/H69</f>
        <v>0.55316863587540277</v>
      </c>
      <c r="M69" s="10">
        <f>(C68+D68)/(C69+D69)</f>
        <v>0.11057692307692307</v>
      </c>
    </row>
  </sheetData>
  <mergeCells count="35">
    <mergeCell ref="B65:B66"/>
    <mergeCell ref="C65:G65"/>
    <mergeCell ref="H65:H66"/>
    <mergeCell ref="B53:B54"/>
    <mergeCell ref="C53:G53"/>
    <mergeCell ref="H53:H54"/>
    <mergeCell ref="B59:B60"/>
    <mergeCell ref="C59:G59"/>
    <mergeCell ref="H59:H60"/>
    <mergeCell ref="B41:B42"/>
    <mergeCell ref="C41:G41"/>
    <mergeCell ref="H41:H42"/>
    <mergeCell ref="B47:B48"/>
    <mergeCell ref="C47:G47"/>
    <mergeCell ref="H47:H48"/>
    <mergeCell ref="B27:B28"/>
    <mergeCell ref="C27:G27"/>
    <mergeCell ref="H27:H28"/>
    <mergeCell ref="B2:O2"/>
    <mergeCell ref="B34:O34"/>
    <mergeCell ref="B35:B36"/>
    <mergeCell ref="C35:G35"/>
    <mergeCell ref="H35:H36"/>
    <mergeCell ref="B15:B16"/>
    <mergeCell ref="C15:G15"/>
    <mergeCell ref="H15:H16"/>
    <mergeCell ref="B21:B22"/>
    <mergeCell ref="C21:G21"/>
    <mergeCell ref="H21:H22"/>
    <mergeCell ref="C3:G3"/>
    <mergeCell ref="H3:H4"/>
    <mergeCell ref="B3:B4"/>
    <mergeCell ref="B9:B10"/>
    <mergeCell ref="C9:G9"/>
    <mergeCell ref="H9:H1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2020-04-06T09:20:32Z</dcterms:created>
  <dcterms:modified xsi:type="dcterms:W3CDTF">2020-04-07T08:21:59Z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c8a5a624-8b07-4fe6-ac28-48e982fd528b</vt:lpwstr>
  </property>
</Properties>
</file>