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om\OneDrive\Documents\Spring2023\AD470\"/>
    </mc:Choice>
  </mc:AlternateContent>
  <xr:revisionPtr revIDLastSave="0" documentId="8_{7530F7A2-C867-4D81-88ED-117793BFCE2D}" xr6:coauthVersionLast="47" xr6:coauthVersionMax="47" xr10:uidLastSave="{00000000-0000-0000-0000-000000000000}"/>
  <bookViews>
    <workbookView xWindow="-120" yWindow="-120" windowWidth="24240" windowHeight="13140"/>
  </bookViews>
  <sheets>
    <sheet name="Population and Housing Basics (" sheetId="1" r:id="rId1"/>
    <sheet name="ZipCode" sheetId="2" r:id="rId2"/>
    <sheet name="ZIPFIPSMinusOne" sheetId="3" r:id="rId3"/>
  </sheets>
  <calcPr calcId="0"/>
</workbook>
</file>

<file path=xl/calcChain.xml><?xml version="1.0" encoding="utf-8"?>
<calcChain xmlns="http://schemas.openxmlformats.org/spreadsheetml/2006/main">
  <c r="C95" i="1" l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A366" i="3"/>
  <c r="A347" i="3"/>
  <c r="A355" i="3"/>
  <c r="A353" i="3"/>
  <c r="A349" i="3"/>
  <c r="A365" i="3"/>
  <c r="A343" i="3"/>
  <c r="A352" i="3"/>
  <c r="A307" i="3"/>
  <c r="A345" i="3"/>
  <c r="A340" i="3"/>
  <c r="A336" i="3"/>
  <c r="A358" i="3"/>
  <c r="A337" i="3"/>
  <c r="A334" i="3"/>
  <c r="A249" i="3"/>
  <c r="A314" i="3"/>
  <c r="A224" i="3"/>
  <c r="A267" i="3"/>
  <c r="A311" i="3"/>
  <c r="A230" i="3"/>
  <c r="A318" i="3"/>
  <c r="A233" i="3"/>
  <c r="A210" i="3"/>
  <c r="A227" i="3"/>
  <c r="A255" i="3"/>
  <c r="A248" i="3"/>
  <c r="A232" i="3"/>
  <c r="A253" i="3"/>
  <c r="A245" i="3"/>
  <c r="A61" i="3"/>
  <c r="A98" i="3"/>
  <c r="A110" i="3"/>
  <c r="A103" i="3"/>
  <c r="A59" i="3"/>
  <c r="A93" i="3"/>
  <c r="A90" i="3"/>
  <c r="A57" i="3"/>
  <c r="A97" i="3"/>
  <c r="A41" i="3"/>
  <c r="A42" i="3"/>
  <c r="A73" i="3"/>
  <c r="A99" i="3"/>
  <c r="A101" i="3"/>
  <c r="A46" i="3"/>
  <c r="A75" i="3"/>
  <c r="A70" i="3"/>
  <c r="A27" i="3"/>
  <c r="A40" i="3"/>
  <c r="A236" i="3"/>
  <c r="A275" i="3"/>
  <c r="A239" i="3"/>
  <c r="A262" i="3"/>
  <c r="A264" i="3"/>
  <c r="A273" i="3"/>
  <c r="A187" i="3"/>
  <c r="A155" i="3"/>
  <c r="A195" i="3"/>
  <c r="A193" i="3"/>
  <c r="A163" i="3"/>
  <c r="A152" i="3"/>
  <c r="A197" i="3"/>
  <c r="A202" i="3"/>
  <c r="A157" i="3"/>
  <c r="A132" i="3"/>
  <c r="A162" i="3"/>
  <c r="A192" i="3"/>
  <c r="A191" i="3"/>
  <c r="A159" i="3"/>
  <c r="A189" i="3"/>
  <c r="A25" i="3"/>
  <c r="A228" i="3"/>
  <c r="A229" i="3"/>
  <c r="A270" i="3"/>
  <c r="A310" i="3"/>
  <c r="A231" i="3"/>
  <c r="A247" i="3"/>
  <c r="A266" i="3"/>
  <c r="A251" i="3"/>
  <c r="A250" i="3"/>
  <c r="A246" i="3"/>
  <c r="A268" i="3"/>
  <c r="A226" i="3"/>
  <c r="A209" i="3"/>
  <c r="A221" i="3"/>
  <c r="A244" i="3"/>
  <c r="A201" i="3"/>
  <c r="A58" i="3"/>
  <c r="A22" i="3"/>
  <c r="A17" i="3"/>
  <c r="A50" i="3"/>
  <c r="A6" i="3"/>
  <c r="A16" i="3"/>
  <c r="A24" i="3"/>
  <c r="A20" i="3"/>
  <c r="A52" i="3"/>
  <c r="A8" i="3"/>
  <c r="A15" i="3"/>
  <c r="A45" i="3"/>
  <c r="A48" i="3"/>
  <c r="A295" i="3"/>
  <c r="A4" i="3"/>
  <c r="A19" i="3"/>
  <c r="A179" i="3"/>
  <c r="A67" i="3"/>
  <c r="A65" i="3"/>
  <c r="A95" i="3"/>
  <c r="A96" i="3"/>
  <c r="A72" i="3"/>
  <c r="A69" i="3"/>
  <c r="A168" i="3"/>
  <c r="A149" i="3"/>
  <c r="A167" i="3"/>
  <c r="A178" i="3"/>
  <c r="A145" i="3"/>
  <c r="A208" i="3"/>
  <c r="A306" i="3"/>
  <c r="A154" i="3"/>
  <c r="A158" i="3"/>
  <c r="A126" i="3"/>
  <c r="A127" i="3"/>
  <c r="A156" i="3"/>
  <c r="A161" i="3"/>
  <c r="A124" i="3"/>
  <c r="A128" i="3"/>
  <c r="A131" i="3"/>
  <c r="A177" i="3"/>
  <c r="A94" i="3"/>
  <c r="A254" i="3"/>
  <c r="A260" i="3"/>
  <c r="A321" i="3"/>
  <c r="A252" i="3"/>
  <c r="A243" i="3"/>
  <c r="A259" i="3"/>
  <c r="A242" i="3"/>
  <c r="A220" i="3"/>
  <c r="A317" i="3"/>
  <c r="A371" i="3"/>
  <c r="A372" i="3"/>
  <c r="A370" i="3"/>
  <c r="A348" i="3"/>
  <c r="A364" i="3"/>
  <c r="A374" i="3"/>
  <c r="A363" i="3"/>
  <c r="A357" i="3"/>
  <c r="A360" i="3"/>
  <c r="A369" i="3"/>
  <c r="A368" i="3"/>
  <c r="A367" i="3"/>
  <c r="A373" i="3"/>
  <c r="A176" i="3"/>
  <c r="A265" i="3"/>
  <c r="A305" i="3"/>
  <c r="A303" i="3"/>
  <c r="A302" i="3"/>
  <c r="A301" i="3"/>
  <c r="A300" i="3"/>
  <c r="A269" i="3"/>
  <c r="A309" i="3"/>
  <c r="A186" i="3"/>
  <c r="A125" i="3"/>
  <c r="A134" i="3"/>
  <c r="A151" i="3"/>
  <c r="A123" i="3"/>
  <c r="A130" i="3"/>
  <c r="A153" i="3"/>
  <c r="A150" i="3"/>
  <c r="A175" i="3"/>
  <c r="A200" i="3"/>
  <c r="A313" i="3"/>
  <c r="A144" i="3"/>
  <c r="A183" i="3"/>
  <c r="A185" i="3"/>
  <c r="A166" i="3"/>
  <c r="A181" i="3"/>
  <c r="A174" i="3"/>
  <c r="A148" i="3"/>
  <c r="A204" i="3"/>
  <c r="A207" i="3"/>
  <c r="A173" i="3"/>
  <c r="A122" i="3"/>
  <c r="A23" i="3"/>
  <c r="A30" i="3"/>
  <c r="A280" i="3"/>
  <c r="A291" i="3"/>
  <c r="A12" i="3"/>
  <c r="A7" i="3"/>
  <c r="A289" i="3"/>
  <c r="A285" i="3"/>
  <c r="A11" i="3"/>
  <c r="A44" i="3"/>
  <c r="A293" i="3"/>
  <c r="A287" i="3"/>
  <c r="A14" i="3"/>
  <c r="A39" i="3"/>
  <c r="A278" i="3"/>
  <c r="A26" i="3"/>
  <c r="A38" i="3"/>
  <c r="A326" i="3"/>
  <c r="A274" i="3"/>
  <c r="A320" i="3"/>
  <c r="A322" i="3"/>
  <c r="A325" i="3"/>
  <c r="A335" i="3"/>
  <c r="A333" i="3"/>
  <c r="A272" i="3"/>
  <c r="A316" i="3"/>
  <c r="A258" i="3"/>
  <c r="A294" i="3"/>
  <c r="A279" i="3"/>
  <c r="A5" i="3"/>
  <c r="A286" i="3"/>
  <c r="A299" i="3"/>
  <c r="A298" i="3"/>
  <c r="A3" i="3"/>
  <c r="A283" i="3"/>
  <c r="A282" i="3"/>
  <c r="A296" i="3"/>
  <c r="A292" i="3"/>
  <c r="A297" i="3"/>
  <c r="A281" i="3"/>
  <c r="A284" i="3"/>
  <c r="A172" i="3"/>
  <c r="A171" i="3"/>
  <c r="A34" i="3"/>
  <c r="A288" i="3"/>
  <c r="A37" i="3"/>
  <c r="A277" i="3"/>
  <c r="A10" i="3"/>
  <c r="A290" i="3"/>
  <c r="A32" i="3"/>
  <c r="A375" i="3"/>
  <c r="A13" i="3"/>
  <c r="A9" i="3"/>
  <c r="A276" i="3"/>
  <c r="A29" i="3"/>
  <c r="A211" i="3"/>
  <c r="A206" i="3"/>
  <c r="A196" i="3"/>
  <c r="A194" i="3"/>
  <c r="A212" i="3"/>
  <c r="A223" i="3"/>
  <c r="A199" i="3"/>
  <c r="A225" i="3"/>
  <c r="A160" i="3"/>
  <c r="A222" i="3"/>
  <c r="A351" i="3"/>
  <c r="A362" i="3"/>
  <c r="A170" i="3"/>
  <c r="A2" i="3"/>
  <c r="A218" i="3"/>
  <c r="A238" i="3"/>
  <c r="A216" i="3"/>
  <c r="A235" i="3"/>
  <c r="A214" i="3"/>
  <c r="A215" i="3"/>
  <c r="A117" i="3"/>
  <c r="A113" i="3"/>
  <c r="A112" i="3"/>
  <c r="A116" i="3"/>
  <c r="A342" i="3"/>
  <c r="A359" i="3"/>
  <c r="A356" i="3"/>
  <c r="A339" i="3"/>
  <c r="A354" i="3"/>
  <c r="A350" i="3"/>
  <c r="A361" i="3"/>
  <c r="A108" i="3"/>
  <c r="A324" i="3"/>
  <c r="A329" i="3"/>
  <c r="A308" i="3"/>
  <c r="A323" i="3"/>
  <c r="A346" i="3"/>
  <c r="A327" i="3"/>
  <c r="A331" i="3"/>
  <c r="A338" i="3"/>
  <c r="A315" i="3"/>
  <c r="A330" i="3"/>
  <c r="A341" i="3"/>
  <c r="A304" i="3"/>
  <c r="A328" i="3"/>
  <c r="A344" i="3"/>
  <c r="A312" i="3"/>
  <c r="A332" i="3"/>
  <c r="A111" i="3"/>
  <c r="A80" i="3"/>
  <c r="A89" i="3"/>
  <c r="A102" i="3"/>
  <c r="A109" i="3"/>
  <c r="A85" i="3"/>
  <c r="A84" i="3"/>
  <c r="A82" i="3"/>
  <c r="A92" i="3"/>
  <c r="A107" i="3"/>
  <c r="A106" i="3"/>
  <c r="A87" i="3"/>
  <c r="A100" i="3"/>
  <c r="A203" i="3"/>
  <c r="A188" i="3"/>
  <c r="A190" i="3"/>
  <c r="A198" i="3"/>
  <c r="A182" i="3"/>
  <c r="A205" i="3"/>
  <c r="A169" i="3"/>
  <c r="A184" i="3"/>
  <c r="A180" i="3"/>
  <c r="A147" i="3"/>
  <c r="A105" i="3"/>
  <c r="A104" i="3"/>
  <c r="A140" i="3"/>
  <c r="A121" i="3"/>
  <c r="A138" i="3"/>
  <c r="A137" i="3"/>
  <c r="A115" i="3"/>
  <c r="A114" i="3"/>
  <c r="A165" i="3"/>
  <c r="A142" i="3"/>
  <c r="A119" i="3"/>
  <c r="A55" i="3"/>
  <c r="A51" i="3"/>
  <c r="A21" i="3"/>
  <c r="A88" i="3"/>
  <c r="A47" i="3"/>
  <c r="A56" i="3"/>
  <c r="A54" i="3"/>
  <c r="A86" i="3"/>
  <c r="A77" i="3"/>
  <c r="A81" i="3"/>
  <c r="A76" i="3"/>
  <c r="A43" i="3"/>
  <c r="A53" i="3"/>
  <c r="A79" i="3"/>
  <c r="A49" i="3"/>
  <c r="A83" i="3"/>
  <c r="A78" i="3"/>
  <c r="A74" i="3"/>
  <c r="A18" i="3"/>
  <c r="A91" i="3"/>
  <c r="A118" i="3"/>
  <c r="A120" i="3"/>
  <c r="A139" i="3"/>
  <c r="A141" i="3"/>
  <c r="A164" i="3"/>
  <c r="A135" i="3"/>
  <c r="A133" i="3"/>
  <c r="A129" i="3"/>
  <c r="A143" i="3"/>
  <c r="A146" i="3"/>
  <c r="A136" i="3"/>
  <c r="A36" i="3"/>
  <c r="A68" i="3"/>
  <c r="A35" i="3"/>
  <c r="A62" i="3"/>
  <c r="A66" i="3"/>
  <c r="A33" i="3"/>
  <c r="A60" i="3"/>
  <c r="A63" i="3"/>
  <c r="A64" i="3"/>
  <c r="A31" i="3"/>
  <c r="A28" i="3"/>
  <c r="A71" i="3"/>
  <c r="A271" i="3"/>
  <c r="A261" i="3"/>
  <c r="A213" i="3"/>
  <c r="A263" i="3"/>
  <c r="A257" i="3"/>
  <c r="A241" i="3"/>
  <c r="A237" i="3"/>
  <c r="A240" i="3"/>
  <c r="A217" i="3"/>
  <c r="A256" i="3"/>
  <c r="A219" i="3"/>
  <c r="A234" i="3"/>
  <c r="A319" i="3"/>
  <c r="D77" i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F77" i="1" s="1"/>
  <c r="C76" i="1"/>
  <c r="F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F3" i="1" s="1"/>
  <c r="C2" i="1"/>
  <c r="F2" i="1" s="1"/>
  <c r="F113" i="1" l="1"/>
  <c r="F163" i="1"/>
  <c r="F173" i="1"/>
  <c r="F115" i="1"/>
  <c r="F167" i="1"/>
  <c r="F126" i="1"/>
  <c r="F103" i="1"/>
  <c r="F102" i="1"/>
  <c r="F107" i="1"/>
  <c r="F120" i="1"/>
  <c r="F132" i="1"/>
  <c r="F108" i="1"/>
  <c r="F143" i="1"/>
  <c r="F175" i="1"/>
  <c r="F162" i="1"/>
  <c r="F101" i="1"/>
  <c r="F96" i="1"/>
  <c r="F127" i="1"/>
  <c r="F137" i="1"/>
  <c r="F138" i="1"/>
  <c r="F156" i="1"/>
  <c r="F139" i="1"/>
  <c r="F97" i="1"/>
  <c r="F149" i="1"/>
  <c r="F133" i="1"/>
  <c r="F155" i="1"/>
  <c r="F95" i="1"/>
  <c r="F169" i="1"/>
  <c r="F151" i="1"/>
  <c r="F125" i="1"/>
  <c r="F161" i="1"/>
  <c r="F150" i="1"/>
  <c r="F168" i="1"/>
  <c r="F119" i="1"/>
  <c r="F174" i="1"/>
  <c r="F157" i="1"/>
  <c r="F121" i="1"/>
  <c r="F109" i="1"/>
  <c r="F144" i="1"/>
  <c r="F145" i="1"/>
  <c r="F131" i="1"/>
  <c r="F99" i="1"/>
  <c r="F105" i="1"/>
  <c r="F111" i="1"/>
  <c r="F123" i="1"/>
  <c r="F135" i="1"/>
  <c r="F147" i="1"/>
  <c r="F159" i="1"/>
  <c r="F177" i="1"/>
  <c r="F100" i="1"/>
  <c r="F106" i="1"/>
  <c r="F118" i="1"/>
  <c r="F124" i="1"/>
  <c r="F136" i="1"/>
  <c r="F142" i="1"/>
  <c r="F154" i="1"/>
  <c r="F166" i="1"/>
  <c r="F172" i="1"/>
  <c r="F114" i="1"/>
  <c r="F98" i="1"/>
  <c r="F104" i="1"/>
  <c r="F110" i="1"/>
  <c r="F116" i="1"/>
  <c r="F122" i="1"/>
  <c r="F128" i="1"/>
  <c r="F134" i="1"/>
  <c r="F140" i="1"/>
  <c r="F146" i="1"/>
  <c r="F152" i="1"/>
  <c r="F158" i="1"/>
  <c r="F164" i="1"/>
  <c r="F170" i="1"/>
  <c r="F176" i="1"/>
  <c r="F165" i="1"/>
  <c r="F117" i="1"/>
  <c r="F129" i="1"/>
  <c r="F141" i="1"/>
  <c r="F153" i="1"/>
  <c r="F171" i="1"/>
  <c r="F112" i="1"/>
  <c r="F130" i="1"/>
  <c r="F148" i="1"/>
  <c r="F160" i="1"/>
  <c r="F178" i="1"/>
</calcChain>
</file>

<file path=xl/sharedStrings.xml><?xml version="1.0" encoding="utf-8"?>
<sst xmlns="http://schemas.openxmlformats.org/spreadsheetml/2006/main" count="2465" uniqueCount="263">
  <si>
    <t>Object ID</t>
  </si>
  <si>
    <t>Geographic Identifier - FIPS Code</t>
  </si>
  <si>
    <t>Area of Land (Square Meters)</t>
  </si>
  <si>
    <t>Area of Water (Square Meters)</t>
  </si>
  <si>
    <t>Name</t>
  </si>
  <si>
    <t>State</t>
  </si>
  <si>
    <t>County</t>
  </si>
  <si>
    <t>Total Population</t>
  </si>
  <si>
    <t>Population Less Than 18 Years</t>
  </si>
  <si>
    <t>Percent of Population that is Less Than 18 Years</t>
  </si>
  <si>
    <t>Percent of Population that is Less Than 18 Years - Margin of Error</t>
  </si>
  <si>
    <t>Population 65 Years and Over</t>
  </si>
  <si>
    <t>Percent of Population that is 65 Years and Over</t>
  </si>
  <si>
    <t>Population in Dependent Age Groups (under 18 and 65+)</t>
  </si>
  <si>
    <t>Percent of Population in Dependent Age Groups (under 18 and 65+)</t>
  </si>
  <si>
    <t>Median Age of Total Population</t>
  </si>
  <si>
    <t>White Alone, Not Hispanic or Latino Population</t>
  </si>
  <si>
    <t>Black or African American Alone, Not Hispanic or Latino Population</t>
  </si>
  <si>
    <t>American Indian and Alaska Native Alone, Not Hispanic or Latino Population</t>
  </si>
  <si>
    <t>Asian Alone, Not Hispanic or Latino Population</t>
  </si>
  <si>
    <t>Native Hawaiian and Other Pacific Islander Alone, Not Hispanic or Latino Population</t>
  </si>
  <si>
    <t>Native Hawaiian and Other Pacific Islander Alone, Not Hispanic or Latino Population - Margin of Error</t>
  </si>
  <si>
    <t>Some Other Race Alone, Not Hispanic or Latino Population</t>
  </si>
  <si>
    <t>Two or More Races, Not Hispanic or Latino Population</t>
  </si>
  <si>
    <t>Hispanic or Latino Population</t>
  </si>
  <si>
    <t>Percent of Population that is White Alone, Not Hispanic or Latino</t>
  </si>
  <si>
    <t>Percent of Population that is Black or African American Alone, Not Hispanic or Latino</t>
  </si>
  <si>
    <t>Percent of Population that is American Indian and Alaska Native Alone, Not Hispanic or Latino</t>
  </si>
  <si>
    <t>Percent of Population that is American Indian and Alaska Native Alone, Not Hispanic or Latino - Margin of Error</t>
  </si>
  <si>
    <t>Percent of Population that is Asian Alone, Not Hispanic or Latino</t>
  </si>
  <si>
    <t>Percent of Population that is Asian Alone, Not Hispanic or Latino - Margin of Error</t>
  </si>
  <si>
    <t>Percent of Population that is Native Hawaiian and Other Pacific Islander Alone, Not Hispanic or Latino</t>
  </si>
  <si>
    <t>Percent of Population that is Native Hawaiian and Other Pacific Islander Alone, Not Hispanic or Latino - Margin of Error</t>
  </si>
  <si>
    <t>Percent of Population that is Some Other Race Alone, Not Hispanic or Latino</t>
  </si>
  <si>
    <t>Percent of Population that is 2 or More Races, Not Hispanic or Latino</t>
  </si>
  <si>
    <t>Percent of Population that is 2 or More Races, Not Hispanic or Latino - Margin of Error</t>
  </si>
  <si>
    <t>Percent of Population that is Hispanic or Latino</t>
  </si>
  <si>
    <t>Foreign-Born Population</t>
  </si>
  <si>
    <t>Percent of Population that is Foreign Born</t>
  </si>
  <si>
    <t>Median Household Income in past 12 months (inflation-adjusted dollars to last year of 5-year range)</t>
  </si>
  <si>
    <t>Median Household Income in past 12 months (inflation-adjusted dollars to last year of 5-year range) - Margin of Error</t>
  </si>
  <si>
    <t>Total Housing Units</t>
  </si>
  <si>
    <t>Occupied Housing Units</t>
  </si>
  <si>
    <t>Vacant Housing Units</t>
  </si>
  <si>
    <t>Total Occupied Housing Units</t>
  </si>
  <si>
    <t>Owner-Occupied Housing Units</t>
  </si>
  <si>
    <t>Renter-Occupied Housing Units</t>
  </si>
  <si>
    <t>Homeownership Rate: Percent of Occupied Housing Units that are Owner-Occupied</t>
  </si>
  <si>
    <t>Median Contract Rent (Contract Rent for Renter-Occupied Housing Units Paying Cash Rent)</t>
  </si>
  <si>
    <t>Median Home Value (for Owner-Occupied Housing Units)</t>
  </si>
  <si>
    <t>Shape Area</t>
  </si>
  <si>
    <t>Shape Length</t>
  </si>
  <si>
    <t>Predominant Race</t>
  </si>
  <si>
    <t>Predominant Race Color</t>
  </si>
  <si>
    <t>Percent People of Color</t>
  </si>
  <si>
    <t>Population per Gross Land Acre</t>
  </si>
  <si>
    <t>Gross Land Acres</t>
  </si>
  <si>
    <t>Housing Units per Gross Land Acre</t>
  </si>
  <si>
    <t>Percent Occupied Housing Units</t>
  </si>
  <si>
    <t>Percent of Occupied Housing who are Renters</t>
  </si>
  <si>
    <t>Households per Gross Land Acre</t>
  </si>
  <si>
    <t>x</t>
  </si>
  <si>
    <t>y</t>
  </si>
  <si>
    <t>Census Tract 3</t>
  </si>
  <si>
    <t>Washington</t>
  </si>
  <si>
    <t>King County</t>
  </si>
  <si>
    <t>White (Non-Hispanic)</t>
  </si>
  <si>
    <t>719ed9</t>
  </si>
  <si>
    <t>Census Tract 4.02</t>
  </si>
  <si>
    <t>Census Tract 5</t>
  </si>
  <si>
    <t>Census Tract 7</t>
  </si>
  <si>
    <t>Census Tract 8</t>
  </si>
  <si>
    <t>Census Tract 9</t>
  </si>
  <si>
    <t>Census Tract 10</t>
  </si>
  <si>
    <t>Census Tract 11</t>
  </si>
  <si>
    <t>Census Tract 13</t>
  </si>
  <si>
    <t>Census Tract 14</t>
  </si>
  <si>
    <t>Census Tract 15</t>
  </si>
  <si>
    <t>Census Tract 16</t>
  </si>
  <si>
    <t>Census Tract 17.01</t>
  </si>
  <si>
    <t>Census Tract 17.02</t>
  </si>
  <si>
    <t>Census Tract 18</t>
  </si>
  <si>
    <t>Census Tract 19</t>
  </si>
  <si>
    <t>Census Tract 20</t>
  </si>
  <si>
    <t>Census Tract 21</t>
  </si>
  <si>
    <t>Census Tract 22</t>
  </si>
  <si>
    <t>Census Tract 24</t>
  </si>
  <si>
    <t>Census Tract 25</t>
  </si>
  <si>
    <t>Census Tract 26</t>
  </si>
  <si>
    <t>Census Tract 27</t>
  </si>
  <si>
    <t>Census Tract 28</t>
  </si>
  <si>
    <t>Census Tract 29</t>
  </si>
  <si>
    <t>Census Tract 30</t>
  </si>
  <si>
    <t>Census Tract 31</t>
  </si>
  <si>
    <t>Census Tract 34</t>
  </si>
  <si>
    <t>Census Tract 35</t>
  </si>
  <si>
    <t>Census Tract 38</t>
  </si>
  <si>
    <t>Census Tract 39</t>
  </si>
  <si>
    <t>Census Tract 40</t>
  </si>
  <si>
    <t>Census Tract 43.01</t>
  </si>
  <si>
    <t>Census Tract 43.02</t>
  </si>
  <si>
    <t>Census Tract 45</t>
  </si>
  <si>
    <t>Census Tract 46</t>
  </si>
  <si>
    <t>Census Tract 48</t>
  </si>
  <si>
    <t>Census Tract 50</t>
  </si>
  <si>
    <t>Census Tract 51</t>
  </si>
  <si>
    <t>Census Tract 56</t>
  </si>
  <si>
    <t>Census Tract 57</t>
  </si>
  <si>
    <t>Census Tract 58.01</t>
  </si>
  <si>
    <t>Census Tract 60</t>
  </si>
  <si>
    <t>Census Tract 61</t>
  </si>
  <si>
    <t>Census Tract 62</t>
  </si>
  <si>
    <t>Census Tract 63</t>
  </si>
  <si>
    <t>Census Tract 64</t>
  </si>
  <si>
    <t>Census Tract 65</t>
  </si>
  <si>
    <t>Census Tract 66</t>
  </si>
  <si>
    <t>Census Tract 68</t>
  </si>
  <si>
    <t>Census Tract 69</t>
  </si>
  <si>
    <t>Census Tract 76</t>
  </si>
  <si>
    <t>Census Tract 77</t>
  </si>
  <si>
    <t>Census Tract 78</t>
  </si>
  <si>
    <t>Census Tract 80.02</t>
  </si>
  <si>
    <t>Census Tract 82</t>
  </si>
  <si>
    <t>Census Tract 83</t>
  </si>
  <si>
    <t>Census Tract 85</t>
  </si>
  <si>
    <t>Census Tract 86</t>
  </si>
  <si>
    <t>Census Tract 87</t>
  </si>
  <si>
    <t>Census Tract 88</t>
  </si>
  <si>
    <t>Census Tract 89</t>
  </si>
  <si>
    <t>Census Tract 90</t>
  </si>
  <si>
    <t>Census Tract 91</t>
  </si>
  <si>
    <t>Asian</t>
  </si>
  <si>
    <t>14915a</t>
  </si>
  <si>
    <t>Census Tract 92</t>
  </si>
  <si>
    <t>Census Tract 93</t>
  </si>
  <si>
    <t>Census Tract 94</t>
  </si>
  <si>
    <t>Census Tract 95</t>
  </si>
  <si>
    <t>Census Tract 96</t>
  </si>
  <si>
    <t>Census Tract 97.01</t>
  </si>
  <si>
    <t>Census Tract 97.02</t>
  </si>
  <si>
    <t>Census Tract 99</t>
  </si>
  <si>
    <t>Census Tract 100.01</t>
  </si>
  <si>
    <t>Census Tract 100.02</t>
  </si>
  <si>
    <t>Census Tract 102</t>
  </si>
  <si>
    <t>Census Tract 104.01</t>
  </si>
  <si>
    <t>Census Tract 104.02</t>
  </si>
  <si>
    <t>Census Tract 107.01</t>
  </si>
  <si>
    <t>Census Tract 107.02</t>
  </si>
  <si>
    <t>Black or African American</t>
  </si>
  <si>
    <t>dc0ab4</t>
  </si>
  <si>
    <t>Census Tract 108</t>
  </si>
  <si>
    <t>Census Tract 109</t>
  </si>
  <si>
    <t>Census Tract 110.01</t>
  </si>
  <si>
    <t>Census Tract 110.02</t>
  </si>
  <si>
    <t>Census Tract 111.01</t>
  </si>
  <si>
    <t>Census Tract 111.02</t>
  </si>
  <si>
    <t>Census Tract 112</t>
  </si>
  <si>
    <t>Census Tract 113</t>
  </si>
  <si>
    <t>Census Tract 114.01</t>
  </si>
  <si>
    <t>Census Tract 114.02</t>
  </si>
  <si>
    <t>Census Tract 115</t>
  </si>
  <si>
    <t>Census Tract 117</t>
  </si>
  <si>
    <t>Census Tract 120</t>
  </si>
  <si>
    <t>Census Tract 121</t>
  </si>
  <si>
    <t>Census Tract 1.01</t>
  </si>
  <si>
    <t>Census Tract 1.02</t>
  </si>
  <si>
    <t>Census Tract 2.01</t>
  </si>
  <si>
    <t>Census Tract 2.02</t>
  </si>
  <si>
    <t>Census Tract 4.03</t>
  </si>
  <si>
    <t>Census Tract 4.04</t>
  </si>
  <si>
    <t>Census Tract 6.01</t>
  </si>
  <si>
    <t>Census Tract 6.02</t>
  </si>
  <si>
    <t>Census Tract 12.01</t>
  </si>
  <si>
    <t>Census Tract 12.02</t>
  </si>
  <si>
    <t>Census Tract 32.01</t>
  </si>
  <si>
    <t>Census Tract 32.02</t>
  </si>
  <si>
    <t>Census Tract 33.01</t>
  </si>
  <si>
    <t>Census Tract 33.02</t>
  </si>
  <si>
    <t>Census Tract 36.01</t>
  </si>
  <si>
    <t>Census Tract 36.02</t>
  </si>
  <si>
    <t>Census Tract 41.01</t>
  </si>
  <si>
    <t>Census Tract 41.02</t>
  </si>
  <si>
    <t>Census Tract 42.01</t>
  </si>
  <si>
    <t>Census Tract 42.02</t>
  </si>
  <si>
    <t>Census Tract 44.01</t>
  </si>
  <si>
    <t>Census Tract 44.02</t>
  </si>
  <si>
    <t>Census Tract 47.01</t>
  </si>
  <si>
    <t>Census Tract 47.02</t>
  </si>
  <si>
    <t>Census Tract 47.03</t>
  </si>
  <si>
    <t>Census Tract 49.01</t>
  </si>
  <si>
    <t>Census Tract 49.02</t>
  </si>
  <si>
    <t>Census Tract 52.01</t>
  </si>
  <si>
    <t>Census Tract 52.02</t>
  </si>
  <si>
    <t>Census Tract 53.03</t>
  </si>
  <si>
    <t>Census Tract 53.04</t>
  </si>
  <si>
    <t>Census Tract 53.05</t>
  </si>
  <si>
    <t>Census Tract 53.06</t>
  </si>
  <si>
    <t>Census Tract 53.07</t>
  </si>
  <si>
    <t>Census Tract 54.01</t>
  </si>
  <si>
    <t>Census Tract 54.02</t>
  </si>
  <si>
    <t>Census Tract 58.03</t>
  </si>
  <si>
    <t>Census Tract 58.04</t>
  </si>
  <si>
    <t>Census Tract 59.01</t>
  </si>
  <si>
    <t>Census Tract 59.02</t>
  </si>
  <si>
    <t>Census Tract 67.01</t>
  </si>
  <si>
    <t>Census Tract 67.02</t>
  </si>
  <si>
    <t>Census Tract 67.03</t>
  </si>
  <si>
    <t>Census Tract 70.01</t>
  </si>
  <si>
    <t>Census Tract 70.02</t>
  </si>
  <si>
    <t>Census Tract 71.01</t>
  </si>
  <si>
    <t>Census Tract 71.02</t>
  </si>
  <si>
    <t>Census Tract 72.01</t>
  </si>
  <si>
    <t>Census Tract 72.02</t>
  </si>
  <si>
    <t>Census Tract 72.03</t>
  </si>
  <si>
    <t>Census Tract 73.01</t>
  </si>
  <si>
    <t>Census Tract 73.02</t>
  </si>
  <si>
    <t>Census Tract 73.03</t>
  </si>
  <si>
    <t>Census Tract 74.03</t>
  </si>
  <si>
    <t>Census Tract 74.04</t>
  </si>
  <si>
    <t>Census Tract 74.05</t>
  </si>
  <si>
    <t>Census Tract 74.06</t>
  </si>
  <si>
    <t>Census Tract 75.01</t>
  </si>
  <si>
    <t>Census Tract 75.02</t>
  </si>
  <si>
    <t>Census Tract 75.03</t>
  </si>
  <si>
    <t>Census Tract 79.01</t>
  </si>
  <si>
    <t>Census Tract 79.02</t>
  </si>
  <si>
    <t>Census Tract 80.03</t>
  </si>
  <si>
    <t>Census Tract 80.04</t>
  </si>
  <si>
    <t>Census Tract 81.01</t>
  </si>
  <si>
    <t>Census Tract 81.02</t>
  </si>
  <si>
    <t>Census Tract 84.01</t>
  </si>
  <si>
    <t>Census Tract 84.02</t>
  </si>
  <si>
    <t>Census Tract 98.01</t>
  </si>
  <si>
    <t>Census Tract 98.02</t>
  </si>
  <si>
    <t>Census Tract 101.01</t>
  </si>
  <si>
    <t>Census Tract 101.02</t>
  </si>
  <si>
    <t>Census Tract 103.01</t>
  </si>
  <si>
    <t>Census Tract 103.02</t>
  </si>
  <si>
    <t>Census Tract 105.01</t>
  </si>
  <si>
    <t>Census Tract 105.02</t>
  </si>
  <si>
    <t>Census Tract 106.01</t>
  </si>
  <si>
    <t>Census Tract 106.02</t>
  </si>
  <si>
    <t>Census Tract 116.01</t>
  </si>
  <si>
    <t>Census Tract 116.02</t>
  </si>
  <si>
    <t>Census Tract 118.01</t>
  </si>
  <si>
    <t>Census Tract 118.02</t>
  </si>
  <si>
    <t>Census Tract 119.01</t>
  </si>
  <si>
    <t>Census Tract 119.02</t>
  </si>
  <si>
    <t>tract</t>
  </si>
  <si>
    <t>zip</t>
  </si>
  <si>
    <t>usps_zip_pref_city</t>
  </si>
  <si>
    <t>usps_zip_pref_state</t>
  </si>
  <si>
    <t>res_ratio</t>
  </si>
  <si>
    <t>bus_ratio</t>
  </si>
  <si>
    <t>oth_ratio</t>
  </si>
  <si>
    <t>tot_ratio</t>
  </si>
  <si>
    <t>SEATTLE</t>
  </si>
  <si>
    <t>WA</t>
  </si>
  <si>
    <t>Geographic Identifier - FIPS Code MinusOne</t>
  </si>
  <si>
    <t>Column1</t>
  </si>
  <si>
    <t>ZipFinal</t>
  </si>
  <si>
    <t>ZipMatch</t>
  </si>
  <si>
    <t>FIPSMinusOne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</si>
</sst>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048576" totalsRowShown="0">
  <autoFilter ref="A1:I1048576"/>
  <sortState xmlns:xlrd2="http://schemas.microsoft.com/office/spreadsheetml/2017/richdata2" ref="A2:I1048576">
    <sortCondition ref="A1:A1048576"/>
  </sortState>
  <tableColumns count="9">
    <tableColumn id="1" name="Column1"/>
    <tableColumn id="2" name="tract"/>
    <tableColumn id="3" name="zip"/>
    <tableColumn id="4" name="usps_zip_pref_city"/>
    <tableColumn id="5" name="usps_zip_pref_state"/>
    <tableColumn id="6" name="res_ratio"/>
    <tableColumn id="7" name="bus_ratio"/>
    <tableColumn id="8" name="oth_ratio"/>
    <tableColumn id="9" name="tot_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8"/>
  <sheetViews>
    <sheetView tabSelected="1" topLeftCell="BJ1" workbookViewId="0">
      <selection activeCell="BB1" sqref="BB1:BB1048576"/>
    </sheetView>
  </sheetViews>
  <sheetFormatPr defaultRowHeight="15"/>
  <cols>
    <col min="2" max="2" width="16.7109375" customWidth="1"/>
    <col min="3" max="3" width="22" customWidth="1"/>
    <col min="4" max="4" width="26.5703125" customWidth="1"/>
    <col min="5" max="6" width="22" customWidth="1"/>
    <col min="12" max="30" width="29.28515625" customWidth="1"/>
    <col min="31" max="31" width="38" customWidth="1"/>
    <col min="32" max="32" width="37.5703125" customWidth="1"/>
    <col min="33" max="52" width="29.28515625" customWidth="1"/>
    <col min="53" max="53" width="40.85546875" customWidth="1"/>
    <col min="54" max="65" width="29.28515625" customWidth="1"/>
  </cols>
  <sheetData>
    <row r="1" spans="1:67" ht="43.5" customHeight="1">
      <c r="A1" s="2" t="s">
        <v>0</v>
      </c>
      <c r="B1" s="2" t="s">
        <v>1</v>
      </c>
      <c r="C1" s="2" t="s">
        <v>261</v>
      </c>
      <c r="D1" s="2" t="s">
        <v>258</v>
      </c>
      <c r="E1" s="2" t="s">
        <v>262</v>
      </c>
      <c r="F1" s="2" t="s">
        <v>260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t="s">
        <v>61</v>
      </c>
      <c r="BO1" t="s">
        <v>62</v>
      </c>
    </row>
    <row r="2" spans="1:67">
      <c r="A2">
        <v>71063</v>
      </c>
      <c r="B2">
        <v>53033000300</v>
      </c>
      <c r="C2">
        <f>VLOOKUP(B2,ZipCode!A$2:H$375,2,FALSE)</f>
        <v>98133</v>
      </c>
      <c r="D2" t="str">
        <f>LEFT(B2, LEN(B2) - 1)</f>
        <v>5303300030</v>
      </c>
      <c r="F2">
        <f>C2</f>
        <v>98133</v>
      </c>
      <c r="G2">
        <v>1211013</v>
      </c>
      <c r="H2">
        <v>0</v>
      </c>
      <c r="I2" t="s">
        <v>63</v>
      </c>
      <c r="J2" t="s">
        <v>64</v>
      </c>
      <c r="K2" t="s">
        <v>65</v>
      </c>
      <c r="L2">
        <v>2845</v>
      </c>
      <c r="M2">
        <v>486</v>
      </c>
      <c r="N2">
        <v>17.100000000000001</v>
      </c>
      <c r="O2">
        <v>4.3847704142257404</v>
      </c>
      <c r="P2">
        <v>296</v>
      </c>
      <c r="Q2">
        <v>10.4</v>
      </c>
      <c r="R2">
        <v>782</v>
      </c>
      <c r="S2">
        <v>27.5</v>
      </c>
      <c r="T2">
        <v>35.4</v>
      </c>
      <c r="U2">
        <v>1864</v>
      </c>
      <c r="V2">
        <v>73</v>
      </c>
      <c r="W2">
        <v>0</v>
      </c>
      <c r="X2">
        <v>487</v>
      </c>
      <c r="Y2">
        <v>1</v>
      </c>
      <c r="Z2">
        <v>3</v>
      </c>
      <c r="AA2">
        <v>0</v>
      </c>
      <c r="AB2">
        <v>257</v>
      </c>
      <c r="AC2">
        <v>163</v>
      </c>
      <c r="AD2">
        <v>65.5</v>
      </c>
      <c r="AE2">
        <v>2.6</v>
      </c>
      <c r="AF2">
        <v>0</v>
      </c>
      <c r="AG2">
        <v>0.45694200351493902</v>
      </c>
      <c r="AH2">
        <v>17.100000000000001</v>
      </c>
      <c r="AI2">
        <v>5.9928524371049896</v>
      </c>
      <c r="AJ2">
        <v>0</v>
      </c>
      <c r="AK2">
        <v>0.10534794854372</v>
      </c>
      <c r="AL2">
        <v>0</v>
      </c>
      <c r="AM2">
        <v>9</v>
      </c>
      <c r="AN2">
        <v>3.42228616156105</v>
      </c>
      <c r="AO2">
        <v>5.7</v>
      </c>
      <c r="AP2">
        <v>437</v>
      </c>
      <c r="AQ2">
        <v>15.4</v>
      </c>
      <c r="AR2">
        <v>108258</v>
      </c>
      <c r="AS2">
        <v>4931</v>
      </c>
      <c r="AT2">
        <v>1221</v>
      </c>
      <c r="AU2">
        <v>1127</v>
      </c>
      <c r="AV2">
        <v>94</v>
      </c>
      <c r="AW2">
        <v>1127</v>
      </c>
      <c r="AX2">
        <v>786</v>
      </c>
      <c r="AY2">
        <v>341</v>
      </c>
      <c r="AZ2">
        <v>69.7</v>
      </c>
      <c r="BA2">
        <v>1743</v>
      </c>
      <c r="BB2">
        <v>566200</v>
      </c>
      <c r="BC2">
        <v>2675094.6484375</v>
      </c>
      <c r="BD2">
        <v>7834.5678916119996</v>
      </c>
      <c r="BE2" t="s">
        <v>66</v>
      </c>
      <c r="BF2" t="s">
        <v>67</v>
      </c>
      <c r="BG2">
        <v>34.481546572934903</v>
      </c>
      <c r="BH2">
        <v>9.5071700483213402</v>
      </c>
      <c r="BI2">
        <v>299.24782932670098</v>
      </c>
      <c r="BJ2">
        <v>4.0802300980669104</v>
      </c>
      <c r="BK2">
        <v>92.301392301392298</v>
      </c>
      <c r="BL2">
        <v>30.2573203194321</v>
      </c>
      <c r="BM2">
        <v>3.7661091896162202</v>
      </c>
    </row>
    <row r="3" spans="1:67">
      <c r="A3">
        <v>71065</v>
      </c>
      <c r="B3">
        <v>53033000402</v>
      </c>
      <c r="C3">
        <f>VLOOKUP(B3,ZipCode!A$2:H$375,2,FALSE)</f>
        <v>98177</v>
      </c>
      <c r="D3" t="str">
        <f t="shared" ref="D3:D66" si="0">LEFT(B3, LEN(B3) - 1)</f>
        <v>5303300040</v>
      </c>
      <c r="F3">
        <f t="shared" ref="F3:F66" si="1">C3</f>
        <v>98177</v>
      </c>
      <c r="G3">
        <v>1798938</v>
      </c>
      <c r="H3">
        <v>0</v>
      </c>
      <c r="I3" t="s">
        <v>68</v>
      </c>
      <c r="J3" t="s">
        <v>64</v>
      </c>
      <c r="K3" t="s">
        <v>65</v>
      </c>
      <c r="L3">
        <v>5320</v>
      </c>
      <c r="M3">
        <v>782</v>
      </c>
      <c r="N3">
        <v>14.7</v>
      </c>
      <c r="O3">
        <v>4.3531318888130501</v>
      </c>
      <c r="P3">
        <v>1331</v>
      </c>
      <c r="Q3">
        <v>25</v>
      </c>
      <c r="R3">
        <v>2113</v>
      </c>
      <c r="S3">
        <v>39.700000000000003</v>
      </c>
      <c r="T3">
        <v>45.4</v>
      </c>
      <c r="U3">
        <v>4103</v>
      </c>
      <c r="V3">
        <v>139</v>
      </c>
      <c r="W3">
        <v>0</v>
      </c>
      <c r="X3">
        <v>436</v>
      </c>
      <c r="Y3">
        <v>0</v>
      </c>
      <c r="Z3">
        <v>18</v>
      </c>
      <c r="AA3">
        <v>65</v>
      </c>
      <c r="AB3">
        <v>133</v>
      </c>
      <c r="AC3">
        <v>444</v>
      </c>
      <c r="AD3">
        <v>77.099999999999994</v>
      </c>
      <c r="AE3">
        <v>2.6</v>
      </c>
      <c r="AF3">
        <v>0</v>
      </c>
      <c r="AG3">
        <v>0.33834586466165401</v>
      </c>
      <c r="AH3">
        <v>8.1999999999999993</v>
      </c>
      <c r="AI3">
        <v>2.75126319842495</v>
      </c>
      <c r="AJ3">
        <v>0</v>
      </c>
      <c r="AK3">
        <v>0.33834586466165401</v>
      </c>
      <c r="AL3">
        <v>1.2</v>
      </c>
      <c r="AM3">
        <v>2.5</v>
      </c>
      <c r="AN3">
        <v>1.9847385004689999</v>
      </c>
      <c r="AO3">
        <v>8.3000000000000007</v>
      </c>
      <c r="AP3">
        <v>663</v>
      </c>
      <c r="AQ3">
        <v>12.5</v>
      </c>
      <c r="AR3">
        <v>78956</v>
      </c>
      <c r="AS3">
        <v>3873</v>
      </c>
      <c r="AT3">
        <v>2717</v>
      </c>
      <c r="AU3">
        <v>2546</v>
      </c>
      <c r="AV3">
        <v>171</v>
      </c>
      <c r="AW3">
        <v>2546</v>
      </c>
      <c r="AX3">
        <v>1050</v>
      </c>
      <c r="AY3">
        <v>1496</v>
      </c>
      <c r="AZ3">
        <v>41.2</v>
      </c>
      <c r="BA3">
        <v>1492</v>
      </c>
      <c r="BB3">
        <v>657800</v>
      </c>
      <c r="BC3">
        <v>3971727.734375</v>
      </c>
      <c r="BD3">
        <v>9694.7901534764005</v>
      </c>
      <c r="BE3" t="s">
        <v>66</v>
      </c>
      <c r="BF3" t="s">
        <v>67</v>
      </c>
      <c r="BG3">
        <v>22.875939849624</v>
      </c>
      <c r="BH3">
        <v>11.9677699660397</v>
      </c>
      <c r="BI3">
        <v>444.52726072578702</v>
      </c>
      <c r="BJ3">
        <v>6.1121110897988604</v>
      </c>
      <c r="BK3">
        <v>93.706293706293707</v>
      </c>
      <c r="BL3">
        <v>58.758837391987399</v>
      </c>
      <c r="BM3">
        <v>5.7274327694618696</v>
      </c>
    </row>
    <row r="4" spans="1:67">
      <c r="A4">
        <v>71066</v>
      </c>
      <c r="B4">
        <v>53033000500</v>
      </c>
      <c r="C4">
        <f>VLOOKUP(B4,ZipCode!A$2:H$375,2,FALSE)</f>
        <v>98177</v>
      </c>
      <c r="D4" t="str">
        <f t="shared" si="0"/>
        <v>5303300050</v>
      </c>
      <c r="F4">
        <f t="shared" si="1"/>
        <v>98177</v>
      </c>
      <c r="G4">
        <v>2898252</v>
      </c>
      <c r="H4">
        <v>953717</v>
      </c>
      <c r="I4" t="s">
        <v>69</v>
      </c>
      <c r="J4" t="s">
        <v>64</v>
      </c>
      <c r="K4" t="s">
        <v>65</v>
      </c>
      <c r="L4">
        <v>3414</v>
      </c>
      <c r="M4">
        <v>914</v>
      </c>
      <c r="N4">
        <v>26.8</v>
      </c>
      <c r="O4">
        <v>5.28292293030084</v>
      </c>
      <c r="P4">
        <v>761</v>
      </c>
      <c r="Q4">
        <v>22.3</v>
      </c>
      <c r="R4">
        <v>1675</v>
      </c>
      <c r="S4">
        <v>49.1</v>
      </c>
      <c r="T4">
        <v>47.2</v>
      </c>
      <c r="U4">
        <v>2666</v>
      </c>
      <c r="V4">
        <v>133</v>
      </c>
      <c r="W4">
        <v>0</v>
      </c>
      <c r="X4">
        <v>253</v>
      </c>
      <c r="Y4">
        <v>0</v>
      </c>
      <c r="Z4">
        <v>13</v>
      </c>
      <c r="AA4">
        <v>41</v>
      </c>
      <c r="AB4">
        <v>223</v>
      </c>
      <c r="AC4">
        <v>98</v>
      </c>
      <c r="AD4">
        <v>78.099999999999994</v>
      </c>
      <c r="AE4">
        <v>3.9</v>
      </c>
      <c r="AF4">
        <v>0</v>
      </c>
      <c r="AG4">
        <v>0.38078500292911499</v>
      </c>
      <c r="AH4">
        <v>7.4</v>
      </c>
      <c r="AI4">
        <v>3.9539260746531499</v>
      </c>
      <c r="AJ4">
        <v>0</v>
      </c>
      <c r="AK4">
        <v>0.38078500292911499</v>
      </c>
      <c r="AL4">
        <v>1.2</v>
      </c>
      <c r="AM4">
        <v>6.5</v>
      </c>
      <c r="AN4">
        <v>4.2119207293302203</v>
      </c>
      <c r="AO4">
        <v>2.9</v>
      </c>
      <c r="AP4">
        <v>296</v>
      </c>
      <c r="AQ4">
        <v>8.6999999999999993</v>
      </c>
      <c r="AR4">
        <v>150446</v>
      </c>
      <c r="AS4">
        <v>31612</v>
      </c>
      <c r="AT4">
        <v>1284</v>
      </c>
      <c r="AU4">
        <v>1263</v>
      </c>
      <c r="AV4">
        <v>21</v>
      </c>
      <c r="AW4">
        <v>1263</v>
      </c>
      <c r="AX4">
        <v>1147</v>
      </c>
      <c r="AY4">
        <v>116</v>
      </c>
      <c r="AZ4">
        <v>90.8</v>
      </c>
      <c r="BA4">
        <v>2351</v>
      </c>
      <c r="BB4">
        <v>952700</v>
      </c>
      <c r="BC4">
        <v>6400020.9375</v>
      </c>
      <c r="BD4">
        <v>12320.0378373804</v>
      </c>
      <c r="BE4" t="s">
        <v>66</v>
      </c>
      <c r="BF4" t="s">
        <v>67</v>
      </c>
      <c r="BG4">
        <v>21.909783245459799</v>
      </c>
      <c r="BH4">
        <v>4.7670001870345704</v>
      </c>
      <c r="BI4">
        <v>716.17366604798804</v>
      </c>
      <c r="BJ4">
        <v>1.79286123027311</v>
      </c>
      <c r="BK4">
        <v>98.364485981308405</v>
      </c>
      <c r="BL4">
        <v>9.1844813935075198</v>
      </c>
      <c r="BM4">
        <v>1.7635387335163</v>
      </c>
    </row>
    <row r="5" spans="1:67">
      <c r="A5">
        <v>71068</v>
      </c>
      <c r="B5">
        <v>53033000700</v>
      </c>
      <c r="C5">
        <f>VLOOKUP(B5,ZipCode!A$2:H$375,2,FALSE)</f>
        <v>98125</v>
      </c>
      <c r="D5" t="str">
        <f t="shared" si="0"/>
        <v>5303300070</v>
      </c>
      <c r="F5">
        <f t="shared" si="1"/>
        <v>98125</v>
      </c>
      <c r="G5">
        <v>1294438</v>
      </c>
      <c r="H5">
        <v>0</v>
      </c>
      <c r="I5" t="s">
        <v>70</v>
      </c>
      <c r="J5" t="s">
        <v>64</v>
      </c>
      <c r="K5" t="s">
        <v>65</v>
      </c>
      <c r="L5">
        <v>5253</v>
      </c>
      <c r="M5">
        <v>705</v>
      </c>
      <c r="N5">
        <v>13.4</v>
      </c>
      <c r="O5">
        <v>4.3109711033920304</v>
      </c>
      <c r="P5">
        <v>571</v>
      </c>
      <c r="Q5">
        <v>10.9</v>
      </c>
      <c r="R5">
        <v>1276</v>
      </c>
      <c r="S5">
        <v>24.3</v>
      </c>
      <c r="T5">
        <v>36.299999999999997</v>
      </c>
      <c r="U5">
        <v>3237</v>
      </c>
      <c r="V5">
        <v>520</v>
      </c>
      <c r="W5">
        <v>24</v>
      </c>
      <c r="X5">
        <v>679</v>
      </c>
      <c r="Y5">
        <v>0</v>
      </c>
      <c r="Z5">
        <v>18</v>
      </c>
      <c r="AA5">
        <v>0</v>
      </c>
      <c r="AB5">
        <v>243</v>
      </c>
      <c r="AC5">
        <v>550</v>
      </c>
      <c r="AD5">
        <v>61.6</v>
      </c>
      <c r="AE5">
        <v>9.9</v>
      </c>
      <c r="AF5">
        <v>0.5</v>
      </c>
      <c r="AG5">
        <v>0.87347296476034098</v>
      </c>
      <c r="AH5">
        <v>12.9</v>
      </c>
      <c r="AI5">
        <v>5.3523562761264403</v>
      </c>
      <c r="AJ5">
        <v>0</v>
      </c>
      <c r="AK5">
        <v>0.34266133637921198</v>
      </c>
      <c r="AL5">
        <v>0</v>
      </c>
      <c r="AM5">
        <v>4.5999999999999996</v>
      </c>
      <c r="AN5">
        <v>3.7354702249329002</v>
      </c>
      <c r="AO5">
        <v>10.5</v>
      </c>
      <c r="AP5">
        <v>1128</v>
      </c>
      <c r="AQ5">
        <v>21.5</v>
      </c>
      <c r="AR5">
        <v>81200</v>
      </c>
      <c r="AS5">
        <v>13414</v>
      </c>
      <c r="AT5">
        <v>2433</v>
      </c>
      <c r="AU5">
        <v>2345</v>
      </c>
      <c r="AV5">
        <v>88</v>
      </c>
      <c r="AW5">
        <v>2345</v>
      </c>
      <c r="AX5">
        <v>1051</v>
      </c>
      <c r="AY5">
        <v>1294</v>
      </c>
      <c r="AZ5">
        <v>44.8</v>
      </c>
      <c r="BA5">
        <v>1496</v>
      </c>
      <c r="BB5">
        <v>595200</v>
      </c>
      <c r="BC5">
        <v>2857759.9375</v>
      </c>
      <c r="BD5">
        <v>7303.2286656308097</v>
      </c>
      <c r="BE5" t="s">
        <v>66</v>
      </c>
      <c r="BF5" t="s">
        <v>67</v>
      </c>
      <c r="BG5">
        <v>38.378069674471703</v>
      </c>
      <c r="BH5">
        <v>16.422676703609401</v>
      </c>
      <c r="BI5">
        <v>319.86259577560003</v>
      </c>
      <c r="BJ5">
        <v>7.6063910945900899</v>
      </c>
      <c r="BK5">
        <v>96.383066173448398</v>
      </c>
      <c r="BL5">
        <v>55.181236673773903</v>
      </c>
      <c r="BM5">
        <v>7.3312729621100496</v>
      </c>
    </row>
    <row r="6" spans="1:67">
      <c r="A6">
        <v>71069</v>
      </c>
      <c r="B6">
        <v>53033000800</v>
      </c>
      <c r="C6">
        <f>VLOOKUP(B6,ZipCode!A$2:H$375,2,FALSE)</f>
        <v>98125</v>
      </c>
      <c r="D6" t="str">
        <f t="shared" si="0"/>
        <v>5303300080</v>
      </c>
      <c r="F6">
        <f t="shared" si="1"/>
        <v>98125</v>
      </c>
      <c r="G6">
        <v>1141931</v>
      </c>
      <c r="H6">
        <v>0</v>
      </c>
      <c r="I6" t="s">
        <v>71</v>
      </c>
      <c r="J6" t="s">
        <v>64</v>
      </c>
      <c r="K6" t="s">
        <v>65</v>
      </c>
      <c r="L6">
        <v>2717</v>
      </c>
      <c r="M6">
        <v>461</v>
      </c>
      <c r="N6">
        <v>17</v>
      </c>
      <c r="O6">
        <v>3.5448199207997901</v>
      </c>
      <c r="P6">
        <v>442</v>
      </c>
      <c r="Q6">
        <v>16.3</v>
      </c>
      <c r="R6">
        <v>903</v>
      </c>
      <c r="S6">
        <v>33.200000000000003</v>
      </c>
      <c r="T6">
        <v>40.5</v>
      </c>
      <c r="U6">
        <v>2204</v>
      </c>
      <c r="V6">
        <v>55</v>
      </c>
      <c r="W6">
        <v>0</v>
      </c>
      <c r="X6">
        <v>294</v>
      </c>
      <c r="Y6">
        <v>8</v>
      </c>
      <c r="Z6">
        <v>18</v>
      </c>
      <c r="AA6">
        <v>0</v>
      </c>
      <c r="AB6">
        <v>91</v>
      </c>
      <c r="AC6">
        <v>65</v>
      </c>
      <c r="AD6">
        <v>81.099999999999994</v>
      </c>
      <c r="AE6">
        <v>2</v>
      </c>
      <c r="AF6">
        <v>0</v>
      </c>
      <c r="AG6">
        <v>0.47846889952153099</v>
      </c>
      <c r="AH6">
        <v>10.8</v>
      </c>
      <c r="AI6">
        <v>4.2269759107607401</v>
      </c>
      <c r="AJ6">
        <v>0.3</v>
      </c>
      <c r="AK6">
        <v>0.66175981121957095</v>
      </c>
      <c r="AL6">
        <v>0</v>
      </c>
      <c r="AM6">
        <v>3.3</v>
      </c>
      <c r="AN6">
        <v>1.69302618619226</v>
      </c>
      <c r="AO6">
        <v>2.4</v>
      </c>
      <c r="AP6">
        <v>288</v>
      </c>
      <c r="AQ6">
        <v>10.6</v>
      </c>
      <c r="AR6">
        <v>116250</v>
      </c>
      <c r="AS6">
        <v>26672</v>
      </c>
      <c r="AT6">
        <v>1153</v>
      </c>
      <c r="AU6">
        <v>1144</v>
      </c>
      <c r="AV6">
        <v>9</v>
      </c>
      <c r="AW6">
        <v>1144</v>
      </c>
      <c r="AX6">
        <v>893</v>
      </c>
      <c r="AY6">
        <v>251</v>
      </c>
      <c r="AZ6">
        <v>78.099999999999994</v>
      </c>
      <c r="BA6">
        <v>2043</v>
      </c>
      <c r="BB6">
        <v>681400</v>
      </c>
      <c r="BC6">
        <v>2520641.8515625</v>
      </c>
      <c r="BD6">
        <v>6937.7088068245303</v>
      </c>
      <c r="BE6" t="s">
        <v>66</v>
      </c>
      <c r="BF6" t="s">
        <v>67</v>
      </c>
      <c r="BG6">
        <v>18.881118881118802</v>
      </c>
      <c r="BH6">
        <v>9.6286981434610208</v>
      </c>
      <c r="BI6">
        <v>282.17729536418602</v>
      </c>
      <c r="BJ6">
        <v>4.0860835330918501</v>
      </c>
      <c r="BK6">
        <v>99.219427580225499</v>
      </c>
      <c r="BL6">
        <v>21.940559440559401</v>
      </c>
      <c r="BM6">
        <v>4.0541886919835903</v>
      </c>
    </row>
    <row r="7" spans="1:67">
      <c r="A7">
        <v>71070</v>
      </c>
      <c r="B7">
        <v>53033000900</v>
      </c>
      <c r="C7">
        <f>VLOOKUP(B7,ZipCode!A$2:H$375,2,FALSE)</f>
        <v>98115</v>
      </c>
      <c r="D7" t="str">
        <f t="shared" si="0"/>
        <v>5303300090</v>
      </c>
      <c r="F7">
        <f t="shared" si="1"/>
        <v>98115</v>
      </c>
      <c r="G7">
        <v>1004853</v>
      </c>
      <c r="H7">
        <v>1849039</v>
      </c>
      <c r="I7" t="s">
        <v>72</v>
      </c>
      <c r="J7" t="s">
        <v>64</v>
      </c>
      <c r="K7" t="s">
        <v>65</v>
      </c>
      <c r="L7">
        <v>2111</v>
      </c>
      <c r="M7">
        <v>315</v>
      </c>
      <c r="N7">
        <v>14.9</v>
      </c>
      <c r="O7">
        <v>2.9520547964352999</v>
      </c>
      <c r="P7">
        <v>558</v>
      </c>
      <c r="Q7">
        <v>26.4</v>
      </c>
      <c r="R7">
        <v>873</v>
      </c>
      <c r="S7">
        <v>41.4</v>
      </c>
      <c r="T7">
        <v>52.9</v>
      </c>
      <c r="U7">
        <v>1537</v>
      </c>
      <c r="V7">
        <v>82</v>
      </c>
      <c r="W7">
        <v>0</v>
      </c>
      <c r="X7">
        <v>336</v>
      </c>
      <c r="Y7">
        <v>0</v>
      </c>
      <c r="Z7">
        <v>13</v>
      </c>
      <c r="AA7">
        <v>39</v>
      </c>
      <c r="AB7">
        <v>67</v>
      </c>
      <c r="AC7">
        <v>50</v>
      </c>
      <c r="AD7">
        <v>72.8</v>
      </c>
      <c r="AE7">
        <v>3.9</v>
      </c>
      <c r="AF7">
        <v>0</v>
      </c>
      <c r="AG7">
        <v>0.61582188536238702</v>
      </c>
      <c r="AH7">
        <v>15.9</v>
      </c>
      <c r="AI7">
        <v>4.6169128899504797</v>
      </c>
      <c r="AJ7">
        <v>0</v>
      </c>
      <c r="AK7">
        <v>0.61582188536238702</v>
      </c>
      <c r="AL7">
        <v>1.8</v>
      </c>
      <c r="AM7">
        <v>3.2</v>
      </c>
      <c r="AN7">
        <v>1.33030043504041</v>
      </c>
      <c r="AO7">
        <v>2.4</v>
      </c>
      <c r="AP7">
        <v>391</v>
      </c>
      <c r="AQ7">
        <v>18.5</v>
      </c>
      <c r="AR7">
        <v>122778</v>
      </c>
      <c r="AS7">
        <v>20013</v>
      </c>
      <c r="AT7">
        <v>963</v>
      </c>
      <c r="AU7">
        <v>892</v>
      </c>
      <c r="AV7">
        <v>71</v>
      </c>
      <c r="AW7">
        <v>892</v>
      </c>
      <c r="AX7">
        <v>711</v>
      </c>
      <c r="AY7">
        <v>181</v>
      </c>
      <c r="AZ7">
        <v>79.7</v>
      </c>
      <c r="BA7">
        <v>1441</v>
      </c>
      <c r="BB7">
        <v>997800</v>
      </c>
      <c r="BC7">
        <v>2217796.0234375</v>
      </c>
      <c r="BD7">
        <v>9227.1846883836897</v>
      </c>
      <c r="BE7" t="s">
        <v>66</v>
      </c>
      <c r="BF7" t="s">
        <v>67</v>
      </c>
      <c r="BG7">
        <v>27.190904784462301</v>
      </c>
      <c r="BH7">
        <v>8.5016553741554599</v>
      </c>
      <c r="BI7">
        <v>248.30458388343001</v>
      </c>
      <c r="BJ7">
        <v>3.8783013383759801</v>
      </c>
      <c r="BK7">
        <v>92.627206645898198</v>
      </c>
      <c r="BL7">
        <v>20.291479820627799</v>
      </c>
      <c r="BM7">
        <v>3.5923621950481599</v>
      </c>
    </row>
    <row r="8" spans="1:67">
      <c r="A8">
        <v>71071</v>
      </c>
      <c r="B8">
        <v>53033001000</v>
      </c>
      <c r="C8">
        <f>VLOOKUP(B8,ZipCode!A$2:H$375,2,FALSE)</f>
        <v>98125</v>
      </c>
      <c r="D8" t="str">
        <f t="shared" si="0"/>
        <v>5303300100</v>
      </c>
      <c r="F8">
        <f t="shared" si="1"/>
        <v>98125</v>
      </c>
      <c r="G8">
        <v>954203</v>
      </c>
      <c r="H8">
        <v>0</v>
      </c>
      <c r="I8" t="s">
        <v>73</v>
      </c>
      <c r="J8" t="s">
        <v>64</v>
      </c>
      <c r="K8" t="s">
        <v>65</v>
      </c>
      <c r="L8">
        <v>2059</v>
      </c>
      <c r="M8">
        <v>441</v>
      </c>
      <c r="N8">
        <v>21.4</v>
      </c>
      <c r="O8">
        <v>3.7196076320710301</v>
      </c>
      <c r="P8">
        <v>296</v>
      </c>
      <c r="Q8">
        <v>14.4</v>
      </c>
      <c r="R8">
        <v>737</v>
      </c>
      <c r="S8">
        <v>35.799999999999997</v>
      </c>
      <c r="T8">
        <v>40.4</v>
      </c>
      <c r="U8">
        <v>1513</v>
      </c>
      <c r="V8">
        <v>110</v>
      </c>
      <c r="W8">
        <v>4</v>
      </c>
      <c r="X8">
        <v>218</v>
      </c>
      <c r="Y8">
        <v>0</v>
      </c>
      <c r="Z8">
        <v>13</v>
      </c>
      <c r="AA8">
        <v>14</v>
      </c>
      <c r="AB8">
        <v>138</v>
      </c>
      <c r="AC8">
        <v>62</v>
      </c>
      <c r="AD8">
        <v>73.5</v>
      </c>
      <c r="AE8">
        <v>5.3</v>
      </c>
      <c r="AF8">
        <v>0.2</v>
      </c>
      <c r="AG8">
        <v>0.29053709153965401</v>
      </c>
      <c r="AH8">
        <v>10.6</v>
      </c>
      <c r="AI8">
        <v>3.5337578996133998</v>
      </c>
      <c r="AJ8">
        <v>0</v>
      </c>
      <c r="AK8">
        <v>0.63137445361826094</v>
      </c>
      <c r="AL8">
        <v>0.7</v>
      </c>
      <c r="AM8">
        <v>6.7</v>
      </c>
      <c r="AN8">
        <v>2.8595157968654101</v>
      </c>
      <c r="AO8">
        <v>3</v>
      </c>
      <c r="AP8">
        <v>370</v>
      </c>
      <c r="AQ8">
        <v>18</v>
      </c>
      <c r="AR8">
        <v>118098</v>
      </c>
      <c r="AS8">
        <v>15483</v>
      </c>
      <c r="AT8">
        <v>769</v>
      </c>
      <c r="AU8">
        <v>769</v>
      </c>
      <c r="AV8">
        <v>0</v>
      </c>
      <c r="AW8">
        <v>769</v>
      </c>
      <c r="AX8">
        <v>527</v>
      </c>
      <c r="AY8">
        <v>242</v>
      </c>
      <c r="AZ8">
        <v>68.5</v>
      </c>
      <c r="BA8">
        <v>1482</v>
      </c>
      <c r="BB8">
        <v>721400</v>
      </c>
      <c r="BC8">
        <v>2105872.2109375</v>
      </c>
      <c r="BD8">
        <v>5954.9148427371401</v>
      </c>
      <c r="BE8" t="s">
        <v>66</v>
      </c>
      <c r="BF8" t="s">
        <v>67</v>
      </c>
      <c r="BG8">
        <v>26.517727051966901</v>
      </c>
      <c r="BH8">
        <v>8.7323948611788502</v>
      </c>
      <c r="BI8">
        <v>235.78869631211799</v>
      </c>
      <c r="BJ8">
        <v>3.2613946810328001</v>
      </c>
      <c r="BK8">
        <v>100</v>
      </c>
      <c r="BL8">
        <v>31.4694408322496</v>
      </c>
      <c r="BM8">
        <v>3.2613946810328001</v>
      </c>
    </row>
    <row r="9" spans="1:67">
      <c r="A9">
        <v>71072</v>
      </c>
      <c r="B9">
        <v>53033001100</v>
      </c>
      <c r="C9">
        <f>VLOOKUP(B9,ZipCode!A$2:H$375,2,FALSE)</f>
        <v>98115</v>
      </c>
      <c r="D9" t="str">
        <f t="shared" si="0"/>
        <v>5303300110</v>
      </c>
      <c r="F9">
        <f t="shared" si="1"/>
        <v>98115</v>
      </c>
      <c r="G9">
        <v>1060685</v>
      </c>
      <c r="H9">
        <v>0</v>
      </c>
      <c r="I9" t="s">
        <v>74</v>
      </c>
      <c r="J9" t="s">
        <v>64</v>
      </c>
      <c r="K9" t="s">
        <v>65</v>
      </c>
      <c r="L9">
        <v>2707</v>
      </c>
      <c r="M9">
        <v>461</v>
      </c>
      <c r="N9">
        <v>17</v>
      </c>
      <c r="O9">
        <v>4.4471363309354404</v>
      </c>
      <c r="P9">
        <v>428</v>
      </c>
      <c r="Q9">
        <v>15.8</v>
      </c>
      <c r="R9">
        <v>889</v>
      </c>
      <c r="S9">
        <v>32.799999999999997</v>
      </c>
      <c r="T9">
        <v>42.9</v>
      </c>
      <c r="U9">
        <v>1661</v>
      </c>
      <c r="V9">
        <v>11</v>
      </c>
      <c r="W9">
        <v>0</v>
      </c>
      <c r="X9">
        <v>761</v>
      </c>
      <c r="Y9">
        <v>41</v>
      </c>
      <c r="Z9">
        <v>64</v>
      </c>
      <c r="AA9">
        <v>0</v>
      </c>
      <c r="AB9">
        <v>103</v>
      </c>
      <c r="AC9">
        <v>130</v>
      </c>
      <c r="AD9">
        <v>61.4</v>
      </c>
      <c r="AE9">
        <v>0.4</v>
      </c>
      <c r="AF9">
        <v>0</v>
      </c>
      <c r="AG9">
        <v>0.48023642408570399</v>
      </c>
      <c r="AH9">
        <v>28.1</v>
      </c>
      <c r="AI9">
        <v>11.962239395460401</v>
      </c>
      <c r="AJ9">
        <v>1.5</v>
      </c>
      <c r="AK9">
        <v>2.3569321434533599</v>
      </c>
      <c r="AL9">
        <v>0</v>
      </c>
      <c r="AM9">
        <v>3.8</v>
      </c>
      <c r="AN9">
        <v>2.2045676915399</v>
      </c>
      <c r="AO9">
        <v>4.8</v>
      </c>
      <c r="AP9">
        <v>702</v>
      </c>
      <c r="AQ9">
        <v>25.9</v>
      </c>
      <c r="AR9">
        <v>128646</v>
      </c>
      <c r="AS9">
        <v>8710</v>
      </c>
      <c r="AT9">
        <v>1127</v>
      </c>
      <c r="AU9">
        <v>1076</v>
      </c>
      <c r="AV9">
        <v>51</v>
      </c>
      <c r="AW9">
        <v>1076</v>
      </c>
      <c r="AX9">
        <v>746</v>
      </c>
      <c r="AY9">
        <v>330</v>
      </c>
      <c r="AZ9">
        <v>69.3</v>
      </c>
      <c r="BA9">
        <v>1809</v>
      </c>
      <c r="BB9">
        <v>715400</v>
      </c>
      <c r="BC9">
        <v>2340892.7109375</v>
      </c>
      <c r="BD9">
        <v>6413.4502088620902</v>
      </c>
      <c r="BE9" t="s">
        <v>66</v>
      </c>
      <c r="BF9" t="s">
        <v>67</v>
      </c>
      <c r="BG9">
        <v>38.6405615072035</v>
      </c>
      <c r="BH9">
        <v>10.328080754829699</v>
      </c>
      <c r="BI9">
        <v>262.10097154150498</v>
      </c>
      <c r="BJ9">
        <v>4.2998696012903999</v>
      </c>
      <c r="BK9">
        <v>95.474711623779896</v>
      </c>
      <c r="BL9">
        <v>30.6691449814126</v>
      </c>
      <c r="BM9">
        <v>4.10528810203059</v>
      </c>
    </row>
    <row r="10" spans="1:67">
      <c r="A10">
        <v>71074</v>
      </c>
      <c r="B10">
        <v>53033001300</v>
      </c>
      <c r="C10">
        <f>VLOOKUP(B10,ZipCode!A$2:H$375,2,FALSE)</f>
        <v>98133</v>
      </c>
      <c r="D10" t="str">
        <f t="shared" si="0"/>
        <v>5303300130</v>
      </c>
      <c r="F10">
        <f t="shared" si="1"/>
        <v>98133</v>
      </c>
      <c r="G10">
        <v>1180877</v>
      </c>
      <c r="H10">
        <v>0</v>
      </c>
      <c r="I10" t="s">
        <v>75</v>
      </c>
      <c r="J10" t="s">
        <v>64</v>
      </c>
      <c r="K10" t="s">
        <v>65</v>
      </c>
      <c r="L10">
        <v>4779</v>
      </c>
      <c r="M10">
        <v>548</v>
      </c>
      <c r="N10">
        <v>11.5</v>
      </c>
      <c r="O10">
        <v>3.39981000334476</v>
      </c>
      <c r="P10">
        <v>656</v>
      </c>
      <c r="Q10">
        <v>13.7</v>
      </c>
      <c r="R10">
        <v>1204</v>
      </c>
      <c r="S10">
        <v>25.2</v>
      </c>
      <c r="T10">
        <v>37</v>
      </c>
      <c r="U10">
        <v>2692</v>
      </c>
      <c r="V10">
        <v>354</v>
      </c>
      <c r="W10">
        <v>78</v>
      </c>
      <c r="X10">
        <v>704</v>
      </c>
      <c r="Y10">
        <v>0</v>
      </c>
      <c r="Z10">
        <v>13</v>
      </c>
      <c r="AA10">
        <v>0</v>
      </c>
      <c r="AB10">
        <v>231</v>
      </c>
      <c r="AC10">
        <v>720</v>
      </c>
      <c r="AD10">
        <v>56.3</v>
      </c>
      <c r="AE10">
        <v>7.4</v>
      </c>
      <c r="AF10">
        <v>1.6</v>
      </c>
      <c r="AG10">
        <v>2.4176091663266299</v>
      </c>
      <c r="AH10">
        <v>14.7</v>
      </c>
      <c r="AI10">
        <v>3.8655181809430399</v>
      </c>
      <c r="AJ10">
        <v>0</v>
      </c>
      <c r="AK10">
        <v>0.27202343586524402</v>
      </c>
      <c r="AL10">
        <v>0</v>
      </c>
      <c r="AM10">
        <v>4.8</v>
      </c>
      <c r="AN10">
        <v>2.7725950526570702</v>
      </c>
      <c r="AO10">
        <v>15.1</v>
      </c>
      <c r="AP10">
        <v>974</v>
      </c>
      <c r="AQ10">
        <v>20.399999999999999</v>
      </c>
      <c r="AR10">
        <v>80804</v>
      </c>
      <c r="AS10">
        <v>7329</v>
      </c>
      <c r="AT10">
        <v>2554</v>
      </c>
      <c r="AU10">
        <v>2410</v>
      </c>
      <c r="AV10">
        <v>144</v>
      </c>
      <c r="AW10">
        <v>2410</v>
      </c>
      <c r="AX10">
        <v>1075</v>
      </c>
      <c r="AY10">
        <v>1335</v>
      </c>
      <c r="AZ10">
        <v>44.6</v>
      </c>
      <c r="BA10">
        <v>1351</v>
      </c>
      <c r="BB10">
        <v>656600</v>
      </c>
      <c r="BC10">
        <v>2605723.609375</v>
      </c>
      <c r="BD10">
        <v>6737.3805602927796</v>
      </c>
      <c r="BE10" t="s">
        <v>66</v>
      </c>
      <c r="BF10" t="s">
        <v>67</v>
      </c>
      <c r="BG10">
        <v>43.670223896212597</v>
      </c>
      <c r="BH10">
        <v>16.377596348010101</v>
      </c>
      <c r="BI10">
        <v>291.80106155080699</v>
      </c>
      <c r="BJ10">
        <v>8.7525384123912993</v>
      </c>
      <c r="BK10">
        <v>94.361785434612301</v>
      </c>
      <c r="BL10">
        <v>55.394190871369297</v>
      </c>
      <c r="BM10">
        <v>8.2590515167827103</v>
      </c>
    </row>
    <row r="11" spans="1:67">
      <c r="A11">
        <v>71075</v>
      </c>
      <c r="B11">
        <v>53033001400</v>
      </c>
      <c r="C11">
        <f>VLOOKUP(B11,ZipCode!A$2:H$375,2,FALSE)</f>
        <v>98117</v>
      </c>
      <c r="D11" t="str">
        <f t="shared" si="0"/>
        <v>5303300140</v>
      </c>
      <c r="F11">
        <f t="shared" si="1"/>
        <v>98117</v>
      </c>
      <c r="G11">
        <v>2152767</v>
      </c>
      <c r="H11">
        <v>213389</v>
      </c>
      <c r="I11" t="s">
        <v>76</v>
      </c>
      <c r="J11" t="s">
        <v>64</v>
      </c>
      <c r="K11" t="s">
        <v>65</v>
      </c>
      <c r="L11">
        <v>5190</v>
      </c>
      <c r="M11">
        <v>846</v>
      </c>
      <c r="N11">
        <v>16.3</v>
      </c>
      <c r="O11">
        <v>3.8140511969581299</v>
      </c>
      <c r="P11">
        <v>628</v>
      </c>
      <c r="Q11">
        <v>12.1</v>
      </c>
      <c r="R11">
        <v>1474</v>
      </c>
      <c r="S11">
        <v>28.4</v>
      </c>
      <c r="T11">
        <v>38.700000000000003</v>
      </c>
      <c r="U11">
        <v>3976</v>
      </c>
      <c r="V11">
        <v>48</v>
      </c>
      <c r="W11">
        <v>41</v>
      </c>
      <c r="X11">
        <v>299</v>
      </c>
      <c r="Y11">
        <v>30</v>
      </c>
      <c r="Z11">
        <v>49</v>
      </c>
      <c r="AA11">
        <v>33</v>
      </c>
      <c r="AB11">
        <v>536</v>
      </c>
      <c r="AC11">
        <v>227</v>
      </c>
      <c r="AD11">
        <v>76.599999999999994</v>
      </c>
      <c r="AE11">
        <v>0.9</v>
      </c>
      <c r="AF11">
        <v>0.8</v>
      </c>
      <c r="AG11">
        <v>1.17091766455371</v>
      </c>
      <c r="AH11">
        <v>5.8</v>
      </c>
      <c r="AI11">
        <v>1.98510418837723</v>
      </c>
      <c r="AJ11">
        <v>0.6</v>
      </c>
      <c r="AK11">
        <v>0.94117859134570903</v>
      </c>
      <c r="AL11">
        <v>0.6</v>
      </c>
      <c r="AM11">
        <v>10.3</v>
      </c>
      <c r="AN11">
        <v>6.4537251753260003</v>
      </c>
      <c r="AO11">
        <v>4.4000000000000004</v>
      </c>
      <c r="AP11">
        <v>491</v>
      </c>
      <c r="AQ11">
        <v>9.5</v>
      </c>
      <c r="AR11">
        <v>109688</v>
      </c>
      <c r="AS11">
        <v>20224</v>
      </c>
      <c r="AT11">
        <v>2373</v>
      </c>
      <c r="AU11">
        <v>2248</v>
      </c>
      <c r="AV11">
        <v>125</v>
      </c>
      <c r="AW11">
        <v>2248</v>
      </c>
      <c r="AX11">
        <v>1464</v>
      </c>
      <c r="AY11">
        <v>784</v>
      </c>
      <c r="AZ11">
        <v>65.099999999999994</v>
      </c>
      <c r="BA11">
        <v>1482</v>
      </c>
      <c r="BB11">
        <v>672800</v>
      </c>
      <c r="BC11">
        <v>4751009.1171875</v>
      </c>
      <c r="BD11">
        <v>13905.5391726649</v>
      </c>
      <c r="BE11" t="s">
        <v>66</v>
      </c>
      <c r="BF11" t="s">
        <v>67</v>
      </c>
      <c r="BG11">
        <v>23.3911368015414</v>
      </c>
      <c r="BH11">
        <v>9.7563669604075098</v>
      </c>
      <c r="BI11">
        <v>531.96031074493499</v>
      </c>
      <c r="BJ11">
        <v>4.4608591131111801</v>
      </c>
      <c r="BK11">
        <v>94.732406236830997</v>
      </c>
      <c r="BL11">
        <v>34.8754448398576</v>
      </c>
      <c r="BM11">
        <v>4.2258791766851802</v>
      </c>
    </row>
    <row r="12" spans="1:67">
      <c r="A12">
        <v>71076</v>
      </c>
      <c r="B12">
        <v>53033001500</v>
      </c>
      <c r="C12">
        <f>VLOOKUP(B12,ZipCode!A$2:H$375,2,FALSE)</f>
        <v>98117</v>
      </c>
      <c r="D12" t="str">
        <f t="shared" si="0"/>
        <v>5303300150</v>
      </c>
      <c r="F12">
        <f t="shared" si="1"/>
        <v>98117</v>
      </c>
      <c r="G12">
        <v>1167711</v>
      </c>
      <c r="H12">
        <v>526885</v>
      </c>
      <c r="I12" t="s">
        <v>77</v>
      </c>
      <c r="J12" t="s">
        <v>64</v>
      </c>
      <c r="K12" t="s">
        <v>65</v>
      </c>
      <c r="L12">
        <v>2795</v>
      </c>
      <c r="M12">
        <v>408</v>
      </c>
      <c r="N12">
        <v>14.6</v>
      </c>
      <c r="O12">
        <v>3.0471822714554002</v>
      </c>
      <c r="P12">
        <v>625</v>
      </c>
      <c r="Q12">
        <v>22.4</v>
      </c>
      <c r="R12">
        <v>1033</v>
      </c>
      <c r="S12">
        <v>37</v>
      </c>
      <c r="T12">
        <v>48</v>
      </c>
      <c r="U12">
        <v>2221</v>
      </c>
      <c r="V12">
        <v>46</v>
      </c>
      <c r="W12">
        <v>0</v>
      </c>
      <c r="X12">
        <v>168</v>
      </c>
      <c r="Y12">
        <v>0</v>
      </c>
      <c r="Z12">
        <v>13</v>
      </c>
      <c r="AA12">
        <v>0</v>
      </c>
      <c r="AB12">
        <v>314</v>
      </c>
      <c r="AC12">
        <v>46</v>
      </c>
      <c r="AD12">
        <v>79.5</v>
      </c>
      <c r="AE12">
        <v>1.6</v>
      </c>
      <c r="AF12">
        <v>0</v>
      </c>
      <c r="AG12">
        <v>0.46511627906976699</v>
      </c>
      <c r="AH12">
        <v>6</v>
      </c>
      <c r="AI12">
        <v>2.86747442301253</v>
      </c>
      <c r="AJ12">
        <v>0</v>
      </c>
      <c r="AK12">
        <v>0.46511627906976699</v>
      </c>
      <c r="AL12">
        <v>0</v>
      </c>
      <c r="AM12">
        <v>11.2</v>
      </c>
      <c r="AN12">
        <v>6.0190743903758204</v>
      </c>
      <c r="AO12">
        <v>1.6</v>
      </c>
      <c r="AP12">
        <v>261</v>
      </c>
      <c r="AQ12">
        <v>9.3000000000000007</v>
      </c>
      <c r="AR12">
        <v>152917</v>
      </c>
      <c r="AS12">
        <v>26305</v>
      </c>
      <c r="AT12">
        <v>1156</v>
      </c>
      <c r="AU12">
        <v>1124</v>
      </c>
      <c r="AV12">
        <v>32</v>
      </c>
      <c r="AW12">
        <v>1124</v>
      </c>
      <c r="AX12">
        <v>882</v>
      </c>
      <c r="AY12">
        <v>242</v>
      </c>
      <c r="AZ12">
        <v>78.5</v>
      </c>
      <c r="BA12">
        <v>1943</v>
      </c>
      <c r="BB12">
        <v>943400</v>
      </c>
      <c r="BC12">
        <v>2576016.703125</v>
      </c>
      <c r="BD12">
        <v>6669.3023049395497</v>
      </c>
      <c r="BE12" t="s">
        <v>66</v>
      </c>
      <c r="BF12" t="s">
        <v>67</v>
      </c>
      <c r="BG12">
        <v>20.536672629695801</v>
      </c>
      <c r="BH12">
        <v>9.6864409949103703</v>
      </c>
      <c r="BI12">
        <v>288.54767209840998</v>
      </c>
      <c r="BJ12">
        <v>4.0062704079128402</v>
      </c>
      <c r="BK12">
        <v>97.231833910034595</v>
      </c>
      <c r="BL12">
        <v>21.530249110320199</v>
      </c>
      <c r="BM12">
        <v>3.8953701890086698</v>
      </c>
    </row>
    <row r="13" spans="1:67">
      <c r="A13">
        <v>71077</v>
      </c>
      <c r="B13">
        <v>53033001600</v>
      </c>
      <c r="C13">
        <f>VLOOKUP(B13,ZipCode!A$2:H$375,2,FALSE)</f>
        <v>98117</v>
      </c>
      <c r="D13" t="str">
        <f t="shared" si="0"/>
        <v>5303300160</v>
      </c>
      <c r="F13">
        <f t="shared" si="1"/>
        <v>98117</v>
      </c>
      <c r="G13">
        <v>2020358</v>
      </c>
      <c r="H13">
        <v>320118</v>
      </c>
      <c r="I13" t="s">
        <v>78</v>
      </c>
      <c r="J13" t="s">
        <v>64</v>
      </c>
      <c r="K13" t="s">
        <v>65</v>
      </c>
      <c r="L13">
        <v>4714</v>
      </c>
      <c r="M13">
        <v>1108</v>
      </c>
      <c r="N13">
        <v>23.5</v>
      </c>
      <c r="O13">
        <v>3.5157164962137899</v>
      </c>
      <c r="P13">
        <v>673</v>
      </c>
      <c r="Q13">
        <v>14.3</v>
      </c>
      <c r="R13">
        <v>1781</v>
      </c>
      <c r="S13">
        <v>37.799999999999997</v>
      </c>
      <c r="T13">
        <v>41.4</v>
      </c>
      <c r="U13">
        <v>3696</v>
      </c>
      <c r="V13">
        <v>26</v>
      </c>
      <c r="W13">
        <v>8</v>
      </c>
      <c r="X13">
        <v>500</v>
      </c>
      <c r="Y13">
        <v>0</v>
      </c>
      <c r="Z13">
        <v>13</v>
      </c>
      <c r="AA13">
        <v>12</v>
      </c>
      <c r="AB13">
        <v>270</v>
      </c>
      <c r="AC13">
        <v>202</v>
      </c>
      <c r="AD13">
        <v>78.400000000000006</v>
      </c>
      <c r="AE13">
        <v>0.6</v>
      </c>
      <c r="AF13">
        <v>0.2</v>
      </c>
      <c r="AG13">
        <v>0.29626287907511201</v>
      </c>
      <c r="AH13">
        <v>10.6</v>
      </c>
      <c r="AI13">
        <v>3.92834542373076</v>
      </c>
      <c r="AJ13">
        <v>0</v>
      </c>
      <c r="AK13">
        <v>0.27577428935087001</v>
      </c>
      <c r="AL13">
        <v>0.3</v>
      </c>
      <c r="AM13">
        <v>5.7</v>
      </c>
      <c r="AN13">
        <v>3.5160918220049799</v>
      </c>
      <c r="AO13">
        <v>4.3</v>
      </c>
      <c r="AP13">
        <v>547</v>
      </c>
      <c r="AQ13">
        <v>11.6</v>
      </c>
      <c r="AR13">
        <v>197813</v>
      </c>
      <c r="AS13">
        <v>37518</v>
      </c>
      <c r="AT13">
        <v>1888</v>
      </c>
      <c r="AU13">
        <v>1841</v>
      </c>
      <c r="AV13">
        <v>47</v>
      </c>
      <c r="AW13">
        <v>1841</v>
      </c>
      <c r="AX13">
        <v>1477</v>
      </c>
      <c r="AY13">
        <v>364</v>
      </c>
      <c r="AZ13">
        <v>80.2</v>
      </c>
      <c r="BA13">
        <v>1876</v>
      </c>
      <c r="BB13">
        <v>1044800</v>
      </c>
      <c r="BC13">
        <v>4457612.4765625</v>
      </c>
      <c r="BD13">
        <v>10501.338078365799</v>
      </c>
      <c r="BE13" t="s">
        <v>66</v>
      </c>
      <c r="BF13" t="s">
        <v>67</v>
      </c>
      <c r="BG13">
        <v>21.5952481968604</v>
      </c>
      <c r="BH13">
        <v>9.4423271396422006</v>
      </c>
      <c r="BI13">
        <v>499.24133429024801</v>
      </c>
      <c r="BJ13">
        <v>3.7817381501154999</v>
      </c>
      <c r="BK13">
        <v>97.510593220338905</v>
      </c>
      <c r="BL13">
        <v>19.771863117870701</v>
      </c>
      <c r="BM13">
        <v>3.6875953042175</v>
      </c>
    </row>
    <row r="14" spans="1:67">
      <c r="A14">
        <v>71078</v>
      </c>
      <c r="B14">
        <v>53033001701</v>
      </c>
      <c r="C14">
        <f>VLOOKUP(B14,ZipCode!A$2:H$375,2,FALSE)</f>
        <v>98117</v>
      </c>
      <c r="D14" t="str">
        <f t="shared" si="0"/>
        <v>5303300170</v>
      </c>
      <c r="F14">
        <f t="shared" si="1"/>
        <v>98117</v>
      </c>
      <c r="G14">
        <v>892768</v>
      </c>
      <c r="H14">
        <v>0</v>
      </c>
      <c r="I14" t="s">
        <v>79</v>
      </c>
      <c r="J14" t="s">
        <v>64</v>
      </c>
      <c r="K14" t="s">
        <v>65</v>
      </c>
      <c r="L14">
        <v>4244</v>
      </c>
      <c r="M14">
        <v>507</v>
      </c>
      <c r="N14">
        <v>11.9</v>
      </c>
      <c r="O14">
        <v>6.41062366751484</v>
      </c>
      <c r="P14">
        <v>198</v>
      </c>
      <c r="Q14">
        <v>4.7</v>
      </c>
      <c r="R14">
        <v>705</v>
      </c>
      <c r="S14">
        <v>16.600000000000001</v>
      </c>
      <c r="T14">
        <v>32.299999999999997</v>
      </c>
      <c r="U14">
        <v>2520</v>
      </c>
      <c r="V14">
        <v>325</v>
      </c>
      <c r="W14">
        <v>12</v>
      </c>
      <c r="X14">
        <v>535</v>
      </c>
      <c r="Y14">
        <v>23</v>
      </c>
      <c r="Z14">
        <v>37</v>
      </c>
      <c r="AA14">
        <v>57</v>
      </c>
      <c r="AB14">
        <v>300</v>
      </c>
      <c r="AC14">
        <v>472</v>
      </c>
      <c r="AD14">
        <v>59.4</v>
      </c>
      <c r="AE14">
        <v>7.7</v>
      </c>
      <c r="AF14">
        <v>0.3</v>
      </c>
      <c r="AG14">
        <v>0.445774986800753</v>
      </c>
      <c r="AH14">
        <v>12.6</v>
      </c>
      <c r="AI14">
        <v>6.2853500900010904</v>
      </c>
      <c r="AJ14">
        <v>0.5</v>
      </c>
      <c r="AK14">
        <v>0.86820508896374904</v>
      </c>
      <c r="AL14">
        <v>1.3</v>
      </c>
      <c r="AM14">
        <v>7.1</v>
      </c>
      <c r="AN14">
        <v>6.6113793202609603</v>
      </c>
      <c r="AO14">
        <v>11.1</v>
      </c>
      <c r="AP14">
        <v>466</v>
      </c>
      <c r="AQ14">
        <v>11</v>
      </c>
      <c r="AR14">
        <v>94412</v>
      </c>
      <c r="AS14">
        <v>26327</v>
      </c>
      <c r="AT14">
        <v>2211</v>
      </c>
      <c r="AU14">
        <v>2142</v>
      </c>
      <c r="AV14">
        <v>69</v>
      </c>
      <c r="AW14">
        <v>2142</v>
      </c>
      <c r="AX14">
        <v>723</v>
      </c>
      <c r="AY14">
        <v>1419</v>
      </c>
      <c r="AZ14">
        <v>33.799999999999997</v>
      </c>
      <c r="BA14">
        <v>1758</v>
      </c>
      <c r="BB14">
        <v>557700</v>
      </c>
      <c r="BC14">
        <v>1969527.5078125</v>
      </c>
      <c r="BD14">
        <v>7773.6798711157098</v>
      </c>
      <c r="BE14" t="s">
        <v>66</v>
      </c>
      <c r="BF14" t="s">
        <v>67</v>
      </c>
      <c r="BG14">
        <v>40.622054665409898</v>
      </c>
      <c r="BH14">
        <v>19.2377623936624</v>
      </c>
      <c r="BI14">
        <v>220.60777720168201</v>
      </c>
      <c r="BJ14">
        <v>10.022312123559701</v>
      </c>
      <c r="BK14">
        <v>96.8792401628222</v>
      </c>
      <c r="BL14">
        <v>66.246498599439704</v>
      </c>
      <c r="BM14">
        <v>9.7095398320511404</v>
      </c>
    </row>
    <row r="15" spans="1:67">
      <c r="A15">
        <v>71079</v>
      </c>
      <c r="B15">
        <v>53033001702</v>
      </c>
      <c r="C15">
        <f>VLOOKUP(B15,ZipCode!A$2:H$375,2,FALSE)</f>
        <v>98117</v>
      </c>
      <c r="D15" t="str">
        <f t="shared" si="0"/>
        <v>5303300170</v>
      </c>
      <c r="F15">
        <f t="shared" si="1"/>
        <v>98117</v>
      </c>
      <c r="G15">
        <v>1280220</v>
      </c>
      <c r="H15">
        <v>0</v>
      </c>
      <c r="I15" t="s">
        <v>80</v>
      </c>
      <c r="J15" t="s">
        <v>64</v>
      </c>
      <c r="K15" t="s">
        <v>65</v>
      </c>
      <c r="L15">
        <v>5250</v>
      </c>
      <c r="M15">
        <v>734</v>
      </c>
      <c r="N15">
        <v>14</v>
      </c>
      <c r="O15">
        <v>3.7912627489441202</v>
      </c>
      <c r="P15">
        <v>829</v>
      </c>
      <c r="Q15">
        <v>15.8</v>
      </c>
      <c r="R15">
        <v>1563</v>
      </c>
      <c r="S15">
        <v>29.8</v>
      </c>
      <c r="T15">
        <v>36.799999999999997</v>
      </c>
      <c r="U15">
        <v>3629</v>
      </c>
      <c r="V15">
        <v>233</v>
      </c>
      <c r="W15">
        <v>24</v>
      </c>
      <c r="X15">
        <v>465</v>
      </c>
      <c r="Y15">
        <v>0</v>
      </c>
      <c r="Z15">
        <v>18</v>
      </c>
      <c r="AA15">
        <v>23</v>
      </c>
      <c r="AB15">
        <v>333</v>
      </c>
      <c r="AC15">
        <v>543</v>
      </c>
      <c r="AD15">
        <v>69.099999999999994</v>
      </c>
      <c r="AE15">
        <v>4.4000000000000004</v>
      </c>
      <c r="AF15">
        <v>0.5</v>
      </c>
      <c r="AG15">
        <v>0.60700278021143705</v>
      </c>
      <c r="AH15">
        <v>8.9</v>
      </c>
      <c r="AI15">
        <v>3.3364758060822499</v>
      </c>
      <c r="AJ15">
        <v>0</v>
      </c>
      <c r="AK15">
        <v>0.34285714285714303</v>
      </c>
      <c r="AL15">
        <v>0.4</v>
      </c>
      <c r="AM15">
        <v>6.3</v>
      </c>
      <c r="AN15">
        <v>4.0031116376420801</v>
      </c>
      <c r="AO15">
        <v>10.3</v>
      </c>
      <c r="AP15">
        <v>1006</v>
      </c>
      <c r="AQ15">
        <v>19.2</v>
      </c>
      <c r="AR15">
        <v>96300</v>
      </c>
      <c r="AS15">
        <v>18850</v>
      </c>
      <c r="AT15">
        <v>2530</v>
      </c>
      <c r="AU15">
        <v>2276</v>
      </c>
      <c r="AV15">
        <v>254</v>
      </c>
      <c r="AW15">
        <v>2276</v>
      </c>
      <c r="AX15">
        <v>1109</v>
      </c>
      <c r="AY15">
        <v>1167</v>
      </c>
      <c r="AZ15">
        <v>48.7</v>
      </c>
      <c r="BA15">
        <v>1598</v>
      </c>
      <c r="BB15">
        <v>713600</v>
      </c>
      <c r="BC15">
        <v>2824305.6328125</v>
      </c>
      <c r="BD15">
        <v>7912.7981480532499</v>
      </c>
      <c r="BE15" t="s">
        <v>66</v>
      </c>
      <c r="BF15" t="s">
        <v>67</v>
      </c>
      <c r="BG15">
        <v>30.876190476190398</v>
      </c>
      <c r="BH15">
        <v>16.595582179312601</v>
      </c>
      <c r="BI15">
        <v>316.3492514619</v>
      </c>
      <c r="BJ15">
        <v>7.9974900787925502</v>
      </c>
      <c r="BK15">
        <v>89.960474308300306</v>
      </c>
      <c r="BL15">
        <v>51.274165202108897</v>
      </c>
      <c r="BM15">
        <v>7.1945800076410498</v>
      </c>
    </row>
    <row r="16" spans="1:67">
      <c r="A16">
        <v>71080</v>
      </c>
      <c r="B16">
        <v>53033001800</v>
      </c>
      <c r="C16">
        <f>VLOOKUP(B16,ZipCode!A$2:H$375,2,FALSE)</f>
        <v>98103</v>
      </c>
      <c r="D16" t="str">
        <f t="shared" si="0"/>
        <v>5303300180</v>
      </c>
      <c r="F16">
        <f t="shared" si="1"/>
        <v>98103</v>
      </c>
      <c r="G16">
        <v>946085</v>
      </c>
      <c r="H16">
        <v>0</v>
      </c>
      <c r="I16" t="s">
        <v>81</v>
      </c>
      <c r="J16" t="s">
        <v>64</v>
      </c>
      <c r="K16" t="s">
        <v>65</v>
      </c>
      <c r="L16">
        <v>5027</v>
      </c>
      <c r="M16">
        <v>677</v>
      </c>
      <c r="N16">
        <v>13.5</v>
      </c>
      <c r="O16">
        <v>3.30399784356768</v>
      </c>
      <c r="P16">
        <v>223</v>
      </c>
      <c r="Q16">
        <v>4.4000000000000004</v>
      </c>
      <c r="R16">
        <v>900</v>
      </c>
      <c r="S16">
        <v>17.899999999999999</v>
      </c>
      <c r="T16">
        <v>30.5</v>
      </c>
      <c r="U16">
        <v>3336</v>
      </c>
      <c r="V16">
        <v>41</v>
      </c>
      <c r="W16">
        <v>0</v>
      </c>
      <c r="X16">
        <v>994</v>
      </c>
      <c r="Y16">
        <v>38</v>
      </c>
      <c r="Z16">
        <v>38</v>
      </c>
      <c r="AA16">
        <v>6</v>
      </c>
      <c r="AB16">
        <v>321</v>
      </c>
      <c r="AC16">
        <v>291</v>
      </c>
      <c r="AD16">
        <v>66.400000000000006</v>
      </c>
      <c r="AE16">
        <v>0.8</v>
      </c>
      <c r="AF16">
        <v>0</v>
      </c>
      <c r="AG16">
        <v>0.35806644121742598</v>
      </c>
      <c r="AH16">
        <v>19.8</v>
      </c>
      <c r="AI16">
        <v>11.3429817958635</v>
      </c>
      <c r="AJ16">
        <v>0.8</v>
      </c>
      <c r="AK16">
        <v>0.74980541701326797</v>
      </c>
      <c r="AL16">
        <v>0.1</v>
      </c>
      <c r="AM16">
        <v>6.4</v>
      </c>
      <c r="AN16">
        <v>2.30867807078402</v>
      </c>
      <c r="AO16">
        <v>5.8</v>
      </c>
      <c r="AP16">
        <v>1263</v>
      </c>
      <c r="AQ16">
        <v>25.1</v>
      </c>
      <c r="AR16">
        <v>102397</v>
      </c>
      <c r="AS16">
        <v>23364</v>
      </c>
      <c r="AT16">
        <v>2484</v>
      </c>
      <c r="AU16">
        <v>2318</v>
      </c>
      <c r="AV16">
        <v>166</v>
      </c>
      <c r="AW16">
        <v>2318</v>
      </c>
      <c r="AX16">
        <v>915</v>
      </c>
      <c r="AY16">
        <v>1403</v>
      </c>
      <c r="AZ16">
        <v>39.5</v>
      </c>
      <c r="BA16">
        <v>1710</v>
      </c>
      <c r="BB16">
        <v>710200</v>
      </c>
      <c r="BC16">
        <v>2086963.71875</v>
      </c>
      <c r="BD16">
        <v>6311.9520949016796</v>
      </c>
      <c r="BE16" t="s">
        <v>66</v>
      </c>
      <c r="BF16" t="s">
        <v>67</v>
      </c>
      <c r="BG16">
        <v>33.638352894370399</v>
      </c>
      <c r="BH16">
        <v>21.502874726271301</v>
      </c>
      <c r="BI16">
        <v>233.782694825367</v>
      </c>
      <c r="BJ16">
        <v>10.625251804268499</v>
      </c>
      <c r="BK16">
        <v>93.317230273752003</v>
      </c>
      <c r="BL16">
        <v>60.5263157894736</v>
      </c>
      <c r="BM16">
        <v>9.9151906933552691</v>
      </c>
    </row>
    <row r="17" spans="1:65">
      <c r="A17">
        <v>71081</v>
      </c>
      <c r="B17">
        <v>53033001900</v>
      </c>
      <c r="C17">
        <f>VLOOKUP(B17,ZipCode!A$2:H$375,2,FALSE)</f>
        <v>98115</v>
      </c>
      <c r="D17" t="str">
        <f t="shared" si="0"/>
        <v>5303300190</v>
      </c>
      <c r="F17">
        <f t="shared" si="1"/>
        <v>98115</v>
      </c>
      <c r="G17">
        <v>1667272</v>
      </c>
      <c r="H17">
        <v>0</v>
      </c>
      <c r="I17" t="s">
        <v>82</v>
      </c>
      <c r="J17" t="s">
        <v>64</v>
      </c>
      <c r="K17" t="s">
        <v>65</v>
      </c>
      <c r="L17">
        <v>4958</v>
      </c>
      <c r="M17">
        <v>747</v>
      </c>
      <c r="N17">
        <v>15.1</v>
      </c>
      <c r="O17">
        <v>2.6763565305380999</v>
      </c>
      <c r="P17">
        <v>754</v>
      </c>
      <c r="Q17">
        <v>15.2</v>
      </c>
      <c r="R17">
        <v>1501</v>
      </c>
      <c r="S17">
        <v>30.3</v>
      </c>
      <c r="T17">
        <v>35.700000000000003</v>
      </c>
      <c r="U17">
        <v>3477</v>
      </c>
      <c r="V17">
        <v>178</v>
      </c>
      <c r="W17">
        <v>23</v>
      </c>
      <c r="X17">
        <v>765</v>
      </c>
      <c r="Y17">
        <v>0</v>
      </c>
      <c r="Z17">
        <v>13</v>
      </c>
      <c r="AA17">
        <v>8</v>
      </c>
      <c r="AB17">
        <v>307</v>
      </c>
      <c r="AC17">
        <v>200</v>
      </c>
      <c r="AD17">
        <v>70.099999999999994</v>
      </c>
      <c r="AE17">
        <v>3.6</v>
      </c>
      <c r="AF17">
        <v>0.5</v>
      </c>
      <c r="AG17">
        <v>0.48270292210559201</v>
      </c>
      <c r="AH17">
        <v>15.4</v>
      </c>
      <c r="AI17">
        <v>3.0361485262258801</v>
      </c>
      <c r="AJ17">
        <v>0</v>
      </c>
      <c r="AK17">
        <v>0.26220250100847098</v>
      </c>
      <c r="AL17">
        <v>0.2</v>
      </c>
      <c r="AM17">
        <v>6.2</v>
      </c>
      <c r="AN17">
        <v>2.0408824162622299</v>
      </c>
      <c r="AO17">
        <v>4</v>
      </c>
      <c r="AP17">
        <v>753</v>
      </c>
      <c r="AQ17">
        <v>15.2</v>
      </c>
      <c r="AR17">
        <v>124226</v>
      </c>
      <c r="AS17">
        <v>22667</v>
      </c>
      <c r="AT17">
        <v>2295</v>
      </c>
      <c r="AU17">
        <v>2261</v>
      </c>
      <c r="AV17">
        <v>34</v>
      </c>
      <c r="AW17">
        <v>2261</v>
      </c>
      <c r="AX17">
        <v>1233</v>
      </c>
      <c r="AY17">
        <v>1028</v>
      </c>
      <c r="AZ17">
        <v>54.5</v>
      </c>
      <c r="BA17">
        <v>1859</v>
      </c>
      <c r="BB17">
        <v>696200</v>
      </c>
      <c r="BC17">
        <v>3678179.0625</v>
      </c>
      <c r="BD17">
        <v>8580.2615476874107</v>
      </c>
      <c r="BE17" t="s">
        <v>66</v>
      </c>
      <c r="BF17" t="s">
        <v>67</v>
      </c>
      <c r="BG17">
        <v>29.870915691811199</v>
      </c>
      <c r="BH17">
        <v>12.034217657501999</v>
      </c>
      <c r="BI17">
        <v>411.99188356953101</v>
      </c>
      <c r="BJ17">
        <v>5.5704980887388604</v>
      </c>
      <c r="BK17">
        <v>98.518518518518505</v>
      </c>
      <c r="BL17">
        <v>45.466607695709797</v>
      </c>
      <c r="BM17">
        <v>5.4879721911279198</v>
      </c>
    </row>
    <row r="18" spans="1:65">
      <c r="A18">
        <v>71082</v>
      </c>
      <c r="B18">
        <v>53033002000</v>
      </c>
      <c r="C18">
        <f>VLOOKUP(B18,ZipCode!A$2:H$375,2,FALSE)</f>
        <v>98115</v>
      </c>
      <c r="D18" t="str">
        <f t="shared" si="0"/>
        <v>5303300200</v>
      </c>
      <c r="F18">
        <f t="shared" si="1"/>
        <v>98115</v>
      </c>
      <c r="G18">
        <v>1103313</v>
      </c>
      <c r="H18">
        <v>28680</v>
      </c>
      <c r="I18" t="s">
        <v>83</v>
      </c>
      <c r="J18" t="s">
        <v>64</v>
      </c>
      <c r="K18" t="s">
        <v>65</v>
      </c>
      <c r="L18">
        <v>4215</v>
      </c>
      <c r="M18">
        <v>753</v>
      </c>
      <c r="N18">
        <v>17.899999999999999</v>
      </c>
      <c r="O18">
        <v>2.9557232463371901</v>
      </c>
      <c r="P18">
        <v>635</v>
      </c>
      <c r="Q18">
        <v>15.1</v>
      </c>
      <c r="R18">
        <v>1388</v>
      </c>
      <c r="S18">
        <v>32.9</v>
      </c>
      <c r="T18">
        <v>36.799999999999997</v>
      </c>
      <c r="U18">
        <v>3181</v>
      </c>
      <c r="V18">
        <v>70</v>
      </c>
      <c r="W18">
        <v>6</v>
      </c>
      <c r="X18">
        <v>398</v>
      </c>
      <c r="Y18">
        <v>0</v>
      </c>
      <c r="Z18">
        <v>13</v>
      </c>
      <c r="AA18">
        <v>0</v>
      </c>
      <c r="AB18">
        <v>376</v>
      </c>
      <c r="AC18">
        <v>184</v>
      </c>
      <c r="AD18">
        <v>75.5</v>
      </c>
      <c r="AE18">
        <v>1.7</v>
      </c>
      <c r="AF18">
        <v>0.1</v>
      </c>
      <c r="AG18">
        <v>0.212704816650086</v>
      </c>
      <c r="AH18">
        <v>9.4</v>
      </c>
      <c r="AI18">
        <v>3.7383980674199</v>
      </c>
      <c r="AJ18">
        <v>0</v>
      </c>
      <c r="AK18">
        <v>0.30842230130486398</v>
      </c>
      <c r="AL18">
        <v>0</v>
      </c>
      <c r="AM18">
        <v>8.9</v>
      </c>
      <c r="AN18">
        <v>3.7852386297653799</v>
      </c>
      <c r="AO18">
        <v>4.4000000000000004</v>
      </c>
      <c r="AP18">
        <v>586</v>
      </c>
      <c r="AQ18">
        <v>13.9</v>
      </c>
      <c r="AR18">
        <v>128393</v>
      </c>
      <c r="AS18">
        <v>23049</v>
      </c>
      <c r="AT18">
        <v>1602</v>
      </c>
      <c r="AU18">
        <v>1516</v>
      </c>
      <c r="AV18">
        <v>86</v>
      </c>
      <c r="AW18">
        <v>1516</v>
      </c>
      <c r="AX18">
        <v>988</v>
      </c>
      <c r="AY18">
        <v>528</v>
      </c>
      <c r="AZ18">
        <v>65.2</v>
      </c>
      <c r="BA18">
        <v>1775</v>
      </c>
      <c r="BB18">
        <v>730800</v>
      </c>
      <c r="BC18">
        <v>2497199.3046875</v>
      </c>
      <c r="BD18">
        <v>7023.2349916524499</v>
      </c>
      <c r="BE18" t="s">
        <v>66</v>
      </c>
      <c r="BF18" t="s">
        <v>67</v>
      </c>
      <c r="BG18">
        <v>24.531435349940601</v>
      </c>
      <c r="BH18">
        <v>15.460254542832001</v>
      </c>
      <c r="BI18">
        <v>272.63457974268698</v>
      </c>
      <c r="BJ18">
        <v>5.8759971002649998</v>
      </c>
      <c r="BK18">
        <v>94.6317103620474</v>
      </c>
      <c r="BL18">
        <v>34.828496042216301</v>
      </c>
      <c r="BM18">
        <v>5.5605565568050803</v>
      </c>
    </row>
    <row r="19" spans="1:65">
      <c r="A19">
        <v>71083</v>
      </c>
      <c r="B19">
        <v>53033002100</v>
      </c>
      <c r="C19">
        <f>VLOOKUP(B19,ZipCode!A$2:H$375,2,FALSE)</f>
        <v>98115</v>
      </c>
      <c r="D19" t="str">
        <f t="shared" si="0"/>
        <v>5303300210</v>
      </c>
      <c r="F19">
        <f t="shared" si="1"/>
        <v>98115</v>
      </c>
      <c r="G19">
        <v>1365468</v>
      </c>
      <c r="H19">
        <v>0</v>
      </c>
      <c r="I19" t="s">
        <v>84</v>
      </c>
      <c r="J19" t="s">
        <v>64</v>
      </c>
      <c r="K19" t="s">
        <v>65</v>
      </c>
      <c r="L19">
        <v>4611</v>
      </c>
      <c r="M19">
        <v>883</v>
      </c>
      <c r="N19">
        <v>19.100000000000001</v>
      </c>
      <c r="O19">
        <v>3.51634954683851</v>
      </c>
      <c r="P19">
        <v>571</v>
      </c>
      <c r="Q19">
        <v>12.4</v>
      </c>
      <c r="R19">
        <v>1454</v>
      </c>
      <c r="S19">
        <v>31.5</v>
      </c>
      <c r="T19">
        <v>38.299999999999997</v>
      </c>
      <c r="U19">
        <v>3494</v>
      </c>
      <c r="V19">
        <v>77</v>
      </c>
      <c r="W19">
        <v>0</v>
      </c>
      <c r="X19">
        <v>526</v>
      </c>
      <c r="Y19">
        <v>0</v>
      </c>
      <c r="Z19">
        <v>13</v>
      </c>
      <c r="AA19">
        <v>0</v>
      </c>
      <c r="AB19">
        <v>256</v>
      </c>
      <c r="AC19">
        <v>258</v>
      </c>
      <c r="AD19">
        <v>75.8</v>
      </c>
      <c r="AE19">
        <v>1.7</v>
      </c>
      <c r="AF19">
        <v>0</v>
      </c>
      <c r="AG19">
        <v>0.28193450444589002</v>
      </c>
      <c r="AH19">
        <v>11.4</v>
      </c>
      <c r="AI19">
        <v>4.2427539535203396</v>
      </c>
      <c r="AJ19">
        <v>0</v>
      </c>
      <c r="AK19">
        <v>0.28193450444589002</v>
      </c>
      <c r="AL19">
        <v>0</v>
      </c>
      <c r="AM19">
        <v>5.6</v>
      </c>
      <c r="AN19">
        <v>3.2324313273514602</v>
      </c>
      <c r="AO19">
        <v>5.6</v>
      </c>
      <c r="AP19">
        <v>647</v>
      </c>
      <c r="AQ19">
        <v>14</v>
      </c>
      <c r="AR19">
        <v>132545</v>
      </c>
      <c r="AS19">
        <v>13697</v>
      </c>
      <c r="AT19">
        <v>1940</v>
      </c>
      <c r="AU19">
        <v>1829</v>
      </c>
      <c r="AV19">
        <v>111</v>
      </c>
      <c r="AW19">
        <v>1829</v>
      </c>
      <c r="AX19">
        <v>1232</v>
      </c>
      <c r="AY19">
        <v>597</v>
      </c>
      <c r="AZ19">
        <v>67.400000000000006</v>
      </c>
      <c r="BA19">
        <v>1770</v>
      </c>
      <c r="BB19">
        <v>851800</v>
      </c>
      <c r="BC19">
        <v>3012234.1640625</v>
      </c>
      <c r="BD19">
        <v>7307.0366900096096</v>
      </c>
      <c r="BE19" t="s">
        <v>66</v>
      </c>
      <c r="BF19" t="s">
        <v>67</v>
      </c>
      <c r="BG19">
        <v>24.2246801127738</v>
      </c>
      <c r="BH19">
        <v>13.6656845592031</v>
      </c>
      <c r="BI19">
        <v>337.414491021213</v>
      </c>
      <c r="BJ19">
        <v>5.7496048676760196</v>
      </c>
      <c r="BK19">
        <v>94.278350515463899</v>
      </c>
      <c r="BL19">
        <v>32.640787315472899</v>
      </c>
      <c r="BM19">
        <v>5.42063263040178</v>
      </c>
    </row>
    <row r="20" spans="1:65">
      <c r="A20">
        <v>71084</v>
      </c>
      <c r="B20">
        <v>53033002200</v>
      </c>
      <c r="C20">
        <f>VLOOKUP(B20,ZipCode!A$2:H$375,2,FALSE)</f>
        <v>98115</v>
      </c>
      <c r="D20" t="str">
        <f t="shared" si="0"/>
        <v>5303300220</v>
      </c>
      <c r="F20">
        <f t="shared" si="1"/>
        <v>98115</v>
      </c>
      <c r="G20">
        <v>2804076</v>
      </c>
      <c r="H20">
        <v>1154953</v>
      </c>
      <c r="I20" t="s">
        <v>85</v>
      </c>
      <c r="J20" t="s">
        <v>64</v>
      </c>
      <c r="K20" t="s">
        <v>65</v>
      </c>
      <c r="L20">
        <v>5949</v>
      </c>
      <c r="M20">
        <v>1305</v>
      </c>
      <c r="N20">
        <v>21.9</v>
      </c>
      <c r="O20">
        <v>4.6194626849966296</v>
      </c>
      <c r="P20">
        <v>1130</v>
      </c>
      <c r="Q20">
        <v>19</v>
      </c>
      <c r="R20">
        <v>2435</v>
      </c>
      <c r="S20">
        <v>40.9</v>
      </c>
      <c r="T20">
        <v>42.8</v>
      </c>
      <c r="U20">
        <v>4160</v>
      </c>
      <c r="V20">
        <v>33</v>
      </c>
      <c r="W20">
        <v>12</v>
      </c>
      <c r="X20">
        <v>916</v>
      </c>
      <c r="Y20">
        <v>0</v>
      </c>
      <c r="Z20">
        <v>18</v>
      </c>
      <c r="AA20">
        <v>0</v>
      </c>
      <c r="AB20">
        <v>430</v>
      </c>
      <c r="AC20">
        <v>398</v>
      </c>
      <c r="AD20">
        <v>69.900000000000006</v>
      </c>
      <c r="AE20">
        <v>0.6</v>
      </c>
      <c r="AF20">
        <v>0.2</v>
      </c>
      <c r="AG20">
        <v>0.369184701212594</v>
      </c>
      <c r="AH20">
        <v>15.4</v>
      </c>
      <c r="AI20">
        <v>4.5188069650571796</v>
      </c>
      <c r="AJ20">
        <v>0</v>
      </c>
      <c r="AK20">
        <v>0.30257186081694398</v>
      </c>
      <c r="AL20">
        <v>0</v>
      </c>
      <c r="AM20">
        <v>7.2</v>
      </c>
      <c r="AN20">
        <v>3.3242537455161099</v>
      </c>
      <c r="AO20">
        <v>6.7</v>
      </c>
      <c r="AP20">
        <v>975</v>
      </c>
      <c r="AQ20">
        <v>16.399999999999999</v>
      </c>
      <c r="AR20">
        <v>146786</v>
      </c>
      <c r="AS20">
        <v>34130</v>
      </c>
      <c r="AT20">
        <v>2443</v>
      </c>
      <c r="AU20">
        <v>2338</v>
      </c>
      <c r="AV20">
        <v>105</v>
      </c>
      <c r="AW20">
        <v>2338</v>
      </c>
      <c r="AX20">
        <v>1898</v>
      </c>
      <c r="AY20">
        <v>440</v>
      </c>
      <c r="AZ20">
        <v>81.2</v>
      </c>
      <c r="BA20">
        <v>1858</v>
      </c>
      <c r="BB20">
        <v>929800</v>
      </c>
      <c r="BC20">
        <v>6185396.84375</v>
      </c>
      <c r="BD20">
        <v>12723.5366991459</v>
      </c>
      <c r="BE20" t="s">
        <v>66</v>
      </c>
      <c r="BF20" t="s">
        <v>67</v>
      </c>
      <c r="BG20">
        <v>30.0722810556396</v>
      </c>
      <c r="BH20">
        <v>8.5856263727720403</v>
      </c>
      <c r="BI20">
        <v>692.90226964293595</v>
      </c>
      <c r="BJ20">
        <v>3.5257497442733401</v>
      </c>
      <c r="BK20">
        <v>95.702005730658996</v>
      </c>
      <c r="BL20">
        <v>18.819503849443901</v>
      </c>
      <c r="BM20">
        <v>3.37421322231316</v>
      </c>
    </row>
    <row r="21" spans="1:65">
      <c r="A21">
        <v>71085</v>
      </c>
      <c r="B21">
        <v>53033002400</v>
      </c>
      <c r="C21">
        <f>VLOOKUP(B21,ZipCode!A$2:H$375,2,FALSE)</f>
        <v>98115</v>
      </c>
      <c r="D21" t="str">
        <f t="shared" si="0"/>
        <v>5303300240</v>
      </c>
      <c r="F21">
        <f t="shared" si="1"/>
        <v>98115</v>
      </c>
      <c r="G21">
        <v>962528</v>
      </c>
      <c r="H21">
        <v>0</v>
      </c>
      <c r="I21" t="s">
        <v>86</v>
      </c>
      <c r="J21" t="s">
        <v>64</v>
      </c>
      <c r="K21" t="s">
        <v>65</v>
      </c>
      <c r="L21">
        <v>3179</v>
      </c>
      <c r="M21">
        <v>646</v>
      </c>
      <c r="N21">
        <v>20.3</v>
      </c>
      <c r="O21">
        <v>3.42672952554148</v>
      </c>
      <c r="P21">
        <v>450</v>
      </c>
      <c r="Q21">
        <v>14.2</v>
      </c>
      <c r="R21">
        <v>1096</v>
      </c>
      <c r="S21">
        <v>34.5</v>
      </c>
      <c r="T21">
        <v>44.4</v>
      </c>
      <c r="U21">
        <v>2563</v>
      </c>
      <c r="V21">
        <v>6</v>
      </c>
      <c r="W21">
        <v>0</v>
      </c>
      <c r="X21">
        <v>321</v>
      </c>
      <c r="Y21">
        <v>15</v>
      </c>
      <c r="Z21">
        <v>29</v>
      </c>
      <c r="AA21">
        <v>5</v>
      </c>
      <c r="AB21">
        <v>93</v>
      </c>
      <c r="AC21">
        <v>176</v>
      </c>
      <c r="AD21">
        <v>80.599999999999994</v>
      </c>
      <c r="AE21">
        <v>0.2</v>
      </c>
      <c r="AF21">
        <v>0</v>
      </c>
      <c r="AG21">
        <v>0.40893362692670698</v>
      </c>
      <c r="AH21">
        <v>10.1</v>
      </c>
      <c r="AI21">
        <v>5.3357882251937498</v>
      </c>
      <c r="AJ21">
        <v>0.5</v>
      </c>
      <c r="AK21">
        <v>0.91045429737466299</v>
      </c>
      <c r="AL21">
        <v>0.2</v>
      </c>
      <c r="AM21">
        <v>2.9</v>
      </c>
      <c r="AN21">
        <v>1.6614844458174201</v>
      </c>
      <c r="AO21">
        <v>5.5</v>
      </c>
      <c r="AP21">
        <v>305</v>
      </c>
      <c r="AQ21">
        <v>9.6</v>
      </c>
      <c r="AR21">
        <v>154779</v>
      </c>
      <c r="AS21">
        <v>19670</v>
      </c>
      <c r="AT21">
        <v>1409</v>
      </c>
      <c r="AU21">
        <v>1363</v>
      </c>
      <c r="AV21">
        <v>46</v>
      </c>
      <c r="AW21">
        <v>1363</v>
      </c>
      <c r="AX21">
        <v>988</v>
      </c>
      <c r="AY21">
        <v>375</v>
      </c>
      <c r="AZ21">
        <v>72.5</v>
      </c>
      <c r="BA21">
        <v>1456</v>
      </c>
      <c r="BB21">
        <v>873000</v>
      </c>
      <c r="BC21">
        <v>2122640.2109375</v>
      </c>
      <c r="BD21">
        <v>5951.2227843231603</v>
      </c>
      <c r="BE21" t="s">
        <v>66</v>
      </c>
      <c r="BF21" t="s">
        <v>67</v>
      </c>
      <c r="BG21">
        <v>19.377162629757699</v>
      </c>
      <c r="BH21">
        <v>13.3657998175734</v>
      </c>
      <c r="BI21">
        <v>237.84584861283199</v>
      </c>
      <c r="BJ21">
        <v>5.92400501508682</v>
      </c>
      <c r="BK21">
        <v>96.735273243435003</v>
      </c>
      <c r="BL21">
        <v>27.512839325018302</v>
      </c>
      <c r="BM21">
        <v>5.7306024382990302</v>
      </c>
    </row>
    <row r="22" spans="1:65">
      <c r="A22">
        <v>71086</v>
      </c>
      <c r="B22">
        <v>53033002500</v>
      </c>
      <c r="C22">
        <f>VLOOKUP(B22,ZipCode!A$2:H$375,2,FALSE)</f>
        <v>98115</v>
      </c>
      <c r="D22" t="str">
        <f t="shared" si="0"/>
        <v>5303300250</v>
      </c>
      <c r="F22">
        <f t="shared" si="1"/>
        <v>98115</v>
      </c>
      <c r="G22">
        <v>984334</v>
      </c>
      <c r="H22">
        <v>0</v>
      </c>
      <c r="I22" t="s">
        <v>87</v>
      </c>
      <c r="J22" t="s">
        <v>64</v>
      </c>
      <c r="K22" t="s">
        <v>65</v>
      </c>
      <c r="L22">
        <v>3466</v>
      </c>
      <c r="M22">
        <v>669</v>
      </c>
      <c r="N22">
        <v>19.3</v>
      </c>
      <c r="O22">
        <v>5.6951167878620996</v>
      </c>
      <c r="P22">
        <v>423</v>
      </c>
      <c r="Q22">
        <v>12.2</v>
      </c>
      <c r="R22">
        <v>1092</v>
      </c>
      <c r="S22">
        <v>31.5</v>
      </c>
      <c r="T22">
        <v>37.4</v>
      </c>
      <c r="U22">
        <v>2740</v>
      </c>
      <c r="V22">
        <v>18</v>
      </c>
      <c r="W22">
        <v>13</v>
      </c>
      <c r="X22">
        <v>392</v>
      </c>
      <c r="Y22">
        <v>0</v>
      </c>
      <c r="Z22">
        <v>13</v>
      </c>
      <c r="AA22">
        <v>0</v>
      </c>
      <c r="AB22">
        <v>182</v>
      </c>
      <c r="AC22">
        <v>121</v>
      </c>
      <c r="AD22">
        <v>79.099999999999994</v>
      </c>
      <c r="AE22">
        <v>0.5</v>
      </c>
      <c r="AF22">
        <v>0.4</v>
      </c>
      <c r="AG22">
        <v>0.603774481861304</v>
      </c>
      <c r="AH22">
        <v>11.3</v>
      </c>
      <c r="AI22">
        <v>3.6783777404208902</v>
      </c>
      <c r="AJ22">
        <v>0</v>
      </c>
      <c r="AK22">
        <v>0.375072129255626</v>
      </c>
      <c r="AL22">
        <v>0</v>
      </c>
      <c r="AM22">
        <v>5.3</v>
      </c>
      <c r="AN22">
        <v>2.5283806879599702</v>
      </c>
      <c r="AO22">
        <v>3.5</v>
      </c>
      <c r="AP22">
        <v>490</v>
      </c>
      <c r="AQ22">
        <v>14.1</v>
      </c>
      <c r="AR22">
        <v>150052</v>
      </c>
      <c r="AS22">
        <v>18111</v>
      </c>
      <c r="AT22">
        <v>1325</v>
      </c>
      <c r="AU22">
        <v>1299</v>
      </c>
      <c r="AV22">
        <v>26</v>
      </c>
      <c r="AW22">
        <v>1299</v>
      </c>
      <c r="AX22">
        <v>873</v>
      </c>
      <c r="AY22">
        <v>426</v>
      </c>
      <c r="AZ22">
        <v>67.2</v>
      </c>
      <c r="BA22">
        <v>2166</v>
      </c>
      <c r="BB22">
        <v>852700</v>
      </c>
      <c r="BC22">
        <v>2170503.765625</v>
      </c>
      <c r="BD22">
        <v>7446.5205445762203</v>
      </c>
      <c r="BE22" t="s">
        <v>66</v>
      </c>
      <c r="BF22" t="s">
        <v>67</v>
      </c>
      <c r="BG22">
        <v>20.9463358338141</v>
      </c>
      <c r="BH22">
        <v>14.249639207868601</v>
      </c>
      <c r="BI22">
        <v>243.234228561105</v>
      </c>
      <c r="BJ22">
        <v>5.4474241057201098</v>
      </c>
      <c r="BK22">
        <v>98.037735849056602</v>
      </c>
      <c r="BL22">
        <v>32.794457274826698</v>
      </c>
      <c r="BM22">
        <v>5.3405312553437101</v>
      </c>
    </row>
    <row r="23" spans="1:65">
      <c r="A23">
        <v>71087</v>
      </c>
      <c r="B23">
        <v>53033002600</v>
      </c>
      <c r="C23">
        <f>VLOOKUP(B23,ZipCode!A$2:H$375,2,FALSE)</f>
        <v>98115</v>
      </c>
      <c r="D23" t="str">
        <f t="shared" si="0"/>
        <v>5303300260</v>
      </c>
      <c r="F23">
        <f t="shared" si="1"/>
        <v>98115</v>
      </c>
      <c r="G23">
        <v>1216627</v>
      </c>
      <c r="H23">
        <v>28175</v>
      </c>
      <c r="I23" t="s">
        <v>88</v>
      </c>
      <c r="J23" t="s">
        <v>64</v>
      </c>
      <c r="K23" t="s">
        <v>65</v>
      </c>
      <c r="L23">
        <v>5219</v>
      </c>
      <c r="M23">
        <v>1065</v>
      </c>
      <c r="N23">
        <v>20.399999999999999</v>
      </c>
      <c r="O23">
        <v>3.10304601928611</v>
      </c>
      <c r="P23">
        <v>512</v>
      </c>
      <c r="Q23">
        <v>9.8000000000000007</v>
      </c>
      <c r="R23">
        <v>1577</v>
      </c>
      <c r="S23">
        <v>30.2</v>
      </c>
      <c r="T23">
        <v>37.4</v>
      </c>
      <c r="U23">
        <v>4096</v>
      </c>
      <c r="V23">
        <v>25</v>
      </c>
      <c r="W23">
        <v>0</v>
      </c>
      <c r="X23">
        <v>629</v>
      </c>
      <c r="Y23">
        <v>0</v>
      </c>
      <c r="Z23">
        <v>18</v>
      </c>
      <c r="AA23">
        <v>12</v>
      </c>
      <c r="AB23">
        <v>278</v>
      </c>
      <c r="AC23">
        <v>179</v>
      </c>
      <c r="AD23">
        <v>78.5</v>
      </c>
      <c r="AE23">
        <v>0.5</v>
      </c>
      <c r="AF23">
        <v>0</v>
      </c>
      <c r="AG23">
        <v>0.34489365778884801</v>
      </c>
      <c r="AH23">
        <v>12.1</v>
      </c>
      <c r="AI23">
        <v>3.8311422126193602</v>
      </c>
      <c r="AJ23">
        <v>0</v>
      </c>
      <c r="AK23">
        <v>0.34489365778884801</v>
      </c>
      <c r="AL23">
        <v>0.2</v>
      </c>
      <c r="AM23">
        <v>5.3</v>
      </c>
      <c r="AN23">
        <v>2.21277393045222</v>
      </c>
      <c r="AO23">
        <v>3.4</v>
      </c>
      <c r="AP23">
        <v>460</v>
      </c>
      <c r="AQ23">
        <v>8.8000000000000007</v>
      </c>
      <c r="AR23">
        <v>165147</v>
      </c>
      <c r="AS23">
        <v>43104</v>
      </c>
      <c r="AT23">
        <v>2107</v>
      </c>
      <c r="AU23">
        <v>1874</v>
      </c>
      <c r="AV23">
        <v>233</v>
      </c>
      <c r="AW23">
        <v>1874</v>
      </c>
      <c r="AX23">
        <v>1178</v>
      </c>
      <c r="AY23">
        <v>696</v>
      </c>
      <c r="AZ23">
        <v>62.9</v>
      </c>
      <c r="BA23">
        <v>2063</v>
      </c>
      <c r="BB23">
        <v>909600</v>
      </c>
      <c r="BC23">
        <v>2744712.65625</v>
      </c>
      <c r="BD23">
        <v>7215.5994973366596</v>
      </c>
      <c r="BE23" t="s">
        <v>66</v>
      </c>
      <c r="BF23" t="s">
        <v>67</v>
      </c>
      <c r="BG23">
        <v>21.517532094270901</v>
      </c>
      <c r="BH23">
        <v>17.359916941268899</v>
      </c>
      <c r="BI23">
        <v>300.635078938258</v>
      </c>
      <c r="BJ23">
        <v>7.0084968375653602</v>
      </c>
      <c r="BK23">
        <v>88.941623160892206</v>
      </c>
      <c r="BL23">
        <v>37.139807897545303</v>
      </c>
      <c r="BM23">
        <v>6.23347084651044</v>
      </c>
    </row>
    <row r="24" spans="1:65">
      <c r="A24">
        <v>71088</v>
      </c>
      <c r="B24">
        <v>53033002700</v>
      </c>
      <c r="C24">
        <f>VLOOKUP(B24,ZipCode!A$2:H$375,2,FALSE)</f>
        <v>98115</v>
      </c>
      <c r="D24" t="str">
        <f t="shared" si="0"/>
        <v>5303300270</v>
      </c>
      <c r="F24">
        <f t="shared" si="1"/>
        <v>98115</v>
      </c>
      <c r="G24">
        <v>1584847</v>
      </c>
      <c r="H24">
        <v>0</v>
      </c>
      <c r="I24" t="s">
        <v>89</v>
      </c>
      <c r="J24" t="s">
        <v>64</v>
      </c>
      <c r="K24" t="s">
        <v>65</v>
      </c>
      <c r="L24">
        <v>5966</v>
      </c>
      <c r="M24">
        <v>1246</v>
      </c>
      <c r="N24">
        <v>20.9</v>
      </c>
      <c r="O24">
        <v>4.3712677928361297</v>
      </c>
      <c r="P24">
        <v>789</v>
      </c>
      <c r="Q24">
        <v>13.2</v>
      </c>
      <c r="R24">
        <v>2035</v>
      </c>
      <c r="S24">
        <v>34.1</v>
      </c>
      <c r="T24">
        <v>37.6</v>
      </c>
      <c r="U24">
        <v>4569</v>
      </c>
      <c r="V24">
        <v>66</v>
      </c>
      <c r="W24">
        <v>0</v>
      </c>
      <c r="X24">
        <v>547</v>
      </c>
      <c r="Y24">
        <v>0</v>
      </c>
      <c r="Z24">
        <v>18</v>
      </c>
      <c r="AA24">
        <v>36</v>
      </c>
      <c r="AB24">
        <v>381</v>
      </c>
      <c r="AC24">
        <v>367</v>
      </c>
      <c r="AD24">
        <v>76.599999999999994</v>
      </c>
      <c r="AE24">
        <v>1.1000000000000001</v>
      </c>
      <c r="AF24">
        <v>0</v>
      </c>
      <c r="AG24">
        <v>0.301709688233322</v>
      </c>
      <c r="AH24">
        <v>9.1999999999999993</v>
      </c>
      <c r="AI24">
        <v>2.3299058036682698</v>
      </c>
      <c r="AJ24">
        <v>0</v>
      </c>
      <c r="AK24">
        <v>0.301709688233322</v>
      </c>
      <c r="AL24">
        <v>0.6</v>
      </c>
      <c r="AM24">
        <v>6.4</v>
      </c>
      <c r="AN24">
        <v>2.5595511829867901</v>
      </c>
      <c r="AO24">
        <v>6.2</v>
      </c>
      <c r="AP24">
        <v>919</v>
      </c>
      <c r="AQ24">
        <v>15.4</v>
      </c>
      <c r="AR24">
        <v>164813</v>
      </c>
      <c r="AS24">
        <v>22402</v>
      </c>
      <c r="AT24">
        <v>2403</v>
      </c>
      <c r="AU24">
        <v>2376</v>
      </c>
      <c r="AV24">
        <v>27</v>
      </c>
      <c r="AW24">
        <v>2376</v>
      </c>
      <c r="AX24">
        <v>1642</v>
      </c>
      <c r="AY24">
        <v>734</v>
      </c>
      <c r="AZ24">
        <v>69.099999999999994</v>
      </c>
      <c r="BA24">
        <v>2107</v>
      </c>
      <c r="BB24">
        <v>936700</v>
      </c>
      <c r="BC24">
        <v>3495056.640625</v>
      </c>
      <c r="BD24">
        <v>9930.5116520073607</v>
      </c>
      <c r="BE24" t="s">
        <v>66</v>
      </c>
      <c r="BF24" t="s">
        <v>67</v>
      </c>
      <c r="BG24">
        <v>23.416024136775</v>
      </c>
      <c r="BH24">
        <v>15.2339913039163</v>
      </c>
      <c r="BI24">
        <v>391.62422250209897</v>
      </c>
      <c r="BJ24">
        <v>6.1359840937497498</v>
      </c>
      <c r="BK24">
        <v>98.876404494382001</v>
      </c>
      <c r="BL24">
        <v>30.8922558922558</v>
      </c>
      <c r="BM24">
        <v>6.0670404522469399</v>
      </c>
    </row>
    <row r="25" spans="1:65">
      <c r="A25">
        <v>71089</v>
      </c>
      <c r="B25">
        <v>53033002800</v>
      </c>
      <c r="C25">
        <f>VLOOKUP(B25,ZipCode!A$2:H$375,2,FALSE)</f>
        <v>98113</v>
      </c>
      <c r="D25" t="str">
        <f t="shared" si="0"/>
        <v>5303300280</v>
      </c>
      <c r="F25">
        <f t="shared" si="1"/>
        <v>98113</v>
      </c>
      <c r="G25">
        <v>988287</v>
      </c>
      <c r="H25">
        <v>0</v>
      </c>
      <c r="I25" t="s">
        <v>90</v>
      </c>
      <c r="J25" t="s">
        <v>64</v>
      </c>
      <c r="K25" t="s">
        <v>65</v>
      </c>
      <c r="L25">
        <v>4805</v>
      </c>
      <c r="M25">
        <v>806</v>
      </c>
      <c r="N25">
        <v>16.8</v>
      </c>
      <c r="O25">
        <v>4.7124959338431598</v>
      </c>
      <c r="P25">
        <v>521</v>
      </c>
      <c r="Q25">
        <v>10.8</v>
      </c>
      <c r="R25">
        <v>1327</v>
      </c>
      <c r="S25">
        <v>27.6</v>
      </c>
      <c r="T25">
        <v>35.6</v>
      </c>
      <c r="U25">
        <v>3349</v>
      </c>
      <c r="V25">
        <v>169</v>
      </c>
      <c r="W25">
        <v>0</v>
      </c>
      <c r="X25">
        <v>276</v>
      </c>
      <c r="Y25">
        <v>0</v>
      </c>
      <c r="Z25">
        <v>13</v>
      </c>
      <c r="AA25">
        <v>15</v>
      </c>
      <c r="AB25">
        <v>600</v>
      </c>
      <c r="AC25">
        <v>396</v>
      </c>
      <c r="AD25">
        <v>69.7</v>
      </c>
      <c r="AE25">
        <v>3.5</v>
      </c>
      <c r="AF25">
        <v>0</v>
      </c>
      <c r="AG25">
        <v>0.27055150884495299</v>
      </c>
      <c r="AH25">
        <v>5.7</v>
      </c>
      <c r="AI25">
        <v>1.59264487228992</v>
      </c>
      <c r="AJ25">
        <v>0</v>
      </c>
      <c r="AK25">
        <v>0.27055150884495299</v>
      </c>
      <c r="AL25">
        <v>0.3</v>
      </c>
      <c r="AM25">
        <v>12.5</v>
      </c>
      <c r="AN25">
        <v>5.33117360672769</v>
      </c>
      <c r="AO25">
        <v>8.1999999999999993</v>
      </c>
      <c r="AP25">
        <v>422</v>
      </c>
      <c r="AQ25">
        <v>8.8000000000000007</v>
      </c>
      <c r="AR25">
        <v>128654</v>
      </c>
      <c r="AS25">
        <v>22304</v>
      </c>
      <c r="AT25">
        <v>2373</v>
      </c>
      <c r="AU25">
        <v>2226</v>
      </c>
      <c r="AV25">
        <v>147</v>
      </c>
      <c r="AW25">
        <v>2226</v>
      </c>
      <c r="AX25">
        <v>1281</v>
      </c>
      <c r="AY25">
        <v>945</v>
      </c>
      <c r="AZ25">
        <v>57.5</v>
      </c>
      <c r="BA25">
        <v>1531</v>
      </c>
      <c r="BB25">
        <v>804500</v>
      </c>
      <c r="BC25">
        <v>2179318.5</v>
      </c>
      <c r="BD25">
        <v>5977.2835379419503</v>
      </c>
      <c r="BE25" t="s">
        <v>66</v>
      </c>
      <c r="BF25" t="s">
        <v>67</v>
      </c>
      <c r="BG25">
        <v>30.301768990634699</v>
      </c>
      <c r="BH25">
        <v>19.675605476578799</v>
      </c>
      <c r="BI25">
        <v>244.211036134045</v>
      </c>
      <c r="BJ25">
        <v>9.7170055766746</v>
      </c>
      <c r="BK25">
        <v>93.805309734513202</v>
      </c>
      <c r="BL25">
        <v>42.452830188679201</v>
      </c>
      <c r="BM25">
        <v>9.1150671781195403</v>
      </c>
    </row>
    <row r="26" spans="1:65">
      <c r="A26">
        <v>71090</v>
      </c>
      <c r="B26">
        <v>53033002900</v>
      </c>
      <c r="C26">
        <f>VLOOKUP(B26,ZipCode!A$2:H$375,2,FALSE)</f>
        <v>98117</v>
      </c>
      <c r="D26" t="str">
        <f t="shared" si="0"/>
        <v>5303300290</v>
      </c>
      <c r="F26">
        <f t="shared" si="1"/>
        <v>98117</v>
      </c>
      <c r="G26">
        <v>986209</v>
      </c>
      <c r="H26">
        <v>0</v>
      </c>
      <c r="I26" t="s">
        <v>91</v>
      </c>
      <c r="J26" t="s">
        <v>64</v>
      </c>
      <c r="K26" t="s">
        <v>65</v>
      </c>
      <c r="L26">
        <v>4764</v>
      </c>
      <c r="M26">
        <v>1010</v>
      </c>
      <c r="N26">
        <v>21.2</v>
      </c>
      <c r="O26">
        <v>4.0823375664920096</v>
      </c>
      <c r="P26">
        <v>476</v>
      </c>
      <c r="Q26">
        <v>10</v>
      </c>
      <c r="R26">
        <v>1486</v>
      </c>
      <c r="S26">
        <v>31.2</v>
      </c>
      <c r="T26">
        <v>41.3</v>
      </c>
      <c r="U26">
        <v>4099</v>
      </c>
      <c r="V26">
        <v>1</v>
      </c>
      <c r="W26">
        <v>0</v>
      </c>
      <c r="X26">
        <v>206</v>
      </c>
      <c r="Y26">
        <v>0</v>
      </c>
      <c r="Z26">
        <v>13</v>
      </c>
      <c r="AA26">
        <v>49</v>
      </c>
      <c r="AB26">
        <v>246</v>
      </c>
      <c r="AC26">
        <v>163</v>
      </c>
      <c r="AD26">
        <v>86</v>
      </c>
      <c r="AE26">
        <v>0</v>
      </c>
      <c r="AF26">
        <v>0</v>
      </c>
      <c r="AG26">
        <v>0.27287993282955503</v>
      </c>
      <c r="AH26">
        <v>4.3</v>
      </c>
      <c r="AI26">
        <v>3.2797151421060602</v>
      </c>
      <c r="AJ26">
        <v>0</v>
      </c>
      <c r="AK26">
        <v>0.27287993282955503</v>
      </c>
      <c r="AL26">
        <v>1</v>
      </c>
      <c r="AM26">
        <v>5.2</v>
      </c>
      <c r="AN26">
        <v>3.3704926839402201</v>
      </c>
      <c r="AO26">
        <v>3.4</v>
      </c>
      <c r="AP26">
        <v>410</v>
      </c>
      <c r="AQ26">
        <v>8.6</v>
      </c>
      <c r="AR26">
        <v>136410</v>
      </c>
      <c r="AS26">
        <v>34692</v>
      </c>
      <c r="AT26">
        <v>2169</v>
      </c>
      <c r="AU26">
        <v>2095</v>
      </c>
      <c r="AV26">
        <v>74</v>
      </c>
      <c r="AW26">
        <v>2095</v>
      </c>
      <c r="AX26">
        <v>1454</v>
      </c>
      <c r="AY26">
        <v>641</v>
      </c>
      <c r="AZ26">
        <v>69.400000000000006</v>
      </c>
      <c r="BA26">
        <v>1596</v>
      </c>
      <c r="BB26">
        <v>839000</v>
      </c>
      <c r="BC26">
        <v>2174733.7265625</v>
      </c>
      <c r="BD26">
        <v>6051.9588902211999</v>
      </c>
      <c r="BE26" t="s">
        <v>66</v>
      </c>
      <c r="BF26" t="s">
        <v>67</v>
      </c>
      <c r="BG26">
        <v>13.958858102434901</v>
      </c>
      <c r="BH26">
        <v>19.548821797725601</v>
      </c>
      <c r="BI26">
        <v>243.69755115135601</v>
      </c>
      <c r="BJ26">
        <v>8.9003766749091007</v>
      </c>
      <c r="BK26">
        <v>96.588289534347595</v>
      </c>
      <c r="BL26">
        <v>30.596658711217099</v>
      </c>
      <c r="BM26">
        <v>8.5967215924087501</v>
      </c>
    </row>
    <row r="27" spans="1:65">
      <c r="A27">
        <v>71091</v>
      </c>
      <c r="B27">
        <v>53033003000</v>
      </c>
      <c r="C27">
        <f>VLOOKUP(B27,ZipCode!A$2:H$375,2,FALSE)</f>
        <v>98117</v>
      </c>
      <c r="D27" t="str">
        <f t="shared" si="0"/>
        <v>5303300300</v>
      </c>
      <c r="F27">
        <f t="shared" si="1"/>
        <v>98117</v>
      </c>
      <c r="G27">
        <v>1493249</v>
      </c>
      <c r="H27">
        <v>0</v>
      </c>
      <c r="I27" t="s">
        <v>92</v>
      </c>
      <c r="J27" t="s">
        <v>64</v>
      </c>
      <c r="K27" t="s">
        <v>65</v>
      </c>
      <c r="L27">
        <v>6343</v>
      </c>
      <c r="M27">
        <v>1370</v>
      </c>
      <c r="N27">
        <v>21.6</v>
      </c>
      <c r="O27">
        <v>3.46245169794852</v>
      </c>
      <c r="P27">
        <v>556</v>
      </c>
      <c r="Q27">
        <v>8.8000000000000007</v>
      </c>
      <c r="R27">
        <v>1926</v>
      </c>
      <c r="S27">
        <v>30.4</v>
      </c>
      <c r="T27">
        <v>38.9</v>
      </c>
      <c r="U27">
        <v>5034</v>
      </c>
      <c r="V27">
        <v>85</v>
      </c>
      <c r="W27">
        <v>0</v>
      </c>
      <c r="X27">
        <v>497</v>
      </c>
      <c r="Y27">
        <v>0</v>
      </c>
      <c r="Z27">
        <v>18</v>
      </c>
      <c r="AA27">
        <v>0</v>
      </c>
      <c r="AB27">
        <v>290</v>
      </c>
      <c r="AC27">
        <v>437</v>
      </c>
      <c r="AD27">
        <v>79.400000000000006</v>
      </c>
      <c r="AE27">
        <v>1.3</v>
      </c>
      <c r="AF27">
        <v>0</v>
      </c>
      <c r="AG27">
        <v>0.28377739240107203</v>
      </c>
      <c r="AH27">
        <v>7.8</v>
      </c>
      <c r="AI27">
        <v>3.5149097752747598</v>
      </c>
      <c r="AJ27">
        <v>0</v>
      </c>
      <c r="AK27">
        <v>0.28377739240107203</v>
      </c>
      <c r="AL27">
        <v>0</v>
      </c>
      <c r="AM27">
        <v>4.5999999999999996</v>
      </c>
      <c r="AN27">
        <v>2.13088355637877</v>
      </c>
      <c r="AO27">
        <v>6.9</v>
      </c>
      <c r="AP27">
        <v>934</v>
      </c>
      <c r="AQ27">
        <v>14.7</v>
      </c>
      <c r="AR27">
        <v>127688</v>
      </c>
      <c r="AS27">
        <v>27974</v>
      </c>
      <c r="AT27">
        <v>2708</v>
      </c>
      <c r="AU27">
        <v>2641</v>
      </c>
      <c r="AV27">
        <v>67</v>
      </c>
      <c r="AW27">
        <v>2641</v>
      </c>
      <c r="AX27">
        <v>1798</v>
      </c>
      <c r="AY27">
        <v>843</v>
      </c>
      <c r="AZ27">
        <v>68.099999999999994</v>
      </c>
      <c r="BA27">
        <v>1841</v>
      </c>
      <c r="BB27">
        <v>822700</v>
      </c>
      <c r="BC27">
        <v>3292841.3203125</v>
      </c>
      <c r="BD27">
        <v>7270.2529608108998</v>
      </c>
      <c r="BE27" t="s">
        <v>66</v>
      </c>
      <c r="BF27" t="s">
        <v>67</v>
      </c>
      <c r="BG27">
        <v>20.6369225918335</v>
      </c>
      <c r="BH27">
        <v>17.190174101762398</v>
      </c>
      <c r="BI27">
        <v>368.98986377046998</v>
      </c>
      <c r="BJ27">
        <v>7.3389549846401998</v>
      </c>
      <c r="BK27">
        <v>97.525849335302794</v>
      </c>
      <c r="BL27">
        <v>31.919727375993901</v>
      </c>
      <c r="BM27">
        <v>7.1573781811058899</v>
      </c>
    </row>
    <row r="28" spans="1:65">
      <c r="A28">
        <v>71092</v>
      </c>
      <c r="B28">
        <v>53033003100</v>
      </c>
      <c r="C28">
        <f>VLOOKUP(B28,ZipCode!A$2:H$375,2,FALSE)</f>
        <v>98117</v>
      </c>
      <c r="D28" t="str">
        <f t="shared" si="0"/>
        <v>5303300310</v>
      </c>
      <c r="F28">
        <f t="shared" si="1"/>
        <v>98117</v>
      </c>
      <c r="G28">
        <v>2236733</v>
      </c>
      <c r="H28">
        <v>472744</v>
      </c>
      <c r="I28" t="s">
        <v>93</v>
      </c>
      <c r="J28" t="s">
        <v>64</v>
      </c>
      <c r="K28" t="s">
        <v>65</v>
      </c>
      <c r="L28">
        <v>6866</v>
      </c>
      <c r="M28">
        <v>1641</v>
      </c>
      <c r="N28">
        <v>23.9</v>
      </c>
      <c r="O28">
        <v>4.0813049777887898</v>
      </c>
      <c r="P28">
        <v>1017</v>
      </c>
      <c r="Q28">
        <v>14.8</v>
      </c>
      <c r="R28">
        <v>2658</v>
      </c>
      <c r="S28">
        <v>38.700000000000003</v>
      </c>
      <c r="T28">
        <v>41.2</v>
      </c>
      <c r="U28">
        <v>5644</v>
      </c>
      <c r="V28">
        <v>23</v>
      </c>
      <c r="W28">
        <v>67</v>
      </c>
      <c r="X28">
        <v>309</v>
      </c>
      <c r="Y28">
        <v>0</v>
      </c>
      <c r="Z28">
        <v>18</v>
      </c>
      <c r="AA28">
        <v>0</v>
      </c>
      <c r="AB28">
        <v>607</v>
      </c>
      <c r="AC28">
        <v>216</v>
      </c>
      <c r="AD28">
        <v>82.2</v>
      </c>
      <c r="AE28">
        <v>0.3</v>
      </c>
      <c r="AF28">
        <v>1</v>
      </c>
      <c r="AG28">
        <v>1.5687186048020201</v>
      </c>
      <c r="AH28">
        <v>4.5</v>
      </c>
      <c r="AI28">
        <v>1.6032407169796401</v>
      </c>
      <c r="AJ28">
        <v>0</v>
      </c>
      <c r="AK28">
        <v>0.26216137489076602</v>
      </c>
      <c r="AL28">
        <v>0</v>
      </c>
      <c r="AM28">
        <v>8.8000000000000007</v>
      </c>
      <c r="AN28">
        <v>5.3159112773156103</v>
      </c>
      <c r="AO28">
        <v>3.1</v>
      </c>
      <c r="AP28">
        <v>739</v>
      </c>
      <c r="AQ28">
        <v>10.8</v>
      </c>
      <c r="AR28">
        <v>165651</v>
      </c>
      <c r="AS28">
        <v>12630</v>
      </c>
      <c r="AT28">
        <v>2736</v>
      </c>
      <c r="AU28">
        <v>2697</v>
      </c>
      <c r="AV28">
        <v>39</v>
      </c>
      <c r="AW28">
        <v>2697</v>
      </c>
      <c r="AX28">
        <v>2063</v>
      </c>
      <c r="AY28">
        <v>634</v>
      </c>
      <c r="AZ28">
        <v>76.5</v>
      </c>
      <c r="BA28">
        <v>1722</v>
      </c>
      <c r="BB28">
        <v>843600</v>
      </c>
      <c r="BC28">
        <v>4932479.0234375</v>
      </c>
      <c r="BD28">
        <v>11447.127079044199</v>
      </c>
      <c r="BE28" t="s">
        <v>66</v>
      </c>
      <c r="BF28" t="s">
        <v>67</v>
      </c>
      <c r="BG28">
        <v>17.797844450917498</v>
      </c>
      <c r="BH28">
        <v>12.4224555171305</v>
      </c>
      <c r="BI28">
        <v>552.708761205207</v>
      </c>
      <c r="BJ28">
        <v>4.9501657871932796</v>
      </c>
      <c r="BK28">
        <v>98.574561403508696</v>
      </c>
      <c r="BL28">
        <v>23.507601038190501</v>
      </c>
      <c r="BM28">
        <v>4.8796042134723203</v>
      </c>
    </row>
    <row r="29" spans="1:65">
      <c r="A29">
        <v>71095</v>
      </c>
      <c r="B29">
        <v>53033003400</v>
      </c>
      <c r="C29">
        <f>VLOOKUP(B29,ZipCode!A$2:H$375,2,FALSE)</f>
        <v>98117</v>
      </c>
      <c r="D29" t="str">
        <f t="shared" si="0"/>
        <v>5303300340</v>
      </c>
      <c r="F29">
        <f t="shared" si="1"/>
        <v>98117</v>
      </c>
      <c r="G29">
        <v>787161</v>
      </c>
      <c r="H29">
        <v>0</v>
      </c>
      <c r="I29" t="s">
        <v>94</v>
      </c>
      <c r="J29" t="s">
        <v>64</v>
      </c>
      <c r="K29" t="s">
        <v>65</v>
      </c>
      <c r="L29">
        <v>3652</v>
      </c>
      <c r="M29">
        <v>784</v>
      </c>
      <c r="N29">
        <v>21.5</v>
      </c>
      <c r="O29">
        <v>4.45141860088673</v>
      </c>
      <c r="P29">
        <v>498</v>
      </c>
      <c r="Q29">
        <v>13.6</v>
      </c>
      <c r="R29">
        <v>1282</v>
      </c>
      <c r="S29">
        <v>35.1</v>
      </c>
      <c r="T29">
        <v>39.4</v>
      </c>
      <c r="U29">
        <v>2965</v>
      </c>
      <c r="V29">
        <v>20</v>
      </c>
      <c r="W29">
        <v>17</v>
      </c>
      <c r="X29">
        <v>266</v>
      </c>
      <c r="Y29">
        <v>0</v>
      </c>
      <c r="Z29">
        <v>13</v>
      </c>
      <c r="AA29">
        <v>19</v>
      </c>
      <c r="AB29">
        <v>219</v>
      </c>
      <c r="AC29">
        <v>146</v>
      </c>
      <c r="AD29">
        <v>81.2</v>
      </c>
      <c r="AE29">
        <v>0.5</v>
      </c>
      <c r="AF29">
        <v>0.5</v>
      </c>
      <c r="AG29">
        <v>0.79227017442397196</v>
      </c>
      <c r="AH29">
        <v>7.3</v>
      </c>
      <c r="AI29">
        <v>3.0349499135766198</v>
      </c>
      <c r="AJ29">
        <v>0</v>
      </c>
      <c r="AK29">
        <v>0.35596933187294599</v>
      </c>
      <c r="AL29">
        <v>0.5</v>
      </c>
      <c r="AM29">
        <v>6</v>
      </c>
      <c r="AN29">
        <v>4.4648724132012703</v>
      </c>
      <c r="AO29">
        <v>4</v>
      </c>
      <c r="AP29">
        <v>466</v>
      </c>
      <c r="AQ29">
        <v>12.8</v>
      </c>
      <c r="AR29">
        <v>139360</v>
      </c>
      <c r="AS29">
        <v>18730</v>
      </c>
      <c r="AT29">
        <v>1577</v>
      </c>
      <c r="AU29">
        <v>1524</v>
      </c>
      <c r="AV29">
        <v>53</v>
      </c>
      <c r="AW29">
        <v>1524</v>
      </c>
      <c r="AX29">
        <v>1090</v>
      </c>
      <c r="AY29">
        <v>434</v>
      </c>
      <c r="AZ29">
        <v>71.5</v>
      </c>
      <c r="BA29">
        <v>1455</v>
      </c>
      <c r="BB29">
        <v>874400</v>
      </c>
      <c r="BC29">
        <v>1735086.8125</v>
      </c>
      <c r="BD29">
        <v>5717.3327695039397</v>
      </c>
      <c r="BE29" t="s">
        <v>66</v>
      </c>
      <c r="BF29" t="s">
        <v>67</v>
      </c>
      <c r="BG29">
        <v>18.811610076670298</v>
      </c>
      <c r="BH29">
        <v>18.775218353811301</v>
      </c>
      <c r="BI29">
        <v>194.511719181079</v>
      </c>
      <c r="BJ29">
        <v>8.1074806527821792</v>
      </c>
      <c r="BK29">
        <v>96.639188332276404</v>
      </c>
      <c r="BL29">
        <v>28.477690288713902</v>
      </c>
      <c r="BM29">
        <v>7.8350034970450499</v>
      </c>
    </row>
    <row r="30" spans="1:65">
      <c r="A30">
        <v>71096</v>
      </c>
      <c r="B30">
        <v>53033003500</v>
      </c>
      <c r="C30">
        <f>VLOOKUP(B30,ZipCode!A$2:H$375,2,FALSE)</f>
        <v>98117</v>
      </c>
      <c r="D30" t="str">
        <f t="shared" si="0"/>
        <v>5303300350</v>
      </c>
      <c r="F30">
        <f t="shared" si="1"/>
        <v>98117</v>
      </c>
      <c r="G30">
        <v>1284745</v>
      </c>
      <c r="H30">
        <v>0</v>
      </c>
      <c r="I30" t="s">
        <v>95</v>
      </c>
      <c r="J30" t="s">
        <v>64</v>
      </c>
      <c r="K30" t="s">
        <v>65</v>
      </c>
      <c r="L30">
        <v>4253</v>
      </c>
      <c r="M30">
        <v>723</v>
      </c>
      <c r="N30">
        <v>17</v>
      </c>
      <c r="O30">
        <v>2.7274474117285901</v>
      </c>
      <c r="P30">
        <v>779</v>
      </c>
      <c r="Q30">
        <v>18.3</v>
      </c>
      <c r="R30">
        <v>1502</v>
      </c>
      <c r="S30">
        <v>35.299999999999997</v>
      </c>
      <c r="T30">
        <v>39.5</v>
      </c>
      <c r="U30">
        <v>3631</v>
      </c>
      <c r="V30">
        <v>33</v>
      </c>
      <c r="W30">
        <v>8</v>
      </c>
      <c r="X30">
        <v>176</v>
      </c>
      <c r="Y30">
        <v>13</v>
      </c>
      <c r="Z30">
        <v>20</v>
      </c>
      <c r="AA30">
        <v>0</v>
      </c>
      <c r="AB30">
        <v>264</v>
      </c>
      <c r="AC30">
        <v>128</v>
      </c>
      <c r="AD30">
        <v>85.4</v>
      </c>
      <c r="AE30">
        <v>0.8</v>
      </c>
      <c r="AF30">
        <v>0.2</v>
      </c>
      <c r="AG30">
        <v>0.281771430840837</v>
      </c>
      <c r="AH30">
        <v>4.0999999999999996</v>
      </c>
      <c r="AI30">
        <v>1.87694120287928</v>
      </c>
      <c r="AJ30">
        <v>0.3</v>
      </c>
      <c r="AK30">
        <v>0.46965053533284701</v>
      </c>
      <c r="AL30">
        <v>0</v>
      </c>
      <c r="AM30">
        <v>6.2</v>
      </c>
      <c r="AN30">
        <v>2.3728483328887799</v>
      </c>
      <c r="AO30">
        <v>3</v>
      </c>
      <c r="AP30">
        <v>351</v>
      </c>
      <c r="AQ30">
        <v>8.3000000000000007</v>
      </c>
      <c r="AR30">
        <v>113520</v>
      </c>
      <c r="AS30">
        <v>27118</v>
      </c>
      <c r="AT30">
        <v>1986</v>
      </c>
      <c r="AU30">
        <v>1853</v>
      </c>
      <c r="AV30">
        <v>133</v>
      </c>
      <c r="AW30">
        <v>1853</v>
      </c>
      <c r="AX30">
        <v>1007</v>
      </c>
      <c r="AY30">
        <v>846</v>
      </c>
      <c r="AZ30">
        <v>54.3</v>
      </c>
      <c r="BA30">
        <v>1730</v>
      </c>
      <c r="BB30">
        <v>928600</v>
      </c>
      <c r="BC30">
        <v>2831698.6171875</v>
      </c>
      <c r="BD30">
        <v>7530.5393199669797</v>
      </c>
      <c r="BE30" t="s">
        <v>66</v>
      </c>
      <c r="BF30" t="s">
        <v>67</v>
      </c>
      <c r="BG30">
        <v>14.624970608981799</v>
      </c>
      <c r="BH30">
        <v>13.396650980908101</v>
      </c>
      <c r="BI30">
        <v>317.46740331303897</v>
      </c>
      <c r="BJ30">
        <v>6.2557603687005896</v>
      </c>
      <c r="BK30">
        <v>93.303121852970705</v>
      </c>
      <c r="BL30">
        <v>45.655693470048497</v>
      </c>
      <c r="BM30">
        <v>5.8368197196385703</v>
      </c>
    </row>
    <row r="31" spans="1:65">
      <c r="A31">
        <v>71098</v>
      </c>
      <c r="B31">
        <v>53033003800</v>
      </c>
      <c r="C31">
        <f>VLOOKUP(B31,ZipCode!A$2:H$375,2,FALSE)</f>
        <v>98115</v>
      </c>
      <c r="D31" t="str">
        <f t="shared" si="0"/>
        <v>5303300380</v>
      </c>
      <c r="F31">
        <f t="shared" si="1"/>
        <v>98115</v>
      </c>
      <c r="G31">
        <v>624606</v>
      </c>
      <c r="H31">
        <v>0</v>
      </c>
      <c r="I31" t="s">
        <v>96</v>
      </c>
      <c r="J31" t="s">
        <v>64</v>
      </c>
      <c r="K31" t="s">
        <v>65</v>
      </c>
      <c r="L31">
        <v>2481</v>
      </c>
      <c r="M31">
        <v>520</v>
      </c>
      <c r="N31">
        <v>21</v>
      </c>
      <c r="O31">
        <v>3.5462987396457901</v>
      </c>
      <c r="P31">
        <v>230</v>
      </c>
      <c r="Q31">
        <v>9.3000000000000007</v>
      </c>
      <c r="R31">
        <v>750</v>
      </c>
      <c r="S31">
        <v>30.2</v>
      </c>
      <c r="T31">
        <v>30.8</v>
      </c>
      <c r="U31">
        <v>1614</v>
      </c>
      <c r="V31">
        <v>55</v>
      </c>
      <c r="W31">
        <v>3</v>
      </c>
      <c r="X31">
        <v>362</v>
      </c>
      <c r="Y31">
        <v>0</v>
      </c>
      <c r="Z31">
        <v>13</v>
      </c>
      <c r="AA31">
        <v>54</v>
      </c>
      <c r="AB31">
        <v>204</v>
      </c>
      <c r="AC31">
        <v>189</v>
      </c>
      <c r="AD31">
        <v>65.099999999999994</v>
      </c>
      <c r="AE31">
        <v>2.2000000000000002</v>
      </c>
      <c r="AF31">
        <v>0.1</v>
      </c>
      <c r="AG31">
        <v>0.20094602198092401</v>
      </c>
      <c r="AH31">
        <v>14.6</v>
      </c>
      <c r="AI31">
        <v>7.1396329986542098</v>
      </c>
      <c r="AJ31">
        <v>0</v>
      </c>
      <c r="AK31">
        <v>0.52398226521563895</v>
      </c>
      <c r="AL31">
        <v>2.2000000000000002</v>
      </c>
      <c r="AM31">
        <v>8.1999999999999993</v>
      </c>
      <c r="AN31">
        <v>6.5272792689457404</v>
      </c>
      <c r="AO31">
        <v>7.6</v>
      </c>
      <c r="AP31">
        <v>289</v>
      </c>
      <c r="AQ31">
        <v>11.6</v>
      </c>
      <c r="AR31">
        <v>130650</v>
      </c>
      <c r="AS31">
        <v>31250</v>
      </c>
      <c r="AT31">
        <v>957</v>
      </c>
      <c r="AU31">
        <v>941</v>
      </c>
      <c r="AV31">
        <v>16</v>
      </c>
      <c r="AW31">
        <v>941</v>
      </c>
      <c r="AX31">
        <v>554</v>
      </c>
      <c r="AY31">
        <v>387</v>
      </c>
      <c r="AZ31">
        <v>58.9</v>
      </c>
      <c r="BA31">
        <v>2058</v>
      </c>
      <c r="BB31">
        <v>910700</v>
      </c>
      <c r="BC31">
        <v>1377049.71875</v>
      </c>
      <c r="BD31">
        <v>4703.6539197059601</v>
      </c>
      <c r="BE31" t="s">
        <v>66</v>
      </c>
      <c r="BF31" t="s">
        <v>67</v>
      </c>
      <c r="BG31">
        <v>34.945586457073702</v>
      </c>
      <c r="BH31">
        <v>16.074534640996401</v>
      </c>
      <c r="BI31">
        <v>154.34350389668299</v>
      </c>
      <c r="BJ31">
        <v>6.2004553210131297</v>
      </c>
      <c r="BK31">
        <v>98.328108672936196</v>
      </c>
      <c r="BL31">
        <v>41.1264612114771</v>
      </c>
      <c r="BM31">
        <v>6.0967904462626397</v>
      </c>
    </row>
    <row r="32" spans="1:65">
      <c r="A32">
        <v>71099</v>
      </c>
      <c r="B32">
        <v>53033003900</v>
      </c>
      <c r="C32">
        <f>VLOOKUP(B32,ZipCode!A$2:H$375,2,FALSE)</f>
        <v>98115</v>
      </c>
      <c r="D32" t="str">
        <f t="shared" si="0"/>
        <v>5303300390</v>
      </c>
      <c r="F32">
        <f t="shared" si="1"/>
        <v>98115</v>
      </c>
      <c r="G32">
        <v>973808</v>
      </c>
      <c r="H32">
        <v>0</v>
      </c>
      <c r="I32" t="s">
        <v>97</v>
      </c>
      <c r="J32" t="s">
        <v>64</v>
      </c>
      <c r="K32" t="s">
        <v>65</v>
      </c>
      <c r="L32">
        <v>3137</v>
      </c>
      <c r="M32">
        <v>843</v>
      </c>
      <c r="N32">
        <v>26.9</v>
      </c>
      <c r="O32">
        <v>5.4510074873373497</v>
      </c>
      <c r="P32">
        <v>391</v>
      </c>
      <c r="Q32">
        <v>12.5</v>
      </c>
      <c r="R32">
        <v>1234</v>
      </c>
      <c r="S32">
        <v>39.299999999999997</v>
      </c>
      <c r="T32">
        <v>39.6</v>
      </c>
      <c r="U32">
        <v>2192</v>
      </c>
      <c r="V32">
        <v>0</v>
      </c>
      <c r="W32">
        <v>0</v>
      </c>
      <c r="X32">
        <v>654</v>
      </c>
      <c r="Y32">
        <v>0</v>
      </c>
      <c r="Z32">
        <v>13</v>
      </c>
      <c r="AA32">
        <v>14</v>
      </c>
      <c r="AB32">
        <v>249</v>
      </c>
      <c r="AC32">
        <v>28</v>
      </c>
      <c r="AD32">
        <v>69.900000000000006</v>
      </c>
      <c r="AE32">
        <v>0</v>
      </c>
      <c r="AF32">
        <v>0</v>
      </c>
      <c r="AG32">
        <v>0.414408670704495</v>
      </c>
      <c r="AH32">
        <v>20.8</v>
      </c>
      <c r="AI32">
        <v>12.247761968679299</v>
      </c>
      <c r="AJ32">
        <v>0</v>
      </c>
      <c r="AK32">
        <v>0.414408670704495</v>
      </c>
      <c r="AL32">
        <v>0.4</v>
      </c>
      <c r="AM32">
        <v>7.9</v>
      </c>
      <c r="AN32">
        <v>2.93340186168914</v>
      </c>
      <c r="AO32">
        <v>0.9</v>
      </c>
      <c r="AP32">
        <v>540</v>
      </c>
      <c r="AQ32">
        <v>17.2</v>
      </c>
      <c r="AR32">
        <v>161429</v>
      </c>
      <c r="AS32">
        <v>34086</v>
      </c>
      <c r="AT32">
        <v>1167</v>
      </c>
      <c r="AU32">
        <v>1142</v>
      </c>
      <c r="AV32">
        <v>25</v>
      </c>
      <c r="AW32">
        <v>1142</v>
      </c>
      <c r="AX32">
        <v>856</v>
      </c>
      <c r="AY32">
        <v>286</v>
      </c>
      <c r="AZ32">
        <v>75</v>
      </c>
      <c r="BA32">
        <v>2128</v>
      </c>
      <c r="BB32">
        <v>1019100</v>
      </c>
      <c r="BC32">
        <v>2146923.6015625</v>
      </c>
      <c r="BD32">
        <v>5972.7291168437196</v>
      </c>
      <c r="BE32" t="s">
        <v>66</v>
      </c>
      <c r="BF32" t="s">
        <v>67</v>
      </c>
      <c r="BG32">
        <v>30.124322601211301</v>
      </c>
      <c r="BH32">
        <v>13.036439007554399</v>
      </c>
      <c r="BI32">
        <v>240.63319731578099</v>
      </c>
      <c r="BJ32">
        <v>4.8497049161032804</v>
      </c>
      <c r="BK32">
        <v>97.857754927163597</v>
      </c>
      <c r="BL32">
        <v>25.0437828371278</v>
      </c>
      <c r="BM32">
        <v>4.7458123514909598</v>
      </c>
    </row>
    <row r="33" spans="1:65">
      <c r="A33">
        <v>71100</v>
      </c>
      <c r="B33">
        <v>53033004000</v>
      </c>
      <c r="C33">
        <f>VLOOKUP(B33,ZipCode!A$2:H$375,2,FALSE)</f>
        <v>98115</v>
      </c>
      <c r="D33" t="str">
        <f t="shared" si="0"/>
        <v>5303300400</v>
      </c>
      <c r="F33">
        <f t="shared" si="1"/>
        <v>98115</v>
      </c>
      <c r="G33">
        <v>2574586</v>
      </c>
      <c r="H33">
        <v>3232248</v>
      </c>
      <c r="I33" t="s">
        <v>98</v>
      </c>
      <c r="J33" t="s">
        <v>64</v>
      </c>
      <c r="K33" t="s">
        <v>65</v>
      </c>
      <c r="L33">
        <v>3259</v>
      </c>
      <c r="M33">
        <v>801</v>
      </c>
      <c r="N33">
        <v>24.6</v>
      </c>
      <c r="O33">
        <v>6.2173373778804102</v>
      </c>
      <c r="P33">
        <v>479</v>
      </c>
      <c r="Q33">
        <v>14.7</v>
      </c>
      <c r="R33">
        <v>1280</v>
      </c>
      <c r="S33">
        <v>39.299999999999997</v>
      </c>
      <c r="T33">
        <v>41.7</v>
      </c>
      <c r="U33">
        <v>2599</v>
      </c>
      <c r="V33">
        <v>149</v>
      </c>
      <c r="W33">
        <v>0</v>
      </c>
      <c r="X33">
        <v>251</v>
      </c>
      <c r="Y33">
        <v>52</v>
      </c>
      <c r="Z33">
        <v>76</v>
      </c>
      <c r="AA33">
        <v>0</v>
      </c>
      <c r="AB33">
        <v>165</v>
      </c>
      <c r="AC33">
        <v>43</v>
      </c>
      <c r="AD33">
        <v>79.7</v>
      </c>
      <c r="AE33">
        <v>4.5999999999999996</v>
      </c>
      <c r="AF33">
        <v>0</v>
      </c>
      <c r="AG33">
        <v>0.39889536667689501</v>
      </c>
      <c r="AH33">
        <v>7.7</v>
      </c>
      <c r="AI33">
        <v>4.7872750490707503</v>
      </c>
      <c r="AJ33">
        <v>1.6</v>
      </c>
      <c r="AK33">
        <v>2.3238484521739999</v>
      </c>
      <c r="AL33">
        <v>0</v>
      </c>
      <c r="AM33">
        <v>5.0999999999999996</v>
      </c>
      <c r="AN33">
        <v>2.4389572509180102</v>
      </c>
      <c r="AO33">
        <v>1.3</v>
      </c>
      <c r="AP33">
        <v>445</v>
      </c>
      <c r="AQ33">
        <v>13.7</v>
      </c>
      <c r="AR33">
        <v>125707</v>
      </c>
      <c r="AS33">
        <v>44226</v>
      </c>
      <c r="AT33">
        <v>1442</v>
      </c>
      <c r="AU33">
        <v>1389</v>
      </c>
      <c r="AV33">
        <v>53</v>
      </c>
      <c r="AW33">
        <v>1389</v>
      </c>
      <c r="AX33">
        <v>1008</v>
      </c>
      <c r="AY33">
        <v>381</v>
      </c>
      <c r="AZ33">
        <v>72.599999999999994</v>
      </c>
      <c r="BA33">
        <v>1375</v>
      </c>
      <c r="BB33">
        <v>926500</v>
      </c>
      <c r="BC33">
        <v>5676468.78125</v>
      </c>
      <c r="BD33">
        <v>12388.0081771647</v>
      </c>
      <c r="BE33" t="s">
        <v>66</v>
      </c>
      <c r="BF33" t="s">
        <v>67</v>
      </c>
      <c r="BG33">
        <v>20.2516109235961</v>
      </c>
      <c r="BH33">
        <v>5.1226508186564104</v>
      </c>
      <c r="BI33">
        <v>636.19405565003501</v>
      </c>
      <c r="BJ33">
        <v>2.2666040136552699</v>
      </c>
      <c r="BK33">
        <v>96.324549237170601</v>
      </c>
      <c r="BL33">
        <v>27.429805615550698</v>
      </c>
      <c r="BM33">
        <v>2.1832960991450601</v>
      </c>
    </row>
    <row r="34" spans="1:65">
      <c r="A34">
        <v>71103</v>
      </c>
      <c r="B34">
        <v>53033004301</v>
      </c>
      <c r="C34">
        <f>VLOOKUP(B34,ZipCode!A$2:H$375,2,FALSE)</f>
        <v>98115</v>
      </c>
      <c r="D34" t="str">
        <f t="shared" si="0"/>
        <v>5303300430</v>
      </c>
      <c r="F34">
        <f t="shared" si="1"/>
        <v>98115</v>
      </c>
      <c r="G34">
        <v>979236</v>
      </c>
      <c r="H34">
        <v>0</v>
      </c>
      <c r="I34" t="s">
        <v>99</v>
      </c>
      <c r="J34" t="s">
        <v>64</v>
      </c>
      <c r="K34" t="s">
        <v>65</v>
      </c>
      <c r="L34">
        <v>3681</v>
      </c>
      <c r="M34">
        <v>786</v>
      </c>
      <c r="N34">
        <v>21.4</v>
      </c>
      <c r="O34">
        <v>4.7296445645359997</v>
      </c>
      <c r="P34">
        <v>381</v>
      </c>
      <c r="Q34">
        <v>10.4</v>
      </c>
      <c r="R34">
        <v>1167</v>
      </c>
      <c r="S34">
        <v>31.7</v>
      </c>
      <c r="T34">
        <v>29.6</v>
      </c>
      <c r="U34">
        <v>2344</v>
      </c>
      <c r="V34">
        <v>109</v>
      </c>
      <c r="W34">
        <v>160</v>
      </c>
      <c r="X34">
        <v>642</v>
      </c>
      <c r="Y34">
        <v>11</v>
      </c>
      <c r="Z34">
        <v>21</v>
      </c>
      <c r="AA34">
        <v>0</v>
      </c>
      <c r="AB34">
        <v>140</v>
      </c>
      <c r="AC34">
        <v>275</v>
      </c>
      <c r="AD34">
        <v>63.7</v>
      </c>
      <c r="AE34">
        <v>3</v>
      </c>
      <c r="AF34">
        <v>4.3</v>
      </c>
      <c r="AG34">
        <v>4.8595811429373601</v>
      </c>
      <c r="AH34">
        <v>17.399999999999999</v>
      </c>
      <c r="AI34">
        <v>6.0277518715315397</v>
      </c>
      <c r="AJ34">
        <v>0.3</v>
      </c>
      <c r="AK34">
        <v>0.56926827034541605</v>
      </c>
      <c r="AL34">
        <v>0</v>
      </c>
      <c r="AM34">
        <v>3.8</v>
      </c>
      <c r="AN34">
        <v>2.0926313857687999</v>
      </c>
      <c r="AO34">
        <v>7.5</v>
      </c>
      <c r="AP34">
        <v>626</v>
      </c>
      <c r="AQ34">
        <v>17</v>
      </c>
      <c r="AR34">
        <v>110893</v>
      </c>
      <c r="AS34">
        <v>36291</v>
      </c>
      <c r="AT34">
        <v>1522</v>
      </c>
      <c r="AU34">
        <v>1340</v>
      </c>
      <c r="AV34">
        <v>182</v>
      </c>
      <c r="AW34">
        <v>1340</v>
      </c>
      <c r="AX34">
        <v>704</v>
      </c>
      <c r="AY34">
        <v>636</v>
      </c>
      <c r="AZ34">
        <v>52.5</v>
      </c>
      <c r="BA34">
        <v>1336</v>
      </c>
      <c r="BB34">
        <v>924300</v>
      </c>
      <c r="BC34">
        <v>2158066.953125</v>
      </c>
      <c r="BD34">
        <v>7782.4155475058596</v>
      </c>
      <c r="BE34" t="s">
        <v>66</v>
      </c>
      <c r="BF34" t="s">
        <v>67</v>
      </c>
      <c r="BG34">
        <v>36.321651725074702</v>
      </c>
      <c r="BH34">
        <v>15.212347678040899</v>
      </c>
      <c r="BI34">
        <v>241.97448532638501</v>
      </c>
      <c r="BJ34">
        <v>6.2899193604939798</v>
      </c>
      <c r="BK34">
        <v>88.042049934296898</v>
      </c>
      <c r="BL34">
        <v>47.462686567164099</v>
      </c>
      <c r="BM34">
        <v>5.5377739441931197</v>
      </c>
    </row>
    <row r="35" spans="1:65">
      <c r="A35">
        <v>71104</v>
      </c>
      <c r="B35">
        <v>53033004302</v>
      </c>
      <c r="C35">
        <f>VLOOKUP(B35,ZipCode!A$2:H$375,2,FALSE)</f>
        <v>98105</v>
      </c>
      <c r="D35" t="str">
        <f t="shared" si="0"/>
        <v>5303300430</v>
      </c>
      <c r="F35">
        <f t="shared" si="1"/>
        <v>98105</v>
      </c>
      <c r="G35">
        <v>331137</v>
      </c>
      <c r="H35">
        <v>0</v>
      </c>
      <c r="I35" t="s">
        <v>100</v>
      </c>
      <c r="J35" t="s">
        <v>64</v>
      </c>
      <c r="K35" t="s">
        <v>65</v>
      </c>
      <c r="L35">
        <v>4445</v>
      </c>
      <c r="M35">
        <v>160</v>
      </c>
      <c r="N35">
        <v>3.6</v>
      </c>
      <c r="O35">
        <v>1.91994211533868</v>
      </c>
      <c r="P35">
        <v>264</v>
      </c>
      <c r="Q35">
        <v>5.9</v>
      </c>
      <c r="R35">
        <v>424</v>
      </c>
      <c r="S35">
        <v>9.5</v>
      </c>
      <c r="T35">
        <v>21.8</v>
      </c>
      <c r="U35">
        <v>2449</v>
      </c>
      <c r="V35">
        <v>126</v>
      </c>
      <c r="W35">
        <v>31</v>
      </c>
      <c r="X35">
        <v>826</v>
      </c>
      <c r="Y35">
        <v>3</v>
      </c>
      <c r="Z35">
        <v>5</v>
      </c>
      <c r="AA35">
        <v>25</v>
      </c>
      <c r="AB35">
        <v>649</v>
      </c>
      <c r="AC35">
        <v>336</v>
      </c>
      <c r="AD35">
        <v>55.1</v>
      </c>
      <c r="AE35">
        <v>2.8</v>
      </c>
      <c r="AF35">
        <v>0.7</v>
      </c>
      <c r="AG35">
        <v>0.84576757569025995</v>
      </c>
      <c r="AH35">
        <v>18.600000000000001</v>
      </c>
      <c r="AI35">
        <v>3.4560135104184901</v>
      </c>
      <c r="AJ35">
        <v>0.1</v>
      </c>
      <c r="AK35">
        <v>0.11183802014482699</v>
      </c>
      <c r="AL35">
        <v>0.6</v>
      </c>
      <c r="AM35">
        <v>14.6</v>
      </c>
      <c r="AN35">
        <v>4.5728755892323703</v>
      </c>
      <c r="AO35">
        <v>7.6</v>
      </c>
      <c r="AP35">
        <v>872</v>
      </c>
      <c r="AQ35">
        <v>19.600000000000001</v>
      </c>
      <c r="AR35">
        <v>39507</v>
      </c>
      <c r="AS35">
        <v>8605</v>
      </c>
      <c r="AT35">
        <v>1807</v>
      </c>
      <c r="AU35">
        <v>1479</v>
      </c>
      <c r="AV35">
        <v>328</v>
      </c>
      <c r="AW35">
        <v>1479</v>
      </c>
      <c r="AX35">
        <v>75</v>
      </c>
      <c r="AY35">
        <v>1404</v>
      </c>
      <c r="AZ35">
        <v>5.0999999999999996</v>
      </c>
      <c r="BA35">
        <v>1339</v>
      </c>
      <c r="BB35">
        <v>908300</v>
      </c>
      <c r="BC35">
        <v>729637.953125</v>
      </c>
      <c r="BD35">
        <v>3615.5439942346802</v>
      </c>
      <c r="BE35" t="s">
        <v>66</v>
      </c>
      <c r="BF35" t="s">
        <v>67</v>
      </c>
      <c r="BG35">
        <v>44.904386951630997</v>
      </c>
      <c r="BH35">
        <v>54.322763078628</v>
      </c>
      <c r="BI35">
        <v>81.825734702894195</v>
      </c>
      <c r="BJ35">
        <v>22.0835169590733</v>
      </c>
      <c r="BK35">
        <v>81.848367459878204</v>
      </c>
      <c r="BL35">
        <v>94.929006085192697</v>
      </c>
      <c r="BM35">
        <v>18.074998108726799</v>
      </c>
    </row>
    <row r="36" spans="1:65">
      <c r="A36">
        <v>71106</v>
      </c>
      <c r="B36">
        <v>53033004500</v>
      </c>
      <c r="C36">
        <f>VLOOKUP(B36,ZipCode!A$2:H$375,2,FALSE)</f>
        <v>98115</v>
      </c>
      <c r="D36" t="str">
        <f t="shared" si="0"/>
        <v>5303300450</v>
      </c>
      <c r="F36">
        <f t="shared" si="1"/>
        <v>98115</v>
      </c>
      <c r="G36">
        <v>670997</v>
      </c>
      <c r="H36">
        <v>0</v>
      </c>
      <c r="I36" t="s">
        <v>101</v>
      </c>
      <c r="J36" t="s">
        <v>64</v>
      </c>
      <c r="K36" t="s">
        <v>65</v>
      </c>
      <c r="L36">
        <v>3474</v>
      </c>
      <c r="M36">
        <v>522</v>
      </c>
      <c r="N36">
        <v>15</v>
      </c>
      <c r="O36">
        <v>2.7533851897774602</v>
      </c>
      <c r="P36">
        <v>239</v>
      </c>
      <c r="Q36">
        <v>6.9</v>
      </c>
      <c r="R36">
        <v>761</v>
      </c>
      <c r="S36">
        <v>21.9</v>
      </c>
      <c r="T36">
        <v>29.1</v>
      </c>
      <c r="U36">
        <v>2516</v>
      </c>
      <c r="V36">
        <v>43</v>
      </c>
      <c r="W36">
        <v>0</v>
      </c>
      <c r="X36">
        <v>502</v>
      </c>
      <c r="Y36">
        <v>0</v>
      </c>
      <c r="Z36">
        <v>13</v>
      </c>
      <c r="AA36">
        <v>19</v>
      </c>
      <c r="AB36">
        <v>180</v>
      </c>
      <c r="AC36">
        <v>214</v>
      </c>
      <c r="AD36">
        <v>72.400000000000006</v>
      </c>
      <c r="AE36">
        <v>1.2</v>
      </c>
      <c r="AF36">
        <v>0</v>
      </c>
      <c r="AG36">
        <v>0.37420840529648802</v>
      </c>
      <c r="AH36">
        <v>14.5</v>
      </c>
      <c r="AI36">
        <v>9.1213450900351702</v>
      </c>
      <c r="AJ36">
        <v>0</v>
      </c>
      <c r="AK36">
        <v>0.37420840529648802</v>
      </c>
      <c r="AL36">
        <v>0.5</v>
      </c>
      <c r="AM36">
        <v>5.2</v>
      </c>
      <c r="AN36">
        <v>2.2386856287278198</v>
      </c>
      <c r="AO36">
        <v>6.2</v>
      </c>
      <c r="AP36">
        <v>437</v>
      </c>
      <c r="AQ36">
        <v>12.6</v>
      </c>
      <c r="AR36">
        <v>124327</v>
      </c>
      <c r="AS36">
        <v>33074</v>
      </c>
      <c r="AT36">
        <v>1060</v>
      </c>
      <c r="AU36">
        <v>1005</v>
      </c>
      <c r="AV36">
        <v>55</v>
      </c>
      <c r="AW36">
        <v>1005</v>
      </c>
      <c r="AX36">
        <v>589</v>
      </c>
      <c r="AY36">
        <v>416</v>
      </c>
      <c r="AZ36">
        <v>58.6</v>
      </c>
      <c r="BA36">
        <v>1925</v>
      </c>
      <c r="BB36">
        <v>837300</v>
      </c>
      <c r="BC36">
        <v>1478712.453125</v>
      </c>
      <c r="BD36">
        <v>4985.3557746448696</v>
      </c>
      <c r="BE36" t="s">
        <v>66</v>
      </c>
      <c r="BF36" t="s">
        <v>67</v>
      </c>
      <c r="BG36">
        <v>27.576280944156501</v>
      </c>
      <c r="BH36">
        <v>20.952074616454802</v>
      </c>
      <c r="BI36">
        <v>165.806969648326</v>
      </c>
      <c r="BJ36">
        <v>6.39297613513014</v>
      </c>
      <c r="BK36">
        <v>94.811320754716903</v>
      </c>
      <c r="BL36">
        <v>41.3930348258706</v>
      </c>
      <c r="BM36">
        <v>6.0612651092507397</v>
      </c>
    </row>
    <row r="37" spans="1:65">
      <c r="A37">
        <v>71107</v>
      </c>
      <c r="B37">
        <v>53033004600</v>
      </c>
      <c r="C37">
        <f>VLOOKUP(B37,ZipCode!A$2:H$375,2,FALSE)</f>
        <v>98115</v>
      </c>
      <c r="D37" t="str">
        <f t="shared" si="0"/>
        <v>5303300460</v>
      </c>
      <c r="F37">
        <f t="shared" si="1"/>
        <v>98115</v>
      </c>
      <c r="G37">
        <v>1552358</v>
      </c>
      <c r="H37">
        <v>1033232</v>
      </c>
      <c r="I37" t="s">
        <v>102</v>
      </c>
      <c r="J37" t="s">
        <v>64</v>
      </c>
      <c r="K37" t="s">
        <v>65</v>
      </c>
      <c r="L37">
        <v>3490</v>
      </c>
      <c r="M37">
        <v>602</v>
      </c>
      <c r="N37">
        <v>17.2</v>
      </c>
      <c r="O37">
        <v>4.10717699817656</v>
      </c>
      <c r="P37">
        <v>512</v>
      </c>
      <c r="Q37">
        <v>14.7</v>
      </c>
      <c r="R37">
        <v>1114</v>
      </c>
      <c r="S37">
        <v>31.9</v>
      </c>
      <c r="T37">
        <v>36</v>
      </c>
      <c r="U37">
        <v>3089</v>
      </c>
      <c r="V37">
        <v>0</v>
      </c>
      <c r="W37">
        <v>7</v>
      </c>
      <c r="X37">
        <v>161</v>
      </c>
      <c r="Y37">
        <v>0</v>
      </c>
      <c r="Z37">
        <v>13</v>
      </c>
      <c r="AA37">
        <v>0</v>
      </c>
      <c r="AB37">
        <v>105</v>
      </c>
      <c r="AC37">
        <v>128</v>
      </c>
      <c r="AD37">
        <v>88.5</v>
      </c>
      <c r="AE37">
        <v>0</v>
      </c>
      <c r="AF37">
        <v>0.2</v>
      </c>
      <c r="AG37">
        <v>0.34254336957716802</v>
      </c>
      <c r="AH37">
        <v>4.5999999999999996</v>
      </c>
      <c r="AI37">
        <v>1.79300982702898</v>
      </c>
      <c r="AJ37">
        <v>0</v>
      </c>
      <c r="AK37">
        <v>0.37249283667621802</v>
      </c>
      <c r="AL37">
        <v>0</v>
      </c>
      <c r="AM37">
        <v>3</v>
      </c>
      <c r="AN37">
        <v>1.4212103288095701</v>
      </c>
      <c r="AO37">
        <v>3.7</v>
      </c>
      <c r="AP37">
        <v>284</v>
      </c>
      <c r="AQ37">
        <v>8.1</v>
      </c>
      <c r="AR37">
        <v>137721</v>
      </c>
      <c r="AS37">
        <v>21844</v>
      </c>
      <c r="AT37">
        <v>1461</v>
      </c>
      <c r="AU37">
        <v>1363</v>
      </c>
      <c r="AV37">
        <v>98</v>
      </c>
      <c r="AW37">
        <v>1363</v>
      </c>
      <c r="AX37">
        <v>875</v>
      </c>
      <c r="AY37">
        <v>488</v>
      </c>
      <c r="AZ37">
        <v>64.2</v>
      </c>
      <c r="BA37">
        <v>1876</v>
      </c>
      <c r="BB37">
        <v>954900</v>
      </c>
      <c r="BC37">
        <v>5699197.3828125</v>
      </c>
      <c r="BD37">
        <v>11547.461496184</v>
      </c>
      <c r="BE37" t="s">
        <v>66</v>
      </c>
      <c r="BF37" t="s">
        <v>67</v>
      </c>
      <c r="BG37">
        <v>11.489971346704801</v>
      </c>
      <c r="BH37">
        <v>9.0981132665118007</v>
      </c>
      <c r="BI37">
        <v>383.59601576361302</v>
      </c>
      <c r="BJ37">
        <v>3.8086944075569402</v>
      </c>
      <c r="BK37">
        <v>93.292265571526301</v>
      </c>
      <c r="BL37">
        <v>35.8033749082905</v>
      </c>
      <c r="BM37">
        <v>3.5532173015058999</v>
      </c>
    </row>
    <row r="38" spans="1:65">
      <c r="A38">
        <v>71109</v>
      </c>
      <c r="B38">
        <v>53033004800</v>
      </c>
      <c r="C38">
        <f>VLOOKUP(B38,ZipCode!A$2:H$375,2,FALSE)</f>
        <v>98107</v>
      </c>
      <c r="D38" t="str">
        <f t="shared" si="0"/>
        <v>5303300480</v>
      </c>
      <c r="F38">
        <f t="shared" si="1"/>
        <v>98107</v>
      </c>
      <c r="G38">
        <v>1278329</v>
      </c>
      <c r="H38">
        <v>26886</v>
      </c>
      <c r="I38" t="s">
        <v>103</v>
      </c>
      <c r="J38" t="s">
        <v>64</v>
      </c>
      <c r="K38" t="s">
        <v>65</v>
      </c>
      <c r="L38">
        <v>5039</v>
      </c>
      <c r="M38">
        <v>775</v>
      </c>
      <c r="N38">
        <v>15.4</v>
      </c>
      <c r="O38">
        <v>3.4684201607550702</v>
      </c>
      <c r="P38">
        <v>435</v>
      </c>
      <c r="Q38">
        <v>8.6</v>
      </c>
      <c r="R38">
        <v>1210</v>
      </c>
      <c r="S38">
        <v>24</v>
      </c>
      <c r="T38">
        <v>34.799999999999997</v>
      </c>
      <c r="U38">
        <v>3747</v>
      </c>
      <c r="V38">
        <v>59</v>
      </c>
      <c r="W38">
        <v>34</v>
      </c>
      <c r="X38">
        <v>760</v>
      </c>
      <c r="Y38">
        <v>0</v>
      </c>
      <c r="Z38">
        <v>18</v>
      </c>
      <c r="AA38">
        <v>0</v>
      </c>
      <c r="AB38">
        <v>276</v>
      </c>
      <c r="AC38">
        <v>163</v>
      </c>
      <c r="AD38">
        <v>74.400000000000006</v>
      </c>
      <c r="AE38">
        <v>1.2</v>
      </c>
      <c r="AF38">
        <v>0.7</v>
      </c>
      <c r="AG38">
        <v>0.78966371307852101</v>
      </c>
      <c r="AH38">
        <v>15.1</v>
      </c>
      <c r="AI38">
        <v>4.8103552341940503</v>
      </c>
      <c r="AJ38">
        <v>0</v>
      </c>
      <c r="AK38">
        <v>0.35721373288350899</v>
      </c>
      <c r="AL38">
        <v>0</v>
      </c>
      <c r="AM38">
        <v>5.5</v>
      </c>
      <c r="AN38">
        <v>2.9235772193562601</v>
      </c>
      <c r="AO38">
        <v>3.2</v>
      </c>
      <c r="AP38">
        <v>679</v>
      </c>
      <c r="AQ38">
        <v>13.5</v>
      </c>
      <c r="AR38">
        <v>128160</v>
      </c>
      <c r="AS38">
        <v>30667</v>
      </c>
      <c r="AT38">
        <v>2542</v>
      </c>
      <c r="AU38">
        <v>2340</v>
      </c>
      <c r="AV38">
        <v>202</v>
      </c>
      <c r="AW38">
        <v>2340</v>
      </c>
      <c r="AX38">
        <v>1258</v>
      </c>
      <c r="AY38">
        <v>1082</v>
      </c>
      <c r="AZ38">
        <v>53.8</v>
      </c>
      <c r="BA38">
        <v>1823</v>
      </c>
      <c r="BB38">
        <v>872500</v>
      </c>
      <c r="BC38">
        <v>2816293.5390625</v>
      </c>
      <c r="BD38">
        <v>8505.3559740985293</v>
      </c>
      <c r="BE38" t="s">
        <v>66</v>
      </c>
      <c r="BF38" t="s">
        <v>67</v>
      </c>
      <c r="BG38">
        <v>25.640007938082899</v>
      </c>
      <c r="BH38">
        <v>15.9521606037829</v>
      </c>
      <c r="BI38">
        <v>315.881975185545</v>
      </c>
      <c r="BJ38">
        <v>8.0473094373518901</v>
      </c>
      <c r="BK38">
        <v>92.053501180173001</v>
      </c>
      <c r="BL38">
        <v>46.239316239316203</v>
      </c>
      <c r="BM38">
        <v>7.4078300878848999</v>
      </c>
    </row>
    <row r="39" spans="1:65">
      <c r="A39">
        <v>71111</v>
      </c>
      <c r="B39">
        <v>53033005000</v>
      </c>
      <c r="C39">
        <f>VLOOKUP(B39,ZipCode!A$2:H$375,2,FALSE)</f>
        <v>98103</v>
      </c>
      <c r="D39" t="str">
        <f t="shared" si="0"/>
        <v>5303300500</v>
      </c>
      <c r="F39">
        <f t="shared" si="1"/>
        <v>98103</v>
      </c>
      <c r="G39">
        <v>757380</v>
      </c>
      <c r="H39">
        <v>0</v>
      </c>
      <c r="I39" t="s">
        <v>104</v>
      </c>
      <c r="J39" t="s">
        <v>64</v>
      </c>
      <c r="K39" t="s">
        <v>65</v>
      </c>
      <c r="L39">
        <v>4357</v>
      </c>
      <c r="M39">
        <v>553</v>
      </c>
      <c r="N39">
        <v>12.7</v>
      </c>
      <c r="O39">
        <v>3.5654582195515001</v>
      </c>
      <c r="P39">
        <v>322</v>
      </c>
      <c r="Q39">
        <v>7.4</v>
      </c>
      <c r="R39">
        <v>875</v>
      </c>
      <c r="S39">
        <v>20.100000000000001</v>
      </c>
      <c r="T39">
        <v>31.3</v>
      </c>
      <c r="U39">
        <v>3127</v>
      </c>
      <c r="V39">
        <v>183</v>
      </c>
      <c r="W39">
        <v>0</v>
      </c>
      <c r="X39">
        <v>284</v>
      </c>
      <c r="Y39">
        <v>33</v>
      </c>
      <c r="Z39">
        <v>41</v>
      </c>
      <c r="AA39">
        <v>0</v>
      </c>
      <c r="AB39">
        <v>205</v>
      </c>
      <c r="AC39">
        <v>525</v>
      </c>
      <c r="AD39">
        <v>71.8</v>
      </c>
      <c r="AE39">
        <v>4.2</v>
      </c>
      <c r="AF39">
        <v>0</v>
      </c>
      <c r="AG39">
        <v>0.29837043837502902</v>
      </c>
      <c r="AH39">
        <v>6.5</v>
      </c>
      <c r="AI39">
        <v>3.1084463130523798</v>
      </c>
      <c r="AJ39">
        <v>0.8</v>
      </c>
      <c r="AK39">
        <v>0.93625070008422095</v>
      </c>
      <c r="AL39">
        <v>0</v>
      </c>
      <c r="AM39">
        <v>4.7</v>
      </c>
      <c r="AN39">
        <v>2.5025493408609898</v>
      </c>
      <c r="AO39">
        <v>12</v>
      </c>
      <c r="AP39">
        <v>354</v>
      </c>
      <c r="AQ39">
        <v>8.1</v>
      </c>
      <c r="AR39">
        <v>109891</v>
      </c>
      <c r="AS39">
        <v>33966</v>
      </c>
      <c r="AT39">
        <v>2575</v>
      </c>
      <c r="AU39">
        <v>2328</v>
      </c>
      <c r="AV39">
        <v>247</v>
      </c>
      <c r="AW39">
        <v>2328</v>
      </c>
      <c r="AX39">
        <v>492</v>
      </c>
      <c r="AY39">
        <v>1836</v>
      </c>
      <c r="AZ39">
        <v>21.1</v>
      </c>
      <c r="BA39">
        <v>1695</v>
      </c>
      <c r="BB39">
        <v>920100</v>
      </c>
      <c r="BC39">
        <v>1668600.21875</v>
      </c>
      <c r="BD39">
        <v>5230.5669161829801</v>
      </c>
      <c r="BE39" t="s">
        <v>66</v>
      </c>
      <c r="BF39" t="s">
        <v>67</v>
      </c>
      <c r="BG39">
        <v>28.230433784714201</v>
      </c>
      <c r="BH39">
        <v>23.280458201162499</v>
      </c>
      <c r="BI39">
        <v>187.152673815605</v>
      </c>
      <c r="BJ39">
        <v>13.7588202588922</v>
      </c>
      <c r="BK39">
        <v>90.407766990291194</v>
      </c>
      <c r="BL39">
        <v>78.865979381443296</v>
      </c>
      <c r="BM39">
        <v>12.4390421602722</v>
      </c>
    </row>
    <row r="40" spans="1:65">
      <c r="A40">
        <v>71112</v>
      </c>
      <c r="B40">
        <v>53033005100</v>
      </c>
      <c r="C40">
        <f>VLOOKUP(B40,ZipCode!A$2:H$375,2,FALSE)</f>
        <v>98105</v>
      </c>
      <c r="D40" t="str">
        <f t="shared" si="0"/>
        <v>5303300510</v>
      </c>
      <c r="F40">
        <f t="shared" si="1"/>
        <v>98105</v>
      </c>
      <c r="G40">
        <v>881731</v>
      </c>
      <c r="H40">
        <v>0</v>
      </c>
      <c r="I40" t="s">
        <v>105</v>
      </c>
      <c r="J40" t="s">
        <v>64</v>
      </c>
      <c r="K40" t="s">
        <v>65</v>
      </c>
      <c r="L40">
        <v>3831</v>
      </c>
      <c r="M40">
        <v>758</v>
      </c>
      <c r="N40">
        <v>19.8</v>
      </c>
      <c r="O40">
        <v>3.47631491473398</v>
      </c>
      <c r="P40">
        <v>371</v>
      </c>
      <c r="Q40">
        <v>9.6999999999999993</v>
      </c>
      <c r="R40">
        <v>1129</v>
      </c>
      <c r="S40">
        <v>29.5</v>
      </c>
      <c r="T40">
        <v>35.799999999999997</v>
      </c>
      <c r="U40">
        <v>2868</v>
      </c>
      <c r="V40">
        <v>92</v>
      </c>
      <c r="W40">
        <v>6</v>
      </c>
      <c r="X40">
        <v>234</v>
      </c>
      <c r="Y40">
        <v>8</v>
      </c>
      <c r="Z40">
        <v>13</v>
      </c>
      <c r="AA40">
        <v>0</v>
      </c>
      <c r="AB40">
        <v>224</v>
      </c>
      <c r="AC40">
        <v>399</v>
      </c>
      <c r="AD40">
        <v>74.900000000000006</v>
      </c>
      <c r="AE40">
        <v>2.4</v>
      </c>
      <c r="AF40">
        <v>0.2</v>
      </c>
      <c r="AG40">
        <v>0.26041074974931999</v>
      </c>
      <c r="AH40">
        <v>6.1</v>
      </c>
      <c r="AI40">
        <v>2.5688419210312099</v>
      </c>
      <c r="AJ40">
        <v>0.2</v>
      </c>
      <c r="AK40">
        <v>0.33849221452445</v>
      </c>
      <c r="AL40">
        <v>0</v>
      </c>
      <c r="AM40">
        <v>5.8</v>
      </c>
      <c r="AN40">
        <v>2.63071208447816</v>
      </c>
      <c r="AO40">
        <v>10.4</v>
      </c>
      <c r="AP40">
        <v>479</v>
      </c>
      <c r="AQ40">
        <v>12.5</v>
      </c>
      <c r="AR40">
        <v>145278</v>
      </c>
      <c r="AS40">
        <v>24584</v>
      </c>
      <c r="AT40">
        <v>1719</v>
      </c>
      <c r="AU40">
        <v>1604</v>
      </c>
      <c r="AV40">
        <v>115</v>
      </c>
      <c r="AW40">
        <v>1604</v>
      </c>
      <c r="AX40">
        <v>1015</v>
      </c>
      <c r="AY40">
        <v>589</v>
      </c>
      <c r="AZ40">
        <v>63.3</v>
      </c>
      <c r="BA40">
        <v>1475</v>
      </c>
      <c r="BB40">
        <v>994700</v>
      </c>
      <c r="BC40">
        <v>1942380.359375</v>
      </c>
      <c r="BD40">
        <v>6094.22795718217</v>
      </c>
      <c r="BE40" t="s">
        <v>66</v>
      </c>
      <c r="BF40" t="s">
        <v>67</v>
      </c>
      <c r="BG40">
        <v>25.137039937353101</v>
      </c>
      <c r="BH40">
        <v>17.5830349099828</v>
      </c>
      <c r="BI40">
        <v>217.880475106429</v>
      </c>
      <c r="BJ40">
        <v>7.8896468311826</v>
      </c>
      <c r="BK40">
        <v>93.3100639906922</v>
      </c>
      <c r="BL40">
        <v>36.720698254364002</v>
      </c>
      <c r="BM40">
        <v>7.36183450681611</v>
      </c>
    </row>
    <row r="41" spans="1:65">
      <c r="A41">
        <v>71117</v>
      </c>
      <c r="B41">
        <v>53033005600</v>
      </c>
      <c r="C41">
        <f>VLOOKUP(B41,ZipCode!A$2:H$375,2,FALSE)</f>
        <v>98139</v>
      </c>
      <c r="D41" t="str">
        <f t="shared" si="0"/>
        <v>5303300560</v>
      </c>
      <c r="F41">
        <f t="shared" si="1"/>
        <v>98139</v>
      </c>
      <c r="G41">
        <v>3022785</v>
      </c>
      <c r="H41">
        <v>1546484</v>
      </c>
      <c r="I41" t="s">
        <v>106</v>
      </c>
      <c r="J41" t="s">
        <v>64</v>
      </c>
      <c r="K41" t="s">
        <v>65</v>
      </c>
      <c r="L41">
        <v>7076</v>
      </c>
      <c r="M41">
        <v>1762</v>
      </c>
      <c r="N41">
        <v>24.9</v>
      </c>
      <c r="O41">
        <v>3.94445664201369</v>
      </c>
      <c r="P41">
        <v>1476</v>
      </c>
      <c r="Q41">
        <v>20.9</v>
      </c>
      <c r="R41">
        <v>3238</v>
      </c>
      <c r="S41">
        <v>45.8</v>
      </c>
      <c r="T41">
        <v>46.4</v>
      </c>
      <c r="U41">
        <v>5734</v>
      </c>
      <c r="V41">
        <v>61</v>
      </c>
      <c r="W41">
        <v>0</v>
      </c>
      <c r="X41">
        <v>531</v>
      </c>
      <c r="Y41">
        <v>92</v>
      </c>
      <c r="Z41">
        <v>154</v>
      </c>
      <c r="AA41">
        <v>109</v>
      </c>
      <c r="AB41">
        <v>318</v>
      </c>
      <c r="AC41">
        <v>231</v>
      </c>
      <c r="AD41">
        <v>81</v>
      </c>
      <c r="AE41">
        <v>0.9</v>
      </c>
      <c r="AF41">
        <v>0</v>
      </c>
      <c r="AG41">
        <v>0.25438100621820198</v>
      </c>
      <c r="AH41">
        <v>7.5</v>
      </c>
      <c r="AI41">
        <v>3.0365276819279501</v>
      </c>
      <c r="AJ41">
        <v>1.3</v>
      </c>
      <c r="AK41">
        <v>2.1720731284547901</v>
      </c>
      <c r="AL41">
        <v>1.5</v>
      </c>
      <c r="AM41">
        <v>4.5</v>
      </c>
      <c r="AN41">
        <v>2.1389306650567801</v>
      </c>
      <c r="AO41">
        <v>3.3</v>
      </c>
      <c r="AP41">
        <v>823</v>
      </c>
      <c r="AQ41">
        <v>11.6</v>
      </c>
      <c r="AR41">
        <v>178297</v>
      </c>
      <c r="AS41">
        <v>20679</v>
      </c>
      <c r="AT41">
        <v>2861</v>
      </c>
      <c r="AU41">
        <v>2774</v>
      </c>
      <c r="AV41">
        <v>87</v>
      </c>
      <c r="AW41">
        <v>2774</v>
      </c>
      <c r="AX41">
        <v>2482</v>
      </c>
      <c r="AY41">
        <v>292</v>
      </c>
      <c r="AZ41">
        <v>89.5</v>
      </c>
      <c r="BA41">
        <v>2320</v>
      </c>
      <c r="BB41">
        <v>1157000</v>
      </c>
      <c r="BC41">
        <v>6654997.890625</v>
      </c>
      <c r="BD41">
        <v>13218.5718708349</v>
      </c>
      <c r="BE41" t="s">
        <v>66</v>
      </c>
      <c r="BF41" t="s">
        <v>67</v>
      </c>
      <c r="BG41">
        <v>18.965517241379299</v>
      </c>
      <c r="BH41">
        <v>9.4732361199694495</v>
      </c>
      <c r="BI41">
        <v>746.946440518239</v>
      </c>
      <c r="BJ41">
        <v>3.8302612407055601</v>
      </c>
      <c r="BK41">
        <v>96.959105207969202</v>
      </c>
      <c r="BL41">
        <v>10.5263157894736</v>
      </c>
      <c r="BM41">
        <v>3.7137870261157802</v>
      </c>
    </row>
    <row r="42" spans="1:65">
      <c r="A42">
        <v>71118</v>
      </c>
      <c r="B42">
        <v>53033005700</v>
      </c>
      <c r="C42">
        <f>VLOOKUP(B42,ZipCode!A$2:H$375,2,FALSE)</f>
        <v>98199</v>
      </c>
      <c r="D42" t="str">
        <f t="shared" si="0"/>
        <v>5303300570</v>
      </c>
      <c r="F42">
        <f t="shared" si="1"/>
        <v>98199</v>
      </c>
      <c r="G42">
        <v>5085640</v>
      </c>
      <c r="H42">
        <v>2365806</v>
      </c>
      <c r="I42" t="s">
        <v>107</v>
      </c>
      <c r="J42" t="s">
        <v>64</v>
      </c>
      <c r="K42" t="s">
        <v>65</v>
      </c>
      <c r="L42">
        <v>6597</v>
      </c>
      <c r="M42">
        <v>1528</v>
      </c>
      <c r="N42">
        <v>23.2</v>
      </c>
      <c r="O42">
        <v>4.0621308240934297</v>
      </c>
      <c r="P42">
        <v>938</v>
      </c>
      <c r="Q42">
        <v>14.2</v>
      </c>
      <c r="R42">
        <v>2466</v>
      </c>
      <c r="S42">
        <v>37.4</v>
      </c>
      <c r="T42">
        <v>39.6</v>
      </c>
      <c r="U42">
        <v>4857</v>
      </c>
      <c r="V42">
        <v>58</v>
      </c>
      <c r="W42">
        <v>0</v>
      </c>
      <c r="X42">
        <v>717</v>
      </c>
      <c r="Y42">
        <v>0</v>
      </c>
      <c r="Z42">
        <v>18</v>
      </c>
      <c r="AA42">
        <v>16</v>
      </c>
      <c r="AB42">
        <v>635</v>
      </c>
      <c r="AC42">
        <v>314</v>
      </c>
      <c r="AD42">
        <v>73.599999999999994</v>
      </c>
      <c r="AE42">
        <v>0.9</v>
      </c>
      <c r="AF42">
        <v>0</v>
      </c>
      <c r="AG42">
        <v>0.27285129604365599</v>
      </c>
      <c r="AH42">
        <v>10.9</v>
      </c>
      <c r="AI42">
        <v>6.08428657256332</v>
      </c>
      <c r="AJ42">
        <v>0</v>
      </c>
      <c r="AK42">
        <v>0.27285129604365599</v>
      </c>
      <c r="AL42">
        <v>0.2</v>
      </c>
      <c r="AM42">
        <v>9.6</v>
      </c>
      <c r="AN42">
        <v>5.8014885856718497</v>
      </c>
      <c r="AO42">
        <v>4.8</v>
      </c>
      <c r="AP42">
        <v>770</v>
      </c>
      <c r="AQ42">
        <v>11.7</v>
      </c>
      <c r="AR42">
        <v>155802</v>
      </c>
      <c r="AS42">
        <v>30602</v>
      </c>
      <c r="AT42">
        <v>3206</v>
      </c>
      <c r="AU42">
        <v>2989</v>
      </c>
      <c r="AV42">
        <v>217</v>
      </c>
      <c r="AW42">
        <v>2989</v>
      </c>
      <c r="AX42">
        <v>2088</v>
      </c>
      <c r="AY42">
        <v>901</v>
      </c>
      <c r="AZ42">
        <v>69.900000000000006</v>
      </c>
      <c r="BA42">
        <v>1648</v>
      </c>
      <c r="BB42">
        <v>890600</v>
      </c>
      <c r="BC42">
        <v>11202968.0859375</v>
      </c>
      <c r="BD42">
        <v>20233.2655432543</v>
      </c>
      <c r="BE42" t="s">
        <v>66</v>
      </c>
      <c r="BF42" t="s">
        <v>67</v>
      </c>
      <c r="BG42">
        <v>26.375625284220099</v>
      </c>
      <c r="BH42">
        <v>5.2495087773755698</v>
      </c>
      <c r="BI42">
        <v>1256.68901220469</v>
      </c>
      <c r="BJ42">
        <v>2.55114827046628</v>
      </c>
      <c r="BK42">
        <v>93.231441048034895</v>
      </c>
      <c r="BL42">
        <v>30.1438608230177</v>
      </c>
      <c r="BM42">
        <v>2.3784722958277298</v>
      </c>
    </row>
    <row r="43" spans="1:65">
      <c r="A43">
        <v>71119</v>
      </c>
      <c r="B43">
        <v>53033005801</v>
      </c>
      <c r="C43">
        <f>VLOOKUP(B43,ZipCode!A$2:H$375,2,FALSE)</f>
        <v>98119</v>
      </c>
      <c r="D43" t="str">
        <f t="shared" si="0"/>
        <v>5303300580</v>
      </c>
      <c r="F43">
        <f t="shared" si="1"/>
        <v>98119</v>
      </c>
      <c r="G43">
        <v>1822365</v>
      </c>
      <c r="H43">
        <v>260223</v>
      </c>
      <c r="I43" t="s">
        <v>108</v>
      </c>
      <c r="J43" t="s">
        <v>64</v>
      </c>
      <c r="K43" t="s">
        <v>65</v>
      </c>
      <c r="L43">
        <v>6288</v>
      </c>
      <c r="M43">
        <v>715</v>
      </c>
      <c r="N43">
        <v>11.4</v>
      </c>
      <c r="O43">
        <v>2.9186688198414599</v>
      </c>
      <c r="P43">
        <v>585</v>
      </c>
      <c r="Q43">
        <v>9.3000000000000007</v>
      </c>
      <c r="R43">
        <v>1300</v>
      </c>
      <c r="S43">
        <v>20.7</v>
      </c>
      <c r="T43">
        <v>35.1</v>
      </c>
      <c r="U43">
        <v>4545</v>
      </c>
      <c r="V43">
        <v>138</v>
      </c>
      <c r="W43">
        <v>0</v>
      </c>
      <c r="X43">
        <v>965</v>
      </c>
      <c r="Y43">
        <v>0</v>
      </c>
      <c r="Z43">
        <v>18</v>
      </c>
      <c r="AA43">
        <v>0</v>
      </c>
      <c r="AB43">
        <v>91</v>
      </c>
      <c r="AC43">
        <v>549</v>
      </c>
      <c r="AD43">
        <v>72.3</v>
      </c>
      <c r="AE43">
        <v>2.2000000000000002</v>
      </c>
      <c r="AF43">
        <v>0</v>
      </c>
      <c r="AG43">
        <v>0.28625954198473302</v>
      </c>
      <c r="AH43">
        <v>15.3</v>
      </c>
      <c r="AI43">
        <v>6.1989800795912799</v>
      </c>
      <c r="AJ43">
        <v>0</v>
      </c>
      <c r="AK43">
        <v>0.28625954198473302</v>
      </c>
      <c r="AL43">
        <v>0</v>
      </c>
      <c r="AM43">
        <v>1.4</v>
      </c>
      <c r="AN43">
        <v>0.98639888162712497</v>
      </c>
      <c r="AO43">
        <v>8.6999999999999993</v>
      </c>
      <c r="AP43">
        <v>1272</v>
      </c>
      <c r="AQ43">
        <v>20.2</v>
      </c>
      <c r="AR43">
        <v>124392</v>
      </c>
      <c r="AS43">
        <v>15384</v>
      </c>
      <c r="AT43">
        <v>3350</v>
      </c>
      <c r="AU43">
        <v>3153</v>
      </c>
      <c r="AV43">
        <v>197</v>
      </c>
      <c r="AW43">
        <v>3153</v>
      </c>
      <c r="AX43">
        <v>1005</v>
      </c>
      <c r="AY43">
        <v>2148</v>
      </c>
      <c r="AZ43">
        <v>31.9</v>
      </c>
      <c r="BA43">
        <v>2073</v>
      </c>
      <c r="BB43">
        <v>691200</v>
      </c>
      <c r="BC43">
        <v>4013929.984375</v>
      </c>
      <c r="BD43">
        <v>10280.448931877399</v>
      </c>
      <c r="BE43" t="s">
        <v>66</v>
      </c>
      <c r="BF43" t="s">
        <v>67</v>
      </c>
      <c r="BG43">
        <v>27.7194656488549</v>
      </c>
      <c r="BH43">
        <v>13.963521678725501</v>
      </c>
      <c r="BI43">
        <v>450.31619849741901</v>
      </c>
      <c r="BJ43">
        <v>7.4392171793464703</v>
      </c>
      <c r="BK43">
        <v>94.119402985074601</v>
      </c>
      <c r="BL43">
        <v>68.125594671741197</v>
      </c>
      <c r="BM43">
        <v>7.0017467959640101</v>
      </c>
    </row>
    <row r="44" spans="1:65">
      <c r="A44">
        <v>71122</v>
      </c>
      <c r="B44">
        <v>53033006000</v>
      </c>
      <c r="C44">
        <f>VLOOKUP(B44,ZipCode!A$2:H$375,2,FALSE)</f>
        <v>98109</v>
      </c>
      <c r="D44" t="str">
        <f t="shared" si="0"/>
        <v>5303300600</v>
      </c>
      <c r="F44">
        <f t="shared" si="1"/>
        <v>98109</v>
      </c>
      <c r="G44">
        <v>1340653</v>
      </c>
      <c r="H44">
        <v>160754</v>
      </c>
      <c r="I44" t="s">
        <v>109</v>
      </c>
      <c r="J44" t="s">
        <v>64</v>
      </c>
      <c r="K44" t="s">
        <v>65</v>
      </c>
      <c r="L44">
        <v>6180</v>
      </c>
      <c r="M44">
        <v>715</v>
      </c>
      <c r="N44">
        <v>11.6</v>
      </c>
      <c r="O44">
        <v>2.9320790340640799</v>
      </c>
      <c r="P44">
        <v>666</v>
      </c>
      <c r="Q44">
        <v>10.8</v>
      </c>
      <c r="R44">
        <v>1381</v>
      </c>
      <c r="S44">
        <v>22.3</v>
      </c>
      <c r="T44">
        <v>35.1</v>
      </c>
      <c r="U44">
        <v>4467</v>
      </c>
      <c r="V44">
        <v>155</v>
      </c>
      <c r="W44">
        <v>115</v>
      </c>
      <c r="X44">
        <v>657</v>
      </c>
      <c r="Y44">
        <v>0</v>
      </c>
      <c r="Z44">
        <v>18</v>
      </c>
      <c r="AA44">
        <v>12</v>
      </c>
      <c r="AB44">
        <v>398</v>
      </c>
      <c r="AC44">
        <v>376</v>
      </c>
      <c r="AD44">
        <v>72.3</v>
      </c>
      <c r="AE44">
        <v>2.5</v>
      </c>
      <c r="AF44">
        <v>1.9</v>
      </c>
      <c r="AG44">
        <v>2.6126023220096899</v>
      </c>
      <c r="AH44">
        <v>10.6</v>
      </c>
      <c r="AI44">
        <v>4.84809793372622</v>
      </c>
      <c r="AJ44">
        <v>0</v>
      </c>
      <c r="AK44">
        <v>0.29126213592233002</v>
      </c>
      <c r="AL44">
        <v>0.2</v>
      </c>
      <c r="AM44">
        <v>6.4</v>
      </c>
      <c r="AN44">
        <v>2.69951889082202</v>
      </c>
      <c r="AO44">
        <v>6.1</v>
      </c>
      <c r="AP44">
        <v>832</v>
      </c>
      <c r="AQ44">
        <v>13.5</v>
      </c>
      <c r="AR44">
        <v>106682</v>
      </c>
      <c r="AS44">
        <v>25471</v>
      </c>
      <c r="AT44">
        <v>3344</v>
      </c>
      <c r="AU44">
        <v>3076</v>
      </c>
      <c r="AV44">
        <v>268</v>
      </c>
      <c r="AW44">
        <v>3076</v>
      </c>
      <c r="AX44">
        <v>1221</v>
      </c>
      <c r="AY44">
        <v>1855</v>
      </c>
      <c r="AZ44">
        <v>39.700000000000003</v>
      </c>
      <c r="BA44">
        <v>1736</v>
      </c>
      <c r="BB44">
        <v>1089400</v>
      </c>
      <c r="BC44">
        <v>2951711.7890625</v>
      </c>
      <c r="BD44">
        <v>8315.4861539544308</v>
      </c>
      <c r="BE44" t="s">
        <v>66</v>
      </c>
      <c r="BF44" t="s">
        <v>67</v>
      </c>
      <c r="BG44">
        <v>27.7184466019417</v>
      </c>
      <c r="BH44">
        <v>18.6547694969776</v>
      </c>
      <c r="BI44">
        <v>331.28257098010499</v>
      </c>
      <c r="BJ44">
        <v>10.094101811956801</v>
      </c>
      <c r="BK44">
        <v>91.985645933014297</v>
      </c>
      <c r="BL44">
        <v>60.305591677503202</v>
      </c>
      <c r="BM44">
        <v>9.2851247528645793</v>
      </c>
    </row>
    <row r="45" spans="1:65">
      <c r="A45">
        <v>71123</v>
      </c>
      <c r="B45">
        <v>53033006100</v>
      </c>
      <c r="C45">
        <f>VLOOKUP(B45,ZipCode!A$2:H$375,2,FALSE)</f>
        <v>98102</v>
      </c>
      <c r="D45" t="str">
        <f t="shared" si="0"/>
        <v>5303300610</v>
      </c>
      <c r="F45">
        <f t="shared" si="1"/>
        <v>98102</v>
      </c>
      <c r="G45">
        <v>1227451</v>
      </c>
      <c r="H45">
        <v>652743</v>
      </c>
      <c r="I45" t="s">
        <v>110</v>
      </c>
      <c r="J45" t="s">
        <v>64</v>
      </c>
      <c r="K45" t="s">
        <v>65</v>
      </c>
      <c r="L45">
        <v>5658</v>
      </c>
      <c r="M45">
        <v>608</v>
      </c>
      <c r="N45">
        <v>10.7</v>
      </c>
      <c r="O45">
        <v>3.29563170152004</v>
      </c>
      <c r="P45">
        <v>677</v>
      </c>
      <c r="Q45">
        <v>12</v>
      </c>
      <c r="R45">
        <v>1285</v>
      </c>
      <c r="S45">
        <v>22.7</v>
      </c>
      <c r="T45">
        <v>36.700000000000003</v>
      </c>
      <c r="U45">
        <v>4392</v>
      </c>
      <c r="V45">
        <v>102</v>
      </c>
      <c r="W45">
        <v>0</v>
      </c>
      <c r="X45">
        <v>529</v>
      </c>
      <c r="Y45">
        <v>0</v>
      </c>
      <c r="Z45">
        <v>18</v>
      </c>
      <c r="AA45">
        <v>22</v>
      </c>
      <c r="AB45">
        <v>342</v>
      </c>
      <c r="AC45">
        <v>271</v>
      </c>
      <c r="AD45">
        <v>77.599999999999994</v>
      </c>
      <c r="AE45">
        <v>1.8</v>
      </c>
      <c r="AF45">
        <v>0</v>
      </c>
      <c r="AG45">
        <v>0.31813361611877</v>
      </c>
      <c r="AH45">
        <v>9.3000000000000007</v>
      </c>
      <c r="AI45">
        <v>4.2214712642401802</v>
      </c>
      <c r="AJ45">
        <v>0</v>
      </c>
      <c r="AK45">
        <v>0.31813361611877</v>
      </c>
      <c r="AL45">
        <v>0.4</v>
      </c>
      <c r="AM45">
        <v>6</v>
      </c>
      <c r="AN45">
        <v>2.34913575880435</v>
      </c>
      <c r="AO45">
        <v>4.8</v>
      </c>
      <c r="AP45">
        <v>668</v>
      </c>
      <c r="AQ45">
        <v>11.8</v>
      </c>
      <c r="AR45">
        <v>128904</v>
      </c>
      <c r="AS45">
        <v>19195</v>
      </c>
      <c r="AT45">
        <v>3328</v>
      </c>
      <c r="AU45">
        <v>3065</v>
      </c>
      <c r="AV45">
        <v>263</v>
      </c>
      <c r="AW45">
        <v>3065</v>
      </c>
      <c r="AX45">
        <v>1409</v>
      </c>
      <c r="AY45">
        <v>1656</v>
      </c>
      <c r="AZ45">
        <v>46</v>
      </c>
      <c r="BA45">
        <v>1662</v>
      </c>
      <c r="BB45">
        <v>966300</v>
      </c>
      <c r="BC45">
        <v>2638590.21875</v>
      </c>
      <c r="BD45">
        <v>9718.4537429256397</v>
      </c>
      <c r="BE45" t="s">
        <v>66</v>
      </c>
      <c r="BF45" t="s">
        <v>67</v>
      </c>
      <c r="BG45">
        <v>22.375397667020099</v>
      </c>
      <c r="BH45">
        <v>18.6541977137488</v>
      </c>
      <c r="BI45">
        <v>303.30974758725898</v>
      </c>
      <c r="BJ45">
        <v>10.9722817234634</v>
      </c>
      <c r="BK45">
        <v>92.097355769230703</v>
      </c>
      <c r="BL45">
        <v>54.029363784665499</v>
      </c>
      <c r="BM45">
        <v>10.105181334860401</v>
      </c>
    </row>
    <row r="46" spans="1:65">
      <c r="A46">
        <v>71124</v>
      </c>
      <c r="B46">
        <v>53033006200</v>
      </c>
      <c r="C46">
        <f>VLOOKUP(B46,ZipCode!A$2:H$375,2,FALSE)</f>
        <v>98102</v>
      </c>
      <c r="D46" t="str">
        <f t="shared" si="0"/>
        <v>5303300620</v>
      </c>
      <c r="F46">
        <f t="shared" si="1"/>
        <v>98102</v>
      </c>
      <c r="G46">
        <v>2437426</v>
      </c>
      <c r="H46">
        <v>239356</v>
      </c>
      <c r="I46" t="s">
        <v>111</v>
      </c>
      <c r="J46" t="s">
        <v>64</v>
      </c>
      <c r="K46" t="s">
        <v>65</v>
      </c>
      <c r="L46">
        <v>4266</v>
      </c>
      <c r="M46">
        <v>719</v>
      </c>
      <c r="N46">
        <v>16.899999999999999</v>
      </c>
      <c r="O46">
        <v>3.2652630036473602</v>
      </c>
      <c r="P46">
        <v>720</v>
      </c>
      <c r="Q46">
        <v>16.899999999999999</v>
      </c>
      <c r="R46">
        <v>1439</v>
      </c>
      <c r="S46">
        <v>33.700000000000003</v>
      </c>
      <c r="T46">
        <v>44</v>
      </c>
      <c r="U46">
        <v>3290</v>
      </c>
      <c r="V46">
        <v>103</v>
      </c>
      <c r="W46">
        <v>0</v>
      </c>
      <c r="X46">
        <v>440</v>
      </c>
      <c r="Y46">
        <v>0</v>
      </c>
      <c r="Z46">
        <v>13</v>
      </c>
      <c r="AA46">
        <v>0</v>
      </c>
      <c r="AB46">
        <v>291</v>
      </c>
      <c r="AC46">
        <v>142</v>
      </c>
      <c r="AD46">
        <v>77.099999999999994</v>
      </c>
      <c r="AE46">
        <v>2.4</v>
      </c>
      <c r="AF46">
        <v>0</v>
      </c>
      <c r="AG46">
        <v>0.30473511486169702</v>
      </c>
      <c r="AH46">
        <v>10.3</v>
      </c>
      <c r="AI46">
        <v>5.4335070892865396</v>
      </c>
      <c r="AJ46">
        <v>0</v>
      </c>
      <c r="AK46">
        <v>0.30473511486169702</v>
      </c>
      <c r="AL46">
        <v>0</v>
      </c>
      <c r="AM46">
        <v>6.8</v>
      </c>
      <c r="AN46">
        <v>2.31443746294718</v>
      </c>
      <c r="AO46">
        <v>3.3</v>
      </c>
      <c r="AP46">
        <v>398</v>
      </c>
      <c r="AQ46">
        <v>9.3000000000000007</v>
      </c>
      <c r="AR46">
        <v>215781</v>
      </c>
      <c r="AS46">
        <v>56753</v>
      </c>
      <c r="AT46">
        <v>1650</v>
      </c>
      <c r="AU46">
        <v>1632</v>
      </c>
      <c r="AV46">
        <v>18</v>
      </c>
      <c r="AW46">
        <v>1632</v>
      </c>
      <c r="AX46">
        <v>1483</v>
      </c>
      <c r="AY46">
        <v>149</v>
      </c>
      <c r="AZ46">
        <v>90.9</v>
      </c>
      <c r="BA46">
        <v>3134</v>
      </c>
      <c r="BB46">
        <v>1159900</v>
      </c>
      <c r="BC46">
        <v>5365357.109375</v>
      </c>
      <c r="BD46">
        <v>15678.349931230599</v>
      </c>
      <c r="BE46" t="s">
        <v>66</v>
      </c>
      <c r="BF46" t="s">
        <v>67</v>
      </c>
      <c r="BG46">
        <v>22.878574777308899</v>
      </c>
      <c r="BH46">
        <v>7.0828363601430597</v>
      </c>
      <c r="BI46">
        <v>602.30108152799801</v>
      </c>
      <c r="BJ46">
        <v>2.7394936695349399</v>
      </c>
      <c r="BK46">
        <v>98.909090909090907</v>
      </c>
      <c r="BL46">
        <v>9.1299019607843093</v>
      </c>
      <c r="BM46">
        <v>2.7096082840491</v>
      </c>
    </row>
    <row r="47" spans="1:65">
      <c r="A47">
        <v>71125</v>
      </c>
      <c r="B47">
        <v>53033006300</v>
      </c>
      <c r="C47">
        <f>VLOOKUP(B47,ZipCode!A$2:H$375,2,FALSE)</f>
        <v>98112</v>
      </c>
      <c r="D47" t="str">
        <f t="shared" si="0"/>
        <v>5303300630</v>
      </c>
      <c r="F47">
        <f t="shared" si="1"/>
        <v>98112</v>
      </c>
      <c r="G47">
        <v>2610569</v>
      </c>
      <c r="H47">
        <v>3533560</v>
      </c>
      <c r="I47" t="s">
        <v>112</v>
      </c>
      <c r="J47" t="s">
        <v>64</v>
      </c>
      <c r="K47" t="s">
        <v>65</v>
      </c>
      <c r="L47">
        <v>5724</v>
      </c>
      <c r="M47">
        <v>1340</v>
      </c>
      <c r="N47">
        <v>23.4</v>
      </c>
      <c r="O47">
        <v>7.3708627676868597</v>
      </c>
      <c r="P47">
        <v>1016</v>
      </c>
      <c r="Q47">
        <v>17.7</v>
      </c>
      <c r="R47">
        <v>2356</v>
      </c>
      <c r="S47">
        <v>41.2</v>
      </c>
      <c r="T47">
        <v>41.9</v>
      </c>
      <c r="U47">
        <v>5044</v>
      </c>
      <c r="V47">
        <v>74</v>
      </c>
      <c r="W47">
        <v>0</v>
      </c>
      <c r="X47">
        <v>170</v>
      </c>
      <c r="Y47">
        <v>0</v>
      </c>
      <c r="Z47">
        <v>18</v>
      </c>
      <c r="AA47">
        <v>40</v>
      </c>
      <c r="AB47">
        <v>271</v>
      </c>
      <c r="AC47">
        <v>125</v>
      </c>
      <c r="AD47">
        <v>88.1</v>
      </c>
      <c r="AE47">
        <v>1.3</v>
      </c>
      <c r="AF47">
        <v>0</v>
      </c>
      <c r="AG47">
        <v>0.31446540880503099</v>
      </c>
      <c r="AH47">
        <v>3</v>
      </c>
      <c r="AI47">
        <v>1.48880256593605</v>
      </c>
      <c r="AJ47">
        <v>0</v>
      </c>
      <c r="AK47">
        <v>0.31446540880503099</v>
      </c>
      <c r="AL47">
        <v>0.7</v>
      </c>
      <c r="AM47">
        <v>4.7</v>
      </c>
      <c r="AN47">
        <v>2.85279191458612</v>
      </c>
      <c r="AO47">
        <v>2.2000000000000002</v>
      </c>
      <c r="AP47">
        <v>621</v>
      </c>
      <c r="AQ47">
        <v>10.8</v>
      </c>
      <c r="AR47">
        <v>139000</v>
      </c>
      <c r="AS47">
        <v>47610</v>
      </c>
      <c r="AT47">
        <v>2900</v>
      </c>
      <c r="AU47">
        <v>2648</v>
      </c>
      <c r="AV47">
        <v>252</v>
      </c>
      <c r="AW47">
        <v>2648</v>
      </c>
      <c r="AX47">
        <v>1604</v>
      </c>
      <c r="AY47">
        <v>1044</v>
      </c>
      <c r="AZ47">
        <v>60.6</v>
      </c>
      <c r="BA47">
        <v>1797</v>
      </c>
      <c r="BB47">
        <v>1916700</v>
      </c>
      <c r="BC47">
        <v>5745661.015625</v>
      </c>
      <c r="BD47">
        <v>12755.8551530081</v>
      </c>
      <c r="BE47" t="s">
        <v>66</v>
      </c>
      <c r="BF47" t="s">
        <v>67</v>
      </c>
      <c r="BG47">
        <v>11.8798043326345</v>
      </c>
      <c r="BH47">
        <v>8.8732403402542293</v>
      </c>
      <c r="BI47">
        <v>645.085648591368</v>
      </c>
      <c r="BJ47">
        <v>4.4955270766487203</v>
      </c>
      <c r="BK47">
        <v>91.310344827586206</v>
      </c>
      <c r="BL47">
        <v>39.425981873111702</v>
      </c>
      <c r="BM47">
        <v>4.1048812755054502</v>
      </c>
    </row>
    <row r="48" spans="1:65">
      <c r="A48">
        <v>71126</v>
      </c>
      <c r="B48">
        <v>53033006400</v>
      </c>
      <c r="C48">
        <f>VLOOKUP(B48,ZipCode!A$2:H$375,2,FALSE)</f>
        <v>98112</v>
      </c>
      <c r="D48" t="str">
        <f t="shared" si="0"/>
        <v>5303300640</v>
      </c>
      <c r="F48">
        <f t="shared" si="1"/>
        <v>98112</v>
      </c>
      <c r="G48">
        <v>903649</v>
      </c>
      <c r="H48">
        <v>0</v>
      </c>
      <c r="I48" t="s">
        <v>113</v>
      </c>
      <c r="J48" t="s">
        <v>64</v>
      </c>
      <c r="K48" t="s">
        <v>65</v>
      </c>
      <c r="L48">
        <v>3632</v>
      </c>
      <c r="M48">
        <v>722</v>
      </c>
      <c r="N48">
        <v>19.899999999999999</v>
      </c>
      <c r="O48">
        <v>3.36312551006134</v>
      </c>
      <c r="P48">
        <v>629</v>
      </c>
      <c r="Q48">
        <v>17.3</v>
      </c>
      <c r="R48">
        <v>1351</v>
      </c>
      <c r="S48">
        <v>37.200000000000003</v>
      </c>
      <c r="T48">
        <v>39.200000000000003</v>
      </c>
      <c r="U48">
        <v>2879</v>
      </c>
      <c r="V48">
        <v>34</v>
      </c>
      <c r="W48">
        <v>21</v>
      </c>
      <c r="X48">
        <v>274</v>
      </c>
      <c r="Y48">
        <v>0</v>
      </c>
      <c r="Z48">
        <v>13</v>
      </c>
      <c r="AA48">
        <v>0</v>
      </c>
      <c r="AB48">
        <v>301</v>
      </c>
      <c r="AC48">
        <v>123</v>
      </c>
      <c r="AD48">
        <v>79.3</v>
      </c>
      <c r="AE48">
        <v>0.9</v>
      </c>
      <c r="AF48">
        <v>0.6</v>
      </c>
      <c r="AG48">
        <v>0.68407140015143897</v>
      </c>
      <c r="AH48">
        <v>7.5</v>
      </c>
      <c r="AI48">
        <v>3.4949320251410501</v>
      </c>
      <c r="AJ48">
        <v>0</v>
      </c>
      <c r="AK48">
        <v>0.35792951541850199</v>
      </c>
      <c r="AL48">
        <v>0</v>
      </c>
      <c r="AM48">
        <v>8.3000000000000007</v>
      </c>
      <c r="AN48">
        <v>3.3786722444173098</v>
      </c>
      <c r="AO48">
        <v>3.4</v>
      </c>
      <c r="AP48">
        <v>337</v>
      </c>
      <c r="AQ48">
        <v>9.3000000000000007</v>
      </c>
      <c r="AR48">
        <v>167167</v>
      </c>
      <c r="AS48">
        <v>27277</v>
      </c>
      <c r="AT48">
        <v>1466</v>
      </c>
      <c r="AU48">
        <v>1460</v>
      </c>
      <c r="AV48">
        <v>6</v>
      </c>
      <c r="AW48">
        <v>1460</v>
      </c>
      <c r="AX48">
        <v>1186</v>
      </c>
      <c r="AY48">
        <v>274</v>
      </c>
      <c r="AZ48">
        <v>81.2</v>
      </c>
      <c r="BA48">
        <v>2255</v>
      </c>
      <c r="BB48">
        <v>1221600</v>
      </c>
      <c r="BC48">
        <v>1988395.6875</v>
      </c>
      <c r="BD48">
        <v>5959.9495679568699</v>
      </c>
      <c r="BE48" t="s">
        <v>66</v>
      </c>
      <c r="BF48" t="s">
        <v>67</v>
      </c>
      <c r="BG48">
        <v>20.732378854625502</v>
      </c>
      <c r="BH48">
        <v>16.265366891521499</v>
      </c>
      <c r="BI48">
        <v>223.29653085742601</v>
      </c>
      <c r="BJ48">
        <v>6.5652609754874796</v>
      </c>
      <c r="BK48">
        <v>99.590723055934504</v>
      </c>
      <c r="BL48">
        <v>18.7671232876712</v>
      </c>
      <c r="BM48">
        <v>6.5383908759970799</v>
      </c>
    </row>
    <row r="49" spans="1:65">
      <c r="A49">
        <v>71127</v>
      </c>
      <c r="B49">
        <v>53033006500</v>
      </c>
      <c r="C49">
        <f>VLOOKUP(B49,ZipCode!A$2:H$375,2,FALSE)</f>
        <v>98109</v>
      </c>
      <c r="D49" t="str">
        <f t="shared" si="0"/>
        <v>5303300650</v>
      </c>
      <c r="F49">
        <f t="shared" si="1"/>
        <v>98109</v>
      </c>
      <c r="G49">
        <v>1147619</v>
      </c>
      <c r="H49">
        <v>0</v>
      </c>
      <c r="I49" t="s">
        <v>114</v>
      </c>
      <c r="J49" t="s">
        <v>64</v>
      </c>
      <c r="K49" t="s">
        <v>65</v>
      </c>
      <c r="L49">
        <v>4815</v>
      </c>
      <c r="M49">
        <v>410</v>
      </c>
      <c r="N49">
        <v>8.5</v>
      </c>
      <c r="O49">
        <v>2.6488530464553701</v>
      </c>
      <c r="P49">
        <v>597</v>
      </c>
      <c r="Q49">
        <v>12.4</v>
      </c>
      <c r="R49">
        <v>1007</v>
      </c>
      <c r="S49">
        <v>20.9</v>
      </c>
      <c r="T49">
        <v>37.799999999999997</v>
      </c>
      <c r="U49">
        <v>3405</v>
      </c>
      <c r="V49">
        <v>20</v>
      </c>
      <c r="W49">
        <v>16</v>
      </c>
      <c r="X49">
        <v>560</v>
      </c>
      <c r="Y49">
        <v>0</v>
      </c>
      <c r="Z49">
        <v>13</v>
      </c>
      <c r="AA49">
        <v>38</v>
      </c>
      <c r="AB49">
        <v>430</v>
      </c>
      <c r="AC49">
        <v>346</v>
      </c>
      <c r="AD49">
        <v>70.7</v>
      </c>
      <c r="AE49">
        <v>0.4</v>
      </c>
      <c r="AF49">
        <v>0.3</v>
      </c>
      <c r="AG49">
        <v>0.49642595878035101</v>
      </c>
      <c r="AH49">
        <v>11.6</v>
      </c>
      <c r="AI49">
        <v>5.4919702592590101</v>
      </c>
      <c r="AJ49">
        <v>0</v>
      </c>
      <c r="AK49">
        <v>0.26998961578400799</v>
      </c>
      <c r="AL49">
        <v>0.8</v>
      </c>
      <c r="AM49">
        <v>8.9</v>
      </c>
      <c r="AN49">
        <v>3.4293590902175302</v>
      </c>
      <c r="AO49">
        <v>7.2</v>
      </c>
      <c r="AP49">
        <v>603</v>
      </c>
      <c r="AQ49">
        <v>12.5</v>
      </c>
      <c r="AR49">
        <v>121546</v>
      </c>
      <c r="AS49">
        <v>36949</v>
      </c>
      <c r="AT49">
        <v>2876</v>
      </c>
      <c r="AU49">
        <v>2665</v>
      </c>
      <c r="AV49">
        <v>211</v>
      </c>
      <c r="AW49">
        <v>2665</v>
      </c>
      <c r="AX49">
        <v>1099</v>
      </c>
      <c r="AY49">
        <v>1566</v>
      </c>
      <c r="AZ49">
        <v>41.2</v>
      </c>
      <c r="BA49">
        <v>1769</v>
      </c>
      <c r="BB49">
        <v>1068300</v>
      </c>
      <c r="BC49">
        <v>2525454.546875</v>
      </c>
      <c r="BD49">
        <v>8105.9459048408098</v>
      </c>
      <c r="BE49" t="s">
        <v>66</v>
      </c>
      <c r="BF49" t="s">
        <v>67</v>
      </c>
      <c r="BG49">
        <v>29.283489096573199</v>
      </c>
      <c r="BH49">
        <v>16.979166146478601</v>
      </c>
      <c r="BI49">
        <v>283.58283077397198</v>
      </c>
      <c r="BJ49">
        <v>10.141657702444901</v>
      </c>
      <c r="BK49">
        <v>92.663421418637</v>
      </c>
      <c r="BL49">
        <v>58.7617260787992</v>
      </c>
      <c r="BM49">
        <v>9.3976070156522304</v>
      </c>
    </row>
    <row r="50" spans="1:65">
      <c r="A50">
        <v>71128</v>
      </c>
      <c r="B50">
        <v>53033006600</v>
      </c>
      <c r="C50">
        <f>VLOOKUP(B50,ZipCode!A$2:H$375,2,FALSE)</f>
        <v>98109</v>
      </c>
      <c r="D50" t="str">
        <f t="shared" si="0"/>
        <v>5303300660</v>
      </c>
      <c r="F50">
        <f t="shared" si="1"/>
        <v>98109</v>
      </c>
      <c r="G50">
        <v>1117109</v>
      </c>
      <c r="H50">
        <v>831139</v>
      </c>
      <c r="I50" t="s">
        <v>115</v>
      </c>
      <c r="J50" t="s">
        <v>64</v>
      </c>
      <c r="K50" t="s">
        <v>65</v>
      </c>
      <c r="L50">
        <v>4334</v>
      </c>
      <c r="M50">
        <v>242</v>
      </c>
      <c r="N50">
        <v>5.6</v>
      </c>
      <c r="O50">
        <v>2.3140435178141798</v>
      </c>
      <c r="P50">
        <v>207</v>
      </c>
      <c r="Q50">
        <v>4.8</v>
      </c>
      <c r="R50">
        <v>449</v>
      </c>
      <c r="S50">
        <v>10.4</v>
      </c>
      <c r="T50">
        <v>30.3</v>
      </c>
      <c r="U50">
        <v>3171</v>
      </c>
      <c r="V50">
        <v>91</v>
      </c>
      <c r="W50">
        <v>88</v>
      </c>
      <c r="X50">
        <v>445</v>
      </c>
      <c r="Y50">
        <v>0</v>
      </c>
      <c r="Z50">
        <v>13</v>
      </c>
      <c r="AA50">
        <v>0</v>
      </c>
      <c r="AB50">
        <v>401</v>
      </c>
      <c r="AC50">
        <v>138</v>
      </c>
      <c r="AD50">
        <v>73.2</v>
      </c>
      <c r="AE50">
        <v>2.1</v>
      </c>
      <c r="AF50">
        <v>2</v>
      </c>
      <c r="AG50">
        <v>2.71284364888781</v>
      </c>
      <c r="AH50">
        <v>10.3</v>
      </c>
      <c r="AI50">
        <v>5.8372289324278803</v>
      </c>
      <c r="AJ50">
        <v>0</v>
      </c>
      <c r="AK50">
        <v>0.299953853253346</v>
      </c>
      <c r="AL50">
        <v>0</v>
      </c>
      <c r="AM50">
        <v>9.3000000000000007</v>
      </c>
      <c r="AN50">
        <v>4.8478427150691799</v>
      </c>
      <c r="AO50">
        <v>3.2</v>
      </c>
      <c r="AP50">
        <v>788</v>
      </c>
      <c r="AQ50">
        <v>18.2</v>
      </c>
      <c r="AR50">
        <v>132326</v>
      </c>
      <c r="AS50">
        <v>15057</v>
      </c>
      <c r="AT50">
        <v>2486</v>
      </c>
      <c r="AU50">
        <v>2351</v>
      </c>
      <c r="AV50">
        <v>135</v>
      </c>
      <c r="AW50">
        <v>2351</v>
      </c>
      <c r="AX50">
        <v>469</v>
      </c>
      <c r="AY50">
        <v>1882</v>
      </c>
      <c r="AZ50">
        <v>19.899999999999999</v>
      </c>
      <c r="BA50">
        <v>1898</v>
      </c>
      <c r="BB50">
        <v>915700</v>
      </c>
      <c r="BC50">
        <v>2442363.0546875</v>
      </c>
      <c r="BD50">
        <v>10979.612593993101</v>
      </c>
      <c r="BE50" t="s">
        <v>66</v>
      </c>
      <c r="BF50" t="s">
        <v>67</v>
      </c>
      <c r="BG50">
        <v>26.8343331795108</v>
      </c>
      <c r="BH50">
        <v>15.7004157469694</v>
      </c>
      <c r="BI50">
        <v>276.043645585408</v>
      </c>
      <c r="BJ50">
        <v>9.0058222304951503</v>
      </c>
      <c r="BK50">
        <v>94.569589702333005</v>
      </c>
      <c r="BL50">
        <v>80.051042109740493</v>
      </c>
      <c r="BM50">
        <v>8.5167691327007606</v>
      </c>
    </row>
    <row r="51" spans="1:65">
      <c r="A51">
        <v>71130</v>
      </c>
      <c r="B51">
        <v>53033006800</v>
      </c>
      <c r="C51">
        <f>VLOOKUP(B51,ZipCode!A$2:H$375,2,FALSE)</f>
        <v>98109</v>
      </c>
      <c r="D51" t="str">
        <f t="shared" si="0"/>
        <v>5303300680</v>
      </c>
      <c r="F51">
        <f t="shared" si="1"/>
        <v>98109</v>
      </c>
      <c r="G51">
        <v>718106</v>
      </c>
      <c r="H51">
        <v>0</v>
      </c>
      <c r="I51" t="s">
        <v>116</v>
      </c>
      <c r="J51" t="s">
        <v>64</v>
      </c>
      <c r="K51" t="s">
        <v>65</v>
      </c>
      <c r="L51">
        <v>3307</v>
      </c>
      <c r="M51">
        <v>674</v>
      </c>
      <c r="N51">
        <v>20.399999999999999</v>
      </c>
      <c r="O51">
        <v>3.7654096694157202</v>
      </c>
      <c r="P51">
        <v>427</v>
      </c>
      <c r="Q51">
        <v>12.9</v>
      </c>
      <c r="R51">
        <v>1101</v>
      </c>
      <c r="S51">
        <v>33.299999999999997</v>
      </c>
      <c r="T51">
        <v>39.4</v>
      </c>
      <c r="U51">
        <v>2521</v>
      </c>
      <c r="V51">
        <v>101</v>
      </c>
      <c r="W51">
        <v>0</v>
      </c>
      <c r="X51">
        <v>367</v>
      </c>
      <c r="Y51">
        <v>0</v>
      </c>
      <c r="Z51">
        <v>13</v>
      </c>
      <c r="AA51">
        <v>26</v>
      </c>
      <c r="AB51">
        <v>170</v>
      </c>
      <c r="AC51">
        <v>122</v>
      </c>
      <c r="AD51">
        <v>76.2</v>
      </c>
      <c r="AE51">
        <v>3.1</v>
      </c>
      <c r="AF51">
        <v>0</v>
      </c>
      <c r="AG51">
        <v>0.39310553371635898</v>
      </c>
      <c r="AH51">
        <v>11.1</v>
      </c>
      <c r="AI51">
        <v>4.9538561757869202</v>
      </c>
      <c r="AJ51">
        <v>0</v>
      </c>
      <c r="AK51">
        <v>0.39310553371635898</v>
      </c>
      <c r="AL51">
        <v>0.8</v>
      </c>
      <c r="AM51">
        <v>5.0999999999999996</v>
      </c>
      <c r="AN51">
        <v>2.96747580821149</v>
      </c>
      <c r="AO51">
        <v>3.7</v>
      </c>
      <c r="AP51">
        <v>522</v>
      </c>
      <c r="AQ51">
        <v>15.8</v>
      </c>
      <c r="AR51">
        <v>148164</v>
      </c>
      <c r="AS51">
        <v>42160</v>
      </c>
      <c r="AT51">
        <v>1592</v>
      </c>
      <c r="AU51">
        <v>1537</v>
      </c>
      <c r="AV51">
        <v>55</v>
      </c>
      <c r="AW51">
        <v>1537</v>
      </c>
      <c r="AX51">
        <v>631</v>
      </c>
      <c r="AY51">
        <v>906</v>
      </c>
      <c r="AZ51">
        <v>41.1</v>
      </c>
      <c r="BA51">
        <v>1969</v>
      </c>
      <c r="BB51">
        <v>1358300</v>
      </c>
      <c r="BC51">
        <v>1580574.4375</v>
      </c>
      <c r="BD51">
        <v>5098.7368916457299</v>
      </c>
      <c r="BE51" t="s">
        <v>66</v>
      </c>
      <c r="BF51" t="s">
        <v>67</v>
      </c>
      <c r="BG51">
        <v>23.767765346235201</v>
      </c>
      <c r="BH51">
        <v>18.636460618455398</v>
      </c>
      <c r="BI51">
        <v>177.44785706386301</v>
      </c>
      <c r="BJ51">
        <v>8.9716496233991592</v>
      </c>
      <c r="BK51">
        <v>96.545226130653205</v>
      </c>
      <c r="BL51">
        <v>58.945998698763802</v>
      </c>
      <c r="BM51">
        <v>8.6616994165606194</v>
      </c>
    </row>
    <row r="52" spans="1:65">
      <c r="A52">
        <v>71131</v>
      </c>
      <c r="B52">
        <v>53033006900</v>
      </c>
      <c r="C52">
        <f>VLOOKUP(B52,ZipCode!A$2:H$375,2,FALSE)</f>
        <v>98119</v>
      </c>
      <c r="D52" t="str">
        <f t="shared" si="0"/>
        <v>5303300690</v>
      </c>
      <c r="F52">
        <f t="shared" si="1"/>
        <v>98119</v>
      </c>
      <c r="G52">
        <v>905121</v>
      </c>
      <c r="H52">
        <v>0</v>
      </c>
      <c r="I52" t="s">
        <v>117</v>
      </c>
      <c r="J52" t="s">
        <v>64</v>
      </c>
      <c r="K52" t="s">
        <v>65</v>
      </c>
      <c r="L52">
        <v>4898</v>
      </c>
      <c r="M52">
        <v>958</v>
      </c>
      <c r="N52">
        <v>19.600000000000001</v>
      </c>
      <c r="O52">
        <v>5.9440645401906904</v>
      </c>
      <c r="P52">
        <v>632</v>
      </c>
      <c r="Q52">
        <v>12.9</v>
      </c>
      <c r="R52">
        <v>1590</v>
      </c>
      <c r="S52">
        <v>32.5</v>
      </c>
      <c r="T52">
        <v>37.1</v>
      </c>
      <c r="U52">
        <v>3814</v>
      </c>
      <c r="V52">
        <v>40</v>
      </c>
      <c r="W52">
        <v>0</v>
      </c>
      <c r="X52">
        <v>361</v>
      </c>
      <c r="Y52">
        <v>0</v>
      </c>
      <c r="Z52">
        <v>13</v>
      </c>
      <c r="AA52">
        <v>42</v>
      </c>
      <c r="AB52">
        <v>300</v>
      </c>
      <c r="AC52">
        <v>341</v>
      </c>
      <c r="AD52">
        <v>77.900000000000006</v>
      </c>
      <c r="AE52">
        <v>0.8</v>
      </c>
      <c r="AF52">
        <v>0</v>
      </c>
      <c r="AG52">
        <v>0.26541445487954302</v>
      </c>
      <c r="AH52">
        <v>7.4</v>
      </c>
      <c r="AI52">
        <v>3.4662693925793802</v>
      </c>
      <c r="AJ52">
        <v>0</v>
      </c>
      <c r="AK52">
        <v>0.26541445487954302</v>
      </c>
      <c r="AL52">
        <v>0.9</v>
      </c>
      <c r="AM52">
        <v>6.1</v>
      </c>
      <c r="AN52">
        <v>3.6174900512736099</v>
      </c>
      <c r="AO52">
        <v>7</v>
      </c>
      <c r="AP52">
        <v>661</v>
      </c>
      <c r="AQ52">
        <v>13.5</v>
      </c>
      <c r="AR52">
        <v>150139</v>
      </c>
      <c r="AS52">
        <v>38347</v>
      </c>
      <c r="AT52">
        <v>2248</v>
      </c>
      <c r="AU52">
        <v>2142</v>
      </c>
      <c r="AV52">
        <v>106</v>
      </c>
      <c r="AW52">
        <v>2142</v>
      </c>
      <c r="AX52">
        <v>1239</v>
      </c>
      <c r="AY52">
        <v>903</v>
      </c>
      <c r="AZ52">
        <v>57.8</v>
      </c>
      <c r="BA52">
        <v>1961</v>
      </c>
      <c r="BB52">
        <v>1125700</v>
      </c>
      <c r="BC52">
        <v>1992077.6015625</v>
      </c>
      <c r="BD52">
        <v>7086.7046124772496</v>
      </c>
      <c r="BE52" t="s">
        <v>66</v>
      </c>
      <c r="BF52" t="s">
        <v>67</v>
      </c>
      <c r="BG52">
        <v>22.131482237648001</v>
      </c>
      <c r="BH52">
        <v>21.899285020361699</v>
      </c>
      <c r="BI52">
        <v>223.66026997894599</v>
      </c>
      <c r="BJ52">
        <v>10.0509580901946</v>
      </c>
      <c r="BK52">
        <v>95.284697508896798</v>
      </c>
      <c r="BL52">
        <v>42.156862745098003</v>
      </c>
      <c r="BM52">
        <v>9.5770250129879102</v>
      </c>
    </row>
    <row r="53" spans="1:65">
      <c r="A53">
        <v>71139</v>
      </c>
      <c r="B53">
        <v>53033007600</v>
      </c>
      <c r="C53">
        <f>VLOOKUP(B53,ZipCode!A$2:H$375,2,FALSE)</f>
        <v>98112</v>
      </c>
      <c r="D53" t="str">
        <f t="shared" si="0"/>
        <v>5303300760</v>
      </c>
      <c r="F53">
        <f t="shared" si="1"/>
        <v>98112</v>
      </c>
      <c r="G53">
        <v>571882</v>
      </c>
      <c r="H53">
        <v>0</v>
      </c>
      <c r="I53" t="s">
        <v>118</v>
      </c>
      <c r="J53" t="s">
        <v>64</v>
      </c>
      <c r="K53" t="s">
        <v>65</v>
      </c>
      <c r="L53">
        <v>4723</v>
      </c>
      <c r="M53">
        <v>571</v>
      </c>
      <c r="N53">
        <v>12.1</v>
      </c>
      <c r="O53">
        <v>6.5832030336013299</v>
      </c>
      <c r="P53">
        <v>427</v>
      </c>
      <c r="Q53">
        <v>9</v>
      </c>
      <c r="R53">
        <v>998</v>
      </c>
      <c r="S53">
        <v>21.1</v>
      </c>
      <c r="T53">
        <v>33</v>
      </c>
      <c r="U53">
        <v>3483</v>
      </c>
      <c r="V53">
        <v>97</v>
      </c>
      <c r="W53">
        <v>0</v>
      </c>
      <c r="X53">
        <v>523</v>
      </c>
      <c r="Y53">
        <v>0</v>
      </c>
      <c r="Z53">
        <v>13</v>
      </c>
      <c r="AA53">
        <v>2</v>
      </c>
      <c r="AB53">
        <v>243</v>
      </c>
      <c r="AC53">
        <v>375</v>
      </c>
      <c r="AD53">
        <v>73.7</v>
      </c>
      <c r="AE53">
        <v>2.1</v>
      </c>
      <c r="AF53">
        <v>0</v>
      </c>
      <c r="AG53">
        <v>0.27524878255346202</v>
      </c>
      <c r="AH53">
        <v>11.1</v>
      </c>
      <c r="AI53">
        <v>4.2811121306917004</v>
      </c>
      <c r="AJ53">
        <v>0</v>
      </c>
      <c r="AK53">
        <v>0.27524878255346202</v>
      </c>
      <c r="AL53">
        <v>0</v>
      </c>
      <c r="AM53">
        <v>5.0999999999999996</v>
      </c>
      <c r="AN53">
        <v>3.0282478622470501</v>
      </c>
      <c r="AO53">
        <v>7.9</v>
      </c>
      <c r="AP53">
        <v>550</v>
      </c>
      <c r="AQ53">
        <v>11.6</v>
      </c>
      <c r="AR53">
        <v>120103</v>
      </c>
      <c r="AS53">
        <v>23349</v>
      </c>
      <c r="AT53">
        <v>2259</v>
      </c>
      <c r="AU53">
        <v>2219</v>
      </c>
      <c r="AV53">
        <v>40</v>
      </c>
      <c r="AW53">
        <v>2219</v>
      </c>
      <c r="AX53">
        <v>862</v>
      </c>
      <c r="AY53">
        <v>1357</v>
      </c>
      <c r="AZ53">
        <v>38.799999999999997</v>
      </c>
      <c r="BA53">
        <v>1586</v>
      </c>
      <c r="BB53">
        <v>841000</v>
      </c>
      <c r="BC53">
        <v>1258048.34375</v>
      </c>
      <c r="BD53">
        <v>4478.6569907795601</v>
      </c>
      <c r="BE53" t="s">
        <v>66</v>
      </c>
      <c r="BF53" t="s">
        <v>67</v>
      </c>
      <c r="BG53">
        <v>26.254499258945501</v>
      </c>
      <c r="BH53">
        <v>33.421759878777102</v>
      </c>
      <c r="BI53">
        <v>141.31511976420799</v>
      </c>
      <c r="BJ53">
        <v>15.9855506174375</v>
      </c>
      <c r="BK53">
        <v>98.229305002213295</v>
      </c>
      <c r="BL53">
        <v>61.153672825597098</v>
      </c>
      <c r="BM53">
        <v>15.702495272285899</v>
      </c>
    </row>
    <row r="54" spans="1:65">
      <c r="A54">
        <v>71140</v>
      </c>
      <c r="B54">
        <v>53033007700</v>
      </c>
      <c r="C54">
        <f>VLOOKUP(B54,ZipCode!A$2:H$375,2,FALSE)</f>
        <v>98112</v>
      </c>
      <c r="D54" t="str">
        <f t="shared" si="0"/>
        <v>5303300770</v>
      </c>
      <c r="F54">
        <f t="shared" si="1"/>
        <v>98112</v>
      </c>
      <c r="G54">
        <v>1058322</v>
      </c>
      <c r="H54">
        <v>0</v>
      </c>
      <c r="I54" t="s">
        <v>119</v>
      </c>
      <c r="J54" t="s">
        <v>64</v>
      </c>
      <c r="K54" t="s">
        <v>65</v>
      </c>
      <c r="L54">
        <v>5759</v>
      </c>
      <c r="M54">
        <v>828</v>
      </c>
      <c r="N54">
        <v>14.4</v>
      </c>
      <c r="O54">
        <v>3.72291769153659</v>
      </c>
      <c r="P54">
        <v>607</v>
      </c>
      <c r="Q54">
        <v>10.5</v>
      </c>
      <c r="R54">
        <v>1435</v>
      </c>
      <c r="S54">
        <v>24.9</v>
      </c>
      <c r="T54">
        <v>34.9</v>
      </c>
      <c r="U54">
        <v>3372</v>
      </c>
      <c r="V54">
        <v>677</v>
      </c>
      <c r="W54">
        <v>13</v>
      </c>
      <c r="X54">
        <v>420</v>
      </c>
      <c r="Y54">
        <v>0</v>
      </c>
      <c r="Z54">
        <v>18</v>
      </c>
      <c r="AA54">
        <v>55</v>
      </c>
      <c r="AB54">
        <v>757</v>
      </c>
      <c r="AC54">
        <v>465</v>
      </c>
      <c r="AD54">
        <v>58.6</v>
      </c>
      <c r="AE54">
        <v>11.8</v>
      </c>
      <c r="AF54">
        <v>0.2</v>
      </c>
      <c r="AG54">
        <v>0.36374998445771001</v>
      </c>
      <c r="AH54">
        <v>7.3</v>
      </c>
      <c r="AI54">
        <v>2.47028749309708</v>
      </c>
      <c r="AJ54">
        <v>0</v>
      </c>
      <c r="AK54">
        <v>0.31255426289286298</v>
      </c>
      <c r="AL54">
        <v>1</v>
      </c>
      <c r="AM54">
        <v>13.1</v>
      </c>
      <c r="AN54">
        <v>4.7015108585421403</v>
      </c>
      <c r="AO54">
        <v>8.1</v>
      </c>
      <c r="AP54">
        <v>885</v>
      </c>
      <c r="AQ54">
        <v>15.4</v>
      </c>
      <c r="AR54">
        <v>126815</v>
      </c>
      <c r="AS54">
        <v>20294</v>
      </c>
      <c r="AT54">
        <v>2596</v>
      </c>
      <c r="AU54">
        <v>2537</v>
      </c>
      <c r="AV54">
        <v>59</v>
      </c>
      <c r="AW54">
        <v>2537</v>
      </c>
      <c r="AX54">
        <v>1465</v>
      </c>
      <c r="AY54">
        <v>1072</v>
      </c>
      <c r="AZ54">
        <v>57.7</v>
      </c>
      <c r="BA54">
        <v>1771</v>
      </c>
      <c r="BB54">
        <v>895100</v>
      </c>
      <c r="BC54">
        <v>2327908.15625</v>
      </c>
      <c r="BD54">
        <v>6893.6707437638097</v>
      </c>
      <c r="BE54" t="s">
        <v>66</v>
      </c>
      <c r="BF54" t="s">
        <v>67</v>
      </c>
      <c r="BG54">
        <v>41.448168084736899</v>
      </c>
      <c r="BH54">
        <v>22.021507760966099</v>
      </c>
      <c r="BI54">
        <v>261.51706152509797</v>
      </c>
      <c r="BJ54">
        <v>9.9266945906351705</v>
      </c>
      <c r="BK54">
        <v>97.727272727272705</v>
      </c>
      <c r="BL54">
        <v>42.254631454473703</v>
      </c>
      <c r="BM54">
        <v>9.7010878953934601</v>
      </c>
    </row>
    <row r="55" spans="1:65">
      <c r="A55">
        <v>71141</v>
      </c>
      <c r="B55">
        <v>53033007800</v>
      </c>
      <c r="C55">
        <f>VLOOKUP(B55,ZipCode!A$2:H$375,2,FALSE)</f>
        <v>98144</v>
      </c>
      <c r="D55" t="str">
        <f t="shared" si="0"/>
        <v>5303300780</v>
      </c>
      <c r="F55">
        <f t="shared" si="1"/>
        <v>98144</v>
      </c>
      <c r="G55">
        <v>2097740</v>
      </c>
      <c r="H55">
        <v>3632914</v>
      </c>
      <c r="I55" t="s">
        <v>120</v>
      </c>
      <c r="J55" t="s">
        <v>64</v>
      </c>
      <c r="K55" t="s">
        <v>65</v>
      </c>
      <c r="L55">
        <v>5898</v>
      </c>
      <c r="M55">
        <v>1034</v>
      </c>
      <c r="N55">
        <v>17.5</v>
      </c>
      <c r="O55">
        <v>3.7313581307933501</v>
      </c>
      <c r="P55">
        <v>1049</v>
      </c>
      <c r="Q55">
        <v>17.8</v>
      </c>
      <c r="R55">
        <v>2083</v>
      </c>
      <c r="S55">
        <v>35.299999999999997</v>
      </c>
      <c r="T55">
        <v>40.6</v>
      </c>
      <c r="U55">
        <v>4541</v>
      </c>
      <c r="V55">
        <v>348</v>
      </c>
      <c r="W55">
        <v>0</v>
      </c>
      <c r="X55">
        <v>279</v>
      </c>
      <c r="Y55">
        <v>0</v>
      </c>
      <c r="Z55">
        <v>18</v>
      </c>
      <c r="AA55">
        <v>0</v>
      </c>
      <c r="AB55">
        <v>467</v>
      </c>
      <c r="AC55">
        <v>263</v>
      </c>
      <c r="AD55">
        <v>77</v>
      </c>
      <c r="AE55">
        <v>5.9</v>
      </c>
      <c r="AF55">
        <v>0</v>
      </c>
      <c r="AG55">
        <v>0.30518819938962399</v>
      </c>
      <c r="AH55">
        <v>4.7</v>
      </c>
      <c r="AI55">
        <v>2.3198059014733801</v>
      </c>
      <c r="AJ55">
        <v>0</v>
      </c>
      <c r="AK55">
        <v>0.30518819938962399</v>
      </c>
      <c r="AL55">
        <v>0</v>
      </c>
      <c r="AM55">
        <v>7.9</v>
      </c>
      <c r="AN55">
        <v>2.8628852920744898</v>
      </c>
      <c r="AO55">
        <v>4.5</v>
      </c>
      <c r="AP55">
        <v>616</v>
      </c>
      <c r="AQ55">
        <v>10.4</v>
      </c>
      <c r="AR55">
        <v>169159</v>
      </c>
      <c r="AS55">
        <v>21695</v>
      </c>
      <c r="AT55">
        <v>2279</v>
      </c>
      <c r="AU55">
        <v>2231</v>
      </c>
      <c r="AV55">
        <v>48</v>
      </c>
      <c r="AW55">
        <v>2231</v>
      </c>
      <c r="AX55">
        <v>1765</v>
      </c>
      <c r="AY55">
        <v>466</v>
      </c>
      <c r="AZ55">
        <v>79.099999999999994</v>
      </c>
      <c r="BA55">
        <v>2381</v>
      </c>
      <c r="BB55">
        <v>1142900</v>
      </c>
      <c r="BC55">
        <v>4613213.515625</v>
      </c>
      <c r="BD55">
        <v>12763.7125835401</v>
      </c>
      <c r="BE55" t="s">
        <v>66</v>
      </c>
      <c r="BF55" t="s">
        <v>67</v>
      </c>
      <c r="BG55">
        <v>23.007799253984398</v>
      </c>
      <c r="BH55">
        <v>11.378130359012401</v>
      </c>
      <c r="BI55">
        <v>518.36284291894106</v>
      </c>
      <c r="BJ55">
        <v>4.3965342638503397</v>
      </c>
      <c r="BK55">
        <v>97.893813075910401</v>
      </c>
      <c r="BL55">
        <v>20.887494397131299</v>
      </c>
      <c r="BM55">
        <v>4.3039350340720102</v>
      </c>
    </row>
    <row r="56" spans="1:65">
      <c r="A56">
        <v>71144</v>
      </c>
      <c r="B56">
        <v>53033008002</v>
      </c>
      <c r="C56">
        <f>VLOOKUP(B56,ZipCode!A$2:H$375,2,FALSE)</f>
        <v>98101</v>
      </c>
      <c r="D56" t="str">
        <f t="shared" si="0"/>
        <v>5303300800</v>
      </c>
      <c r="F56">
        <f t="shared" si="1"/>
        <v>98101</v>
      </c>
      <c r="G56">
        <v>234314</v>
      </c>
      <c r="H56">
        <v>0</v>
      </c>
      <c r="I56" t="s">
        <v>121</v>
      </c>
      <c r="J56" t="s">
        <v>64</v>
      </c>
      <c r="K56" t="s">
        <v>65</v>
      </c>
      <c r="L56">
        <v>4018</v>
      </c>
      <c r="M56">
        <v>88</v>
      </c>
      <c r="N56">
        <v>2.2000000000000002</v>
      </c>
      <c r="O56">
        <v>1.4139650490995299</v>
      </c>
      <c r="P56">
        <v>541</v>
      </c>
      <c r="Q56">
        <v>13.5</v>
      </c>
      <c r="R56">
        <v>629</v>
      </c>
      <c r="S56">
        <v>15.7</v>
      </c>
      <c r="T56">
        <v>36.700000000000003</v>
      </c>
      <c r="U56">
        <v>2103</v>
      </c>
      <c r="V56">
        <v>490</v>
      </c>
      <c r="W56">
        <v>18</v>
      </c>
      <c r="X56">
        <v>1054</v>
      </c>
      <c r="Y56">
        <v>0</v>
      </c>
      <c r="Z56">
        <v>13</v>
      </c>
      <c r="AA56">
        <v>31</v>
      </c>
      <c r="AB56">
        <v>173</v>
      </c>
      <c r="AC56">
        <v>149</v>
      </c>
      <c r="AD56">
        <v>52.3</v>
      </c>
      <c r="AE56">
        <v>12.2</v>
      </c>
      <c r="AF56">
        <v>0.4</v>
      </c>
      <c r="AG56">
        <v>0.69432563392535895</v>
      </c>
      <c r="AH56">
        <v>26.2</v>
      </c>
      <c r="AI56">
        <v>9.6982581545762905</v>
      </c>
      <c r="AJ56">
        <v>0</v>
      </c>
      <c r="AK56">
        <v>0.32354405176704798</v>
      </c>
      <c r="AL56">
        <v>0.8</v>
      </c>
      <c r="AM56">
        <v>4.3</v>
      </c>
      <c r="AN56">
        <v>2.7791492886418201</v>
      </c>
      <c r="AO56">
        <v>3.7</v>
      </c>
      <c r="AP56">
        <v>1307</v>
      </c>
      <c r="AQ56">
        <v>32.5</v>
      </c>
      <c r="AR56">
        <v>102365</v>
      </c>
      <c r="AS56">
        <v>22504</v>
      </c>
      <c r="AT56">
        <v>3395</v>
      </c>
      <c r="AU56">
        <v>2744</v>
      </c>
      <c r="AV56">
        <v>651</v>
      </c>
      <c r="AW56">
        <v>2744</v>
      </c>
      <c r="AX56">
        <v>519</v>
      </c>
      <c r="AY56">
        <v>2225</v>
      </c>
      <c r="AZ56">
        <v>18.899999999999999</v>
      </c>
      <c r="BA56">
        <v>1863</v>
      </c>
      <c r="BB56">
        <v>1042200</v>
      </c>
      <c r="BC56">
        <v>515263.7734375</v>
      </c>
      <c r="BD56">
        <v>3615.1423717990501</v>
      </c>
      <c r="BE56" t="s">
        <v>66</v>
      </c>
      <c r="BF56" t="s">
        <v>67</v>
      </c>
      <c r="BG56">
        <v>47.660527625684402</v>
      </c>
      <c r="BH56">
        <v>69.395209442043097</v>
      </c>
      <c r="BI56">
        <v>57.9002503530984</v>
      </c>
      <c r="BJ56">
        <v>58.635325051203601</v>
      </c>
      <c r="BK56">
        <v>80.824742268041206</v>
      </c>
      <c r="BL56">
        <v>81.086005830903702</v>
      </c>
      <c r="BM56">
        <v>47.391850350663603</v>
      </c>
    </row>
    <row r="57" spans="1:65">
      <c r="A57">
        <v>71146</v>
      </c>
      <c r="B57">
        <v>53033008200</v>
      </c>
      <c r="C57">
        <f>VLOOKUP(B57,ZipCode!A$2:H$375,2,FALSE)</f>
        <v>98104</v>
      </c>
      <c r="D57" t="str">
        <f t="shared" si="0"/>
        <v>5303300820</v>
      </c>
      <c r="F57">
        <f t="shared" si="1"/>
        <v>98104</v>
      </c>
      <c r="G57">
        <v>375785</v>
      </c>
      <c r="H57">
        <v>0</v>
      </c>
      <c r="I57" t="s">
        <v>122</v>
      </c>
      <c r="J57" t="s">
        <v>64</v>
      </c>
      <c r="K57" t="s">
        <v>65</v>
      </c>
      <c r="L57">
        <v>4223</v>
      </c>
      <c r="M57">
        <v>159</v>
      </c>
      <c r="N57">
        <v>3.8</v>
      </c>
      <c r="O57">
        <v>2.0626692545502801</v>
      </c>
      <c r="P57">
        <v>586</v>
      </c>
      <c r="Q57">
        <v>13.9</v>
      </c>
      <c r="R57">
        <v>745</v>
      </c>
      <c r="S57">
        <v>17.600000000000001</v>
      </c>
      <c r="T57">
        <v>31.9</v>
      </c>
      <c r="U57">
        <v>2416</v>
      </c>
      <c r="V57">
        <v>225</v>
      </c>
      <c r="W57">
        <v>0</v>
      </c>
      <c r="X57">
        <v>1103</v>
      </c>
      <c r="Y57">
        <v>0</v>
      </c>
      <c r="Z57">
        <v>13</v>
      </c>
      <c r="AA57">
        <v>0</v>
      </c>
      <c r="AB57">
        <v>266</v>
      </c>
      <c r="AC57">
        <v>213</v>
      </c>
      <c r="AD57">
        <v>57.2</v>
      </c>
      <c r="AE57">
        <v>5.3</v>
      </c>
      <c r="AF57">
        <v>0</v>
      </c>
      <c r="AG57">
        <v>0.30783802983660902</v>
      </c>
      <c r="AH57">
        <v>26.1</v>
      </c>
      <c r="AI57">
        <v>9.5816829738357399</v>
      </c>
      <c r="AJ57">
        <v>0</v>
      </c>
      <c r="AK57">
        <v>0.30783802983660902</v>
      </c>
      <c r="AL57">
        <v>0</v>
      </c>
      <c r="AM57">
        <v>6.3</v>
      </c>
      <c r="AN57">
        <v>3.06521308655199</v>
      </c>
      <c r="AO57">
        <v>5</v>
      </c>
      <c r="AP57">
        <v>1439</v>
      </c>
      <c r="AQ57">
        <v>34.1</v>
      </c>
      <c r="AR57">
        <v>116250</v>
      </c>
      <c r="AS57">
        <v>19366</v>
      </c>
      <c r="AT57">
        <v>3493</v>
      </c>
      <c r="AU57">
        <v>2856</v>
      </c>
      <c r="AV57">
        <v>637</v>
      </c>
      <c r="AW57">
        <v>2856</v>
      </c>
      <c r="AX57">
        <v>415</v>
      </c>
      <c r="AY57">
        <v>2441</v>
      </c>
      <c r="AZ57">
        <v>14.5</v>
      </c>
      <c r="BA57">
        <v>2155</v>
      </c>
      <c r="BB57">
        <v>489000</v>
      </c>
      <c r="BC57">
        <v>826310.7421875</v>
      </c>
      <c r="BD57">
        <v>4114.9274837976</v>
      </c>
      <c r="BE57" t="s">
        <v>66</v>
      </c>
      <c r="BF57" t="s">
        <v>67</v>
      </c>
      <c r="BG57">
        <v>42.789486147288599</v>
      </c>
      <c r="BH57">
        <v>45.477798932354602</v>
      </c>
      <c r="BI57">
        <v>92.858495774640403</v>
      </c>
      <c r="BJ57">
        <v>37.616375010825102</v>
      </c>
      <c r="BK57">
        <v>81.763527054108195</v>
      </c>
      <c r="BL57">
        <v>85.469187675070003</v>
      </c>
      <c r="BM57">
        <v>30.7564749587508</v>
      </c>
    </row>
    <row r="58" spans="1:65">
      <c r="A58">
        <v>71147</v>
      </c>
      <c r="B58">
        <v>53033008300</v>
      </c>
      <c r="C58">
        <f>VLOOKUP(B58,ZipCode!A$2:H$375,2,FALSE)</f>
        <v>98104</v>
      </c>
      <c r="D58" t="str">
        <f t="shared" si="0"/>
        <v>5303300830</v>
      </c>
      <c r="F58">
        <f t="shared" si="1"/>
        <v>98104</v>
      </c>
      <c r="G58">
        <v>237955</v>
      </c>
      <c r="H58">
        <v>0</v>
      </c>
      <c r="I58" t="s">
        <v>123</v>
      </c>
      <c r="J58" t="s">
        <v>64</v>
      </c>
      <c r="K58" t="s">
        <v>65</v>
      </c>
      <c r="L58">
        <v>3377</v>
      </c>
      <c r="M58">
        <v>143</v>
      </c>
      <c r="N58">
        <v>4.2</v>
      </c>
      <c r="O58">
        <v>2.3823310124149502</v>
      </c>
      <c r="P58">
        <v>450</v>
      </c>
      <c r="Q58">
        <v>13.3</v>
      </c>
      <c r="R58">
        <v>593</v>
      </c>
      <c r="S58">
        <v>17.600000000000001</v>
      </c>
      <c r="T58">
        <v>32.6</v>
      </c>
      <c r="U58">
        <v>1935</v>
      </c>
      <c r="V58">
        <v>245</v>
      </c>
      <c r="W58">
        <v>9</v>
      </c>
      <c r="X58">
        <v>904</v>
      </c>
      <c r="Y58">
        <v>0</v>
      </c>
      <c r="Z58">
        <v>13</v>
      </c>
      <c r="AA58">
        <v>0</v>
      </c>
      <c r="AB58">
        <v>149</v>
      </c>
      <c r="AC58">
        <v>135</v>
      </c>
      <c r="AD58">
        <v>57.3</v>
      </c>
      <c r="AE58">
        <v>7.3</v>
      </c>
      <c r="AF58">
        <v>0.3</v>
      </c>
      <c r="AG58">
        <v>0.62068920569762798</v>
      </c>
      <c r="AH58">
        <v>26.8</v>
      </c>
      <c r="AI58">
        <v>6.9557349969592099</v>
      </c>
      <c r="AJ58">
        <v>0</v>
      </c>
      <c r="AK58">
        <v>0.38495706248149197</v>
      </c>
      <c r="AL58">
        <v>0</v>
      </c>
      <c r="AM58">
        <v>4.4000000000000004</v>
      </c>
      <c r="AN58">
        <v>4.3670264310476803</v>
      </c>
      <c r="AO58">
        <v>4</v>
      </c>
      <c r="AP58">
        <v>962</v>
      </c>
      <c r="AQ58">
        <v>28.5</v>
      </c>
      <c r="AR58">
        <v>102962</v>
      </c>
      <c r="AS58">
        <v>38287</v>
      </c>
      <c r="AT58">
        <v>2361</v>
      </c>
      <c r="AU58">
        <v>2055</v>
      </c>
      <c r="AV58">
        <v>306</v>
      </c>
      <c r="AW58">
        <v>2055</v>
      </c>
      <c r="AX58">
        <v>406</v>
      </c>
      <c r="AY58">
        <v>1649</v>
      </c>
      <c r="AZ58">
        <v>19.8</v>
      </c>
      <c r="BA58">
        <v>1733</v>
      </c>
      <c r="BB58">
        <v>539700</v>
      </c>
      <c r="BC58">
        <v>523276.3125</v>
      </c>
      <c r="BD58">
        <v>3902.8289121877201</v>
      </c>
      <c r="BE58" t="s">
        <v>66</v>
      </c>
      <c r="BF58" t="s">
        <v>67</v>
      </c>
      <c r="BG58">
        <v>42.700621853716299</v>
      </c>
      <c r="BH58">
        <v>57.432010835849397</v>
      </c>
      <c r="BI58">
        <v>58.799961047020403</v>
      </c>
      <c r="BJ58">
        <v>40.153087824530701</v>
      </c>
      <c r="BK58">
        <v>87.039390088945296</v>
      </c>
      <c r="BL58">
        <v>80.243309002433094</v>
      </c>
      <c r="BM58">
        <v>34.949002744350103</v>
      </c>
    </row>
    <row r="59" spans="1:65">
      <c r="A59">
        <v>71149</v>
      </c>
      <c r="B59">
        <v>53033008500</v>
      </c>
      <c r="C59">
        <f>VLOOKUP(B59,ZipCode!A$2:H$375,2,FALSE)</f>
        <v>98104</v>
      </c>
      <c r="D59" t="str">
        <f t="shared" si="0"/>
        <v>5303300850</v>
      </c>
      <c r="F59">
        <f t="shared" si="1"/>
        <v>98104</v>
      </c>
      <c r="G59">
        <v>450978</v>
      </c>
      <c r="H59">
        <v>0</v>
      </c>
      <c r="I59" t="s">
        <v>124</v>
      </c>
      <c r="J59" t="s">
        <v>64</v>
      </c>
      <c r="K59" t="s">
        <v>65</v>
      </c>
      <c r="L59">
        <v>4441</v>
      </c>
      <c r="M59">
        <v>139</v>
      </c>
      <c r="N59">
        <v>3.1</v>
      </c>
      <c r="O59">
        <v>1.8366327655530901</v>
      </c>
      <c r="P59">
        <v>747</v>
      </c>
      <c r="Q59">
        <v>16.8</v>
      </c>
      <c r="R59">
        <v>886</v>
      </c>
      <c r="S59">
        <v>20</v>
      </c>
      <c r="T59">
        <v>34.5</v>
      </c>
      <c r="U59">
        <v>2248</v>
      </c>
      <c r="V59">
        <v>568</v>
      </c>
      <c r="W59">
        <v>44</v>
      </c>
      <c r="X59">
        <v>740</v>
      </c>
      <c r="Y59">
        <v>38</v>
      </c>
      <c r="Z59">
        <v>44</v>
      </c>
      <c r="AA59">
        <v>11</v>
      </c>
      <c r="AB59">
        <v>235</v>
      </c>
      <c r="AC59">
        <v>557</v>
      </c>
      <c r="AD59">
        <v>50.6</v>
      </c>
      <c r="AE59">
        <v>12.8</v>
      </c>
      <c r="AF59">
        <v>1</v>
      </c>
      <c r="AG59">
        <v>1.05263604181951</v>
      </c>
      <c r="AH59">
        <v>16.7</v>
      </c>
      <c r="AI59">
        <v>3.4067884716400298</v>
      </c>
      <c r="AJ59">
        <v>0.9</v>
      </c>
      <c r="AK59">
        <v>0.986240970325725</v>
      </c>
      <c r="AL59">
        <v>0.2</v>
      </c>
      <c r="AM59">
        <v>5.3</v>
      </c>
      <c r="AN59">
        <v>2.0576007755202199</v>
      </c>
      <c r="AO59">
        <v>12.5</v>
      </c>
      <c r="AP59">
        <v>932</v>
      </c>
      <c r="AQ59">
        <v>21</v>
      </c>
      <c r="AR59">
        <v>72520</v>
      </c>
      <c r="AS59">
        <v>8874</v>
      </c>
      <c r="AT59">
        <v>2307</v>
      </c>
      <c r="AU59">
        <v>1920</v>
      </c>
      <c r="AV59">
        <v>387</v>
      </c>
      <c r="AW59">
        <v>1920</v>
      </c>
      <c r="AX59">
        <v>196</v>
      </c>
      <c r="AY59">
        <v>1724</v>
      </c>
      <c r="AZ59">
        <v>10.199999999999999</v>
      </c>
      <c r="BA59">
        <v>1432</v>
      </c>
      <c r="BB59">
        <v>648100</v>
      </c>
      <c r="BC59">
        <v>991451.09375</v>
      </c>
      <c r="BD59">
        <v>4079.42288879833</v>
      </c>
      <c r="BE59" t="s">
        <v>66</v>
      </c>
      <c r="BF59" t="s">
        <v>67</v>
      </c>
      <c r="BG59">
        <v>49.380770096825003</v>
      </c>
      <c r="BH59">
        <v>39.851366079671401</v>
      </c>
      <c r="BI59">
        <v>111.43909072330101</v>
      </c>
      <c r="BJ59">
        <v>20.7018918139612</v>
      </c>
      <c r="BK59">
        <v>83.224967490246996</v>
      </c>
      <c r="BL59">
        <v>89.7916666666666</v>
      </c>
      <c r="BM59">
        <v>17.229142732035299</v>
      </c>
    </row>
    <row r="60" spans="1:65">
      <c r="A60">
        <v>71150</v>
      </c>
      <c r="B60">
        <v>53033008600</v>
      </c>
      <c r="C60">
        <f>VLOOKUP(B60,ZipCode!A$2:H$375,2,FALSE)</f>
        <v>98104</v>
      </c>
      <c r="D60" t="str">
        <f t="shared" si="0"/>
        <v>5303300860</v>
      </c>
      <c r="F60">
        <f t="shared" si="1"/>
        <v>98104</v>
      </c>
      <c r="G60">
        <v>711350</v>
      </c>
      <c r="H60">
        <v>0</v>
      </c>
      <c r="I60" t="s">
        <v>125</v>
      </c>
      <c r="J60" t="s">
        <v>64</v>
      </c>
      <c r="K60" t="s">
        <v>65</v>
      </c>
      <c r="L60">
        <v>7003</v>
      </c>
      <c r="M60">
        <v>350</v>
      </c>
      <c r="N60">
        <v>5</v>
      </c>
      <c r="O60">
        <v>2.2641774656854099</v>
      </c>
      <c r="P60">
        <v>123</v>
      </c>
      <c r="Q60">
        <v>1.8</v>
      </c>
      <c r="R60">
        <v>473</v>
      </c>
      <c r="S60">
        <v>6.8</v>
      </c>
      <c r="T60">
        <v>25.8</v>
      </c>
      <c r="U60">
        <v>3093</v>
      </c>
      <c r="V60">
        <v>687</v>
      </c>
      <c r="W60">
        <v>3</v>
      </c>
      <c r="X60">
        <v>1527</v>
      </c>
      <c r="Y60">
        <v>19</v>
      </c>
      <c r="Z60">
        <v>27</v>
      </c>
      <c r="AA60">
        <v>22</v>
      </c>
      <c r="AB60">
        <v>730</v>
      </c>
      <c r="AC60">
        <v>922</v>
      </c>
      <c r="AD60">
        <v>44.2</v>
      </c>
      <c r="AE60">
        <v>9.8000000000000007</v>
      </c>
      <c r="AF60">
        <v>0</v>
      </c>
      <c r="AG60">
        <v>8.5552664826585703E-2</v>
      </c>
      <c r="AH60">
        <v>21.8</v>
      </c>
      <c r="AI60">
        <v>4.5379016700105899</v>
      </c>
      <c r="AJ60">
        <v>0.3</v>
      </c>
      <c r="AK60">
        <v>0.38443492879597502</v>
      </c>
      <c r="AL60">
        <v>0.3</v>
      </c>
      <c r="AM60">
        <v>10.4</v>
      </c>
      <c r="AN60">
        <v>3.2219581179173602</v>
      </c>
      <c r="AO60">
        <v>13.2</v>
      </c>
      <c r="AP60">
        <v>1510</v>
      </c>
      <c r="AQ60">
        <v>21.6</v>
      </c>
      <c r="AR60">
        <v>66607</v>
      </c>
      <c r="AS60">
        <v>16995</v>
      </c>
      <c r="AT60">
        <v>3259</v>
      </c>
      <c r="AU60">
        <v>2931</v>
      </c>
      <c r="AV60">
        <v>328</v>
      </c>
      <c r="AW60">
        <v>2931</v>
      </c>
      <c r="AX60">
        <v>452</v>
      </c>
      <c r="AY60">
        <v>2479</v>
      </c>
      <c r="AZ60">
        <v>15.4</v>
      </c>
      <c r="BA60">
        <v>1635</v>
      </c>
      <c r="BB60">
        <v>683300</v>
      </c>
      <c r="BC60">
        <v>1563986.5234375</v>
      </c>
      <c r="BD60">
        <v>5263.9781229780001</v>
      </c>
      <c r="BE60" t="s">
        <v>66</v>
      </c>
      <c r="BF60" t="s">
        <v>67</v>
      </c>
      <c r="BG60">
        <v>55.8332143367128</v>
      </c>
      <c r="BH60">
        <v>39.839931856423199</v>
      </c>
      <c r="BI60">
        <v>175.778413106671</v>
      </c>
      <c r="BJ60">
        <v>18.540388107965601</v>
      </c>
      <c r="BK60">
        <v>89.935563056152105</v>
      </c>
      <c r="BL60">
        <v>84.578642101671704</v>
      </c>
      <c r="BM60">
        <v>16.674402437694699</v>
      </c>
    </row>
    <row r="61" spans="1:65">
      <c r="A61">
        <v>71151</v>
      </c>
      <c r="B61">
        <v>53033008700</v>
      </c>
      <c r="C61">
        <f>VLOOKUP(B61,ZipCode!A$2:H$375,2,FALSE)</f>
        <v>98122</v>
      </c>
      <c r="D61" t="str">
        <f t="shared" si="0"/>
        <v>5303300870</v>
      </c>
      <c r="F61">
        <f t="shared" si="1"/>
        <v>98122</v>
      </c>
      <c r="G61">
        <v>732385</v>
      </c>
      <c r="H61">
        <v>0</v>
      </c>
      <c r="I61" t="s">
        <v>126</v>
      </c>
      <c r="J61" t="s">
        <v>64</v>
      </c>
      <c r="K61" t="s">
        <v>65</v>
      </c>
      <c r="L61">
        <v>4665</v>
      </c>
      <c r="M61">
        <v>577</v>
      </c>
      <c r="N61">
        <v>12.4</v>
      </c>
      <c r="O61">
        <v>3.1318610135351799</v>
      </c>
      <c r="P61">
        <v>347</v>
      </c>
      <c r="Q61">
        <v>7.4</v>
      </c>
      <c r="R61">
        <v>924</v>
      </c>
      <c r="S61">
        <v>19.8</v>
      </c>
      <c r="T61">
        <v>31.2</v>
      </c>
      <c r="U61">
        <v>2414</v>
      </c>
      <c r="V61">
        <v>814</v>
      </c>
      <c r="W61">
        <v>6</v>
      </c>
      <c r="X61">
        <v>548</v>
      </c>
      <c r="Y61">
        <v>0</v>
      </c>
      <c r="Z61">
        <v>13</v>
      </c>
      <c r="AA61">
        <v>32</v>
      </c>
      <c r="AB61">
        <v>372</v>
      </c>
      <c r="AC61">
        <v>479</v>
      </c>
      <c r="AD61">
        <v>51.7</v>
      </c>
      <c r="AE61">
        <v>17.399999999999999</v>
      </c>
      <c r="AF61">
        <v>0.1</v>
      </c>
      <c r="AG61">
        <v>0.29956500862247298</v>
      </c>
      <c r="AH61">
        <v>11.7</v>
      </c>
      <c r="AI61">
        <v>2.3795958157414501</v>
      </c>
      <c r="AJ61">
        <v>0</v>
      </c>
      <c r="AK61">
        <v>0.278670953912111</v>
      </c>
      <c r="AL61">
        <v>0.7</v>
      </c>
      <c r="AM61">
        <v>8</v>
      </c>
      <c r="AN61">
        <v>3.44591556791165</v>
      </c>
      <c r="AO61">
        <v>10.3</v>
      </c>
      <c r="AP61">
        <v>574</v>
      </c>
      <c r="AQ61">
        <v>12.3</v>
      </c>
      <c r="AR61">
        <v>144531</v>
      </c>
      <c r="AS61">
        <v>26548</v>
      </c>
      <c r="AT61">
        <v>2038</v>
      </c>
      <c r="AU61">
        <v>1841</v>
      </c>
      <c r="AV61">
        <v>197</v>
      </c>
      <c r="AW61">
        <v>1841</v>
      </c>
      <c r="AX61">
        <v>867</v>
      </c>
      <c r="AY61">
        <v>974</v>
      </c>
      <c r="AZ61">
        <v>47.1</v>
      </c>
      <c r="BA61">
        <v>1751</v>
      </c>
      <c r="BB61">
        <v>798800</v>
      </c>
      <c r="BC61">
        <v>1610158.8828125</v>
      </c>
      <c r="BD61">
        <v>5167.6913450718403</v>
      </c>
      <c r="BE61" t="s">
        <v>66</v>
      </c>
      <c r="BF61" t="s">
        <v>67</v>
      </c>
      <c r="BG61">
        <v>48.252947481243297</v>
      </c>
      <c r="BH61">
        <v>25.776859453013898</v>
      </c>
      <c r="BI61">
        <v>180.97627480583299</v>
      </c>
      <c r="BJ61">
        <v>11.261144601338099</v>
      </c>
      <c r="BK61">
        <v>90.333660451422901</v>
      </c>
      <c r="BL61">
        <v>52.906029331884803</v>
      </c>
      <c r="BM61">
        <v>10.1726041271165</v>
      </c>
    </row>
    <row r="62" spans="1:65">
      <c r="A62">
        <v>71152</v>
      </c>
      <c r="B62">
        <v>53033008800</v>
      </c>
      <c r="C62">
        <f>VLOOKUP(B62,ZipCode!A$2:H$375,2,FALSE)</f>
        <v>98122</v>
      </c>
      <c r="D62" t="str">
        <f t="shared" si="0"/>
        <v>5303300880</v>
      </c>
      <c r="F62">
        <f t="shared" si="1"/>
        <v>98122</v>
      </c>
      <c r="G62">
        <v>948581</v>
      </c>
      <c r="H62">
        <v>0</v>
      </c>
      <c r="I62" t="s">
        <v>127</v>
      </c>
      <c r="J62" t="s">
        <v>64</v>
      </c>
      <c r="K62" t="s">
        <v>65</v>
      </c>
      <c r="L62">
        <v>4353</v>
      </c>
      <c r="M62">
        <v>924</v>
      </c>
      <c r="N62">
        <v>21.2</v>
      </c>
      <c r="O62">
        <v>5.4203345005132304</v>
      </c>
      <c r="P62">
        <v>345</v>
      </c>
      <c r="Q62">
        <v>7.9</v>
      </c>
      <c r="R62">
        <v>1269</v>
      </c>
      <c r="S62">
        <v>29.2</v>
      </c>
      <c r="T62">
        <v>34.6</v>
      </c>
      <c r="U62">
        <v>2774</v>
      </c>
      <c r="V62">
        <v>478</v>
      </c>
      <c r="W62">
        <v>0</v>
      </c>
      <c r="X62">
        <v>300</v>
      </c>
      <c r="Y62">
        <v>0</v>
      </c>
      <c r="Z62">
        <v>13</v>
      </c>
      <c r="AA62">
        <v>158</v>
      </c>
      <c r="AB62">
        <v>217</v>
      </c>
      <c r="AC62">
        <v>426</v>
      </c>
      <c r="AD62">
        <v>63.7</v>
      </c>
      <c r="AE62">
        <v>11</v>
      </c>
      <c r="AF62">
        <v>0</v>
      </c>
      <c r="AG62">
        <v>0.29864461291063599</v>
      </c>
      <c r="AH62">
        <v>6.9</v>
      </c>
      <c r="AI62">
        <v>3.53859537226875</v>
      </c>
      <c r="AJ62">
        <v>0</v>
      </c>
      <c r="AK62">
        <v>0.29864461291063599</v>
      </c>
      <c r="AL62">
        <v>3.6</v>
      </c>
      <c r="AM62">
        <v>5</v>
      </c>
      <c r="AN62">
        <v>2.2783415582358599</v>
      </c>
      <c r="AO62">
        <v>9.8000000000000007</v>
      </c>
      <c r="AP62">
        <v>566</v>
      </c>
      <c r="AQ62">
        <v>13</v>
      </c>
      <c r="AR62">
        <v>143583</v>
      </c>
      <c r="AS62">
        <v>25631</v>
      </c>
      <c r="AT62">
        <v>1784</v>
      </c>
      <c r="AU62">
        <v>1650</v>
      </c>
      <c r="AV62">
        <v>134</v>
      </c>
      <c r="AW62">
        <v>1650</v>
      </c>
      <c r="AX62">
        <v>962</v>
      </c>
      <c r="AY62">
        <v>688</v>
      </c>
      <c r="AZ62">
        <v>58.3</v>
      </c>
      <c r="BA62">
        <v>2001</v>
      </c>
      <c r="BB62">
        <v>889600</v>
      </c>
      <c r="BC62">
        <v>2085581.8203125</v>
      </c>
      <c r="BD62">
        <v>5969.2532236306597</v>
      </c>
      <c r="BE62" t="s">
        <v>66</v>
      </c>
      <c r="BF62" t="s">
        <v>67</v>
      </c>
      <c r="BG62">
        <v>36.273834137376497</v>
      </c>
      <c r="BH62">
        <v>18.570861114345298</v>
      </c>
      <c r="BI62">
        <v>234.39946985750899</v>
      </c>
      <c r="BJ62">
        <v>7.6109387153669097</v>
      </c>
      <c r="BK62">
        <v>92.488789237668101</v>
      </c>
      <c r="BL62">
        <v>41.696969696969703</v>
      </c>
      <c r="BM62">
        <v>7.0392650674637904</v>
      </c>
    </row>
    <row r="63" spans="1:65">
      <c r="A63">
        <v>71153</v>
      </c>
      <c r="B63">
        <v>53033008900</v>
      </c>
      <c r="C63">
        <f>VLOOKUP(B63,ZipCode!A$2:H$375,2,FALSE)</f>
        <v>98144</v>
      </c>
      <c r="D63" t="str">
        <f t="shared" si="0"/>
        <v>5303300890</v>
      </c>
      <c r="F63">
        <f t="shared" si="1"/>
        <v>98144</v>
      </c>
      <c r="G63">
        <v>1270033</v>
      </c>
      <c r="H63">
        <v>1798066</v>
      </c>
      <c r="I63" t="s">
        <v>128</v>
      </c>
      <c r="J63" t="s">
        <v>64</v>
      </c>
      <c r="K63" t="s">
        <v>65</v>
      </c>
      <c r="L63">
        <v>6004</v>
      </c>
      <c r="M63">
        <v>1075</v>
      </c>
      <c r="N63">
        <v>17.899999999999999</v>
      </c>
      <c r="O63">
        <v>5.0720518581584404</v>
      </c>
      <c r="P63">
        <v>919</v>
      </c>
      <c r="Q63">
        <v>15.3</v>
      </c>
      <c r="R63">
        <v>1994</v>
      </c>
      <c r="S63">
        <v>33.200000000000003</v>
      </c>
      <c r="T63">
        <v>39.4</v>
      </c>
      <c r="U63">
        <v>3185</v>
      </c>
      <c r="V63">
        <v>959</v>
      </c>
      <c r="W63">
        <v>4</v>
      </c>
      <c r="X63">
        <v>754</v>
      </c>
      <c r="Y63">
        <v>0</v>
      </c>
      <c r="Z63">
        <v>18</v>
      </c>
      <c r="AA63">
        <v>0</v>
      </c>
      <c r="AB63">
        <v>294</v>
      </c>
      <c r="AC63">
        <v>808</v>
      </c>
      <c r="AD63">
        <v>53</v>
      </c>
      <c r="AE63">
        <v>16</v>
      </c>
      <c r="AF63">
        <v>0.1</v>
      </c>
      <c r="AG63">
        <v>0.13290472689912999</v>
      </c>
      <c r="AH63">
        <v>12.6</v>
      </c>
      <c r="AI63">
        <v>4.5747331506015199</v>
      </c>
      <c r="AJ63">
        <v>0</v>
      </c>
      <c r="AK63">
        <v>0.299800133244504</v>
      </c>
      <c r="AL63">
        <v>0</v>
      </c>
      <c r="AM63">
        <v>4.9000000000000004</v>
      </c>
      <c r="AN63">
        <v>2.9325114788723901</v>
      </c>
      <c r="AO63">
        <v>13.5</v>
      </c>
      <c r="AP63">
        <v>1687</v>
      </c>
      <c r="AQ63">
        <v>28.1</v>
      </c>
      <c r="AR63">
        <v>118149</v>
      </c>
      <c r="AS63">
        <v>17764</v>
      </c>
      <c r="AT63">
        <v>2653</v>
      </c>
      <c r="AU63">
        <v>2543</v>
      </c>
      <c r="AV63">
        <v>110</v>
      </c>
      <c r="AW63">
        <v>2543</v>
      </c>
      <c r="AX63">
        <v>1772</v>
      </c>
      <c r="AY63">
        <v>771</v>
      </c>
      <c r="AZ63">
        <v>69.7</v>
      </c>
      <c r="BA63">
        <v>1832</v>
      </c>
      <c r="BB63">
        <v>749600</v>
      </c>
      <c r="BC63">
        <v>2791209.4375</v>
      </c>
      <c r="BD63">
        <v>8432.3591200076808</v>
      </c>
      <c r="BE63" t="s">
        <v>66</v>
      </c>
      <c r="BF63" t="s">
        <v>67</v>
      </c>
      <c r="BG63">
        <v>46.9520319786808</v>
      </c>
      <c r="BH63">
        <v>19.1312556131133</v>
      </c>
      <c r="BI63">
        <v>313.83198894089401</v>
      </c>
      <c r="BJ63">
        <v>8.4535678117237794</v>
      </c>
      <c r="BK63">
        <v>95.853750471164702</v>
      </c>
      <c r="BL63">
        <v>30.318521431380201</v>
      </c>
      <c r="BM63">
        <v>8.1030617961604197</v>
      </c>
    </row>
    <row r="64" spans="1:65">
      <c r="A64">
        <v>71154</v>
      </c>
      <c r="B64">
        <v>53033009000</v>
      </c>
      <c r="C64">
        <f>VLOOKUP(B64,ZipCode!A$2:H$375,2,FALSE)</f>
        <v>98144</v>
      </c>
      <c r="D64" t="str">
        <f t="shared" si="0"/>
        <v>5303300900</v>
      </c>
      <c r="F64">
        <f t="shared" si="1"/>
        <v>98144</v>
      </c>
      <c r="G64">
        <v>855872</v>
      </c>
      <c r="H64">
        <v>0</v>
      </c>
      <c r="I64" t="s">
        <v>129</v>
      </c>
      <c r="J64" t="s">
        <v>64</v>
      </c>
      <c r="K64" t="s">
        <v>65</v>
      </c>
      <c r="L64">
        <v>3800</v>
      </c>
      <c r="M64">
        <v>486</v>
      </c>
      <c r="N64">
        <v>12.8</v>
      </c>
      <c r="O64">
        <v>3.9605715855133501</v>
      </c>
      <c r="P64">
        <v>707</v>
      </c>
      <c r="Q64">
        <v>18.600000000000001</v>
      </c>
      <c r="R64">
        <v>1193</v>
      </c>
      <c r="S64">
        <v>31.4</v>
      </c>
      <c r="T64">
        <v>34</v>
      </c>
      <c r="U64">
        <v>1343</v>
      </c>
      <c r="V64">
        <v>841</v>
      </c>
      <c r="W64">
        <v>39</v>
      </c>
      <c r="X64">
        <v>706</v>
      </c>
      <c r="Y64">
        <v>19</v>
      </c>
      <c r="Z64">
        <v>22</v>
      </c>
      <c r="AA64">
        <v>0</v>
      </c>
      <c r="AB64">
        <v>416</v>
      </c>
      <c r="AC64">
        <v>436</v>
      </c>
      <c r="AD64">
        <v>35.299999999999997</v>
      </c>
      <c r="AE64">
        <v>22.1</v>
      </c>
      <c r="AF64">
        <v>1</v>
      </c>
      <c r="AG64">
        <v>1.31132464670162</v>
      </c>
      <c r="AH64">
        <v>18.600000000000001</v>
      </c>
      <c r="AI64">
        <v>5.2792854705148402</v>
      </c>
      <c r="AJ64">
        <v>0.5</v>
      </c>
      <c r="AK64">
        <v>0.5765380339324</v>
      </c>
      <c r="AL64">
        <v>0</v>
      </c>
      <c r="AM64">
        <v>10.9</v>
      </c>
      <c r="AN64">
        <v>4.5666715680556598</v>
      </c>
      <c r="AO64">
        <v>11.5</v>
      </c>
      <c r="AP64">
        <v>1229</v>
      </c>
      <c r="AQ64">
        <v>32.299999999999997</v>
      </c>
      <c r="AR64">
        <v>64865</v>
      </c>
      <c r="AS64">
        <v>17928</v>
      </c>
      <c r="AT64">
        <v>2205</v>
      </c>
      <c r="AU64">
        <v>2080</v>
      </c>
      <c r="AV64">
        <v>125</v>
      </c>
      <c r="AW64">
        <v>2080</v>
      </c>
      <c r="AX64">
        <v>463</v>
      </c>
      <c r="AY64">
        <v>1617</v>
      </c>
      <c r="AZ64">
        <v>22.3</v>
      </c>
      <c r="BA64">
        <v>1408</v>
      </c>
      <c r="BB64">
        <v>596200</v>
      </c>
      <c r="BC64">
        <v>1881079.546875</v>
      </c>
      <c r="BD64">
        <v>6470.3565315106398</v>
      </c>
      <c r="BE64" t="s">
        <v>66</v>
      </c>
      <c r="BF64" t="s">
        <v>67</v>
      </c>
      <c r="BG64">
        <v>64.657894736842096</v>
      </c>
      <c r="BH64">
        <v>17.967703587825799</v>
      </c>
      <c r="BI64">
        <v>211.490577047069</v>
      </c>
      <c r="BJ64">
        <v>10.4259964239884</v>
      </c>
      <c r="BK64">
        <v>94.331065759637099</v>
      </c>
      <c r="BL64">
        <v>77.740384615384599</v>
      </c>
      <c r="BM64">
        <v>9.8349535428099504</v>
      </c>
    </row>
    <row r="65" spans="1:65">
      <c r="A65">
        <v>71155</v>
      </c>
      <c r="B65">
        <v>53033009100</v>
      </c>
      <c r="C65">
        <f>VLOOKUP(B65,ZipCode!A$2:H$375,2,FALSE)</f>
        <v>98104</v>
      </c>
      <c r="D65" t="str">
        <f t="shared" si="0"/>
        <v>5303300910</v>
      </c>
      <c r="F65">
        <f t="shared" si="1"/>
        <v>98104</v>
      </c>
      <c r="G65">
        <v>410621</v>
      </c>
      <c r="H65">
        <v>0</v>
      </c>
      <c r="I65" t="s">
        <v>130</v>
      </c>
      <c r="J65" t="s">
        <v>64</v>
      </c>
      <c r="K65" t="s">
        <v>65</v>
      </c>
      <c r="L65">
        <v>2707</v>
      </c>
      <c r="M65">
        <v>167</v>
      </c>
      <c r="N65">
        <v>6.2</v>
      </c>
      <c r="O65">
        <v>2.6958583936434999</v>
      </c>
      <c r="P65">
        <v>917</v>
      </c>
      <c r="Q65">
        <v>33.9</v>
      </c>
      <c r="R65">
        <v>1084</v>
      </c>
      <c r="S65">
        <v>40</v>
      </c>
      <c r="T65">
        <v>45.6</v>
      </c>
      <c r="U65">
        <v>629</v>
      </c>
      <c r="V65">
        <v>155</v>
      </c>
      <c r="W65">
        <v>26</v>
      </c>
      <c r="X65">
        <v>1607</v>
      </c>
      <c r="Y65">
        <v>0</v>
      </c>
      <c r="Z65">
        <v>13</v>
      </c>
      <c r="AA65">
        <v>38</v>
      </c>
      <c r="AB65">
        <v>195</v>
      </c>
      <c r="AC65">
        <v>57</v>
      </c>
      <c r="AD65">
        <v>23.2</v>
      </c>
      <c r="AE65">
        <v>5.7</v>
      </c>
      <c r="AF65">
        <v>1</v>
      </c>
      <c r="AG65">
        <v>1.47260099918047</v>
      </c>
      <c r="AH65">
        <v>59.4</v>
      </c>
      <c r="AI65">
        <v>8.7625997643411004</v>
      </c>
      <c r="AJ65">
        <v>0</v>
      </c>
      <c r="AK65">
        <v>0.48023642408570399</v>
      </c>
      <c r="AL65">
        <v>1.4</v>
      </c>
      <c r="AM65">
        <v>7.2</v>
      </c>
      <c r="AN65">
        <v>3.2346167045299801</v>
      </c>
      <c r="AO65">
        <v>2.1</v>
      </c>
      <c r="AP65">
        <v>1465</v>
      </c>
      <c r="AQ65">
        <v>54.1</v>
      </c>
      <c r="AR65">
        <v>41619</v>
      </c>
      <c r="AS65">
        <v>14251</v>
      </c>
      <c r="AT65">
        <v>1943</v>
      </c>
      <c r="AU65">
        <v>1773</v>
      </c>
      <c r="AV65">
        <v>170</v>
      </c>
      <c r="AW65">
        <v>1773</v>
      </c>
      <c r="AX65">
        <v>89</v>
      </c>
      <c r="AY65">
        <v>1684</v>
      </c>
      <c r="AZ65">
        <v>5</v>
      </c>
      <c r="BA65">
        <v>851</v>
      </c>
      <c r="BB65">
        <v>469400</v>
      </c>
      <c r="BC65">
        <v>902489.9453125</v>
      </c>
      <c r="BD65">
        <v>4792.0757639944804</v>
      </c>
      <c r="BE65" t="s">
        <v>131</v>
      </c>
      <c r="BF65" t="s">
        <v>132</v>
      </c>
      <c r="BG65">
        <v>76.763945326930099</v>
      </c>
      <c r="BH65">
        <v>26.678714277731999</v>
      </c>
      <c r="BI65">
        <v>101.46665884343</v>
      </c>
      <c r="BJ65">
        <v>19.149147337138199</v>
      </c>
      <c r="BK65">
        <v>91.250643335048807</v>
      </c>
      <c r="BL65">
        <v>94.980259447264501</v>
      </c>
      <c r="BM65">
        <v>17.473720138314999</v>
      </c>
    </row>
    <row r="66" spans="1:65">
      <c r="A66">
        <v>71156</v>
      </c>
      <c r="B66">
        <v>53033009200</v>
      </c>
      <c r="C66">
        <f>VLOOKUP(B66,ZipCode!A$2:H$375,2,FALSE)</f>
        <v>98104</v>
      </c>
      <c r="D66" t="str">
        <f t="shared" si="0"/>
        <v>5303300920</v>
      </c>
      <c r="F66">
        <f t="shared" si="1"/>
        <v>98104</v>
      </c>
      <c r="G66">
        <v>338451</v>
      </c>
      <c r="H66">
        <v>154864</v>
      </c>
      <c r="I66" t="s">
        <v>133</v>
      </c>
      <c r="J66" t="s">
        <v>64</v>
      </c>
      <c r="K66" t="s">
        <v>65</v>
      </c>
      <c r="L66">
        <v>2725</v>
      </c>
      <c r="M66">
        <v>89</v>
      </c>
      <c r="N66">
        <v>3.3</v>
      </c>
      <c r="O66">
        <v>1.9830069810652999</v>
      </c>
      <c r="P66">
        <v>422</v>
      </c>
      <c r="Q66">
        <v>15.5</v>
      </c>
      <c r="R66">
        <v>511</v>
      </c>
      <c r="S66">
        <v>18.8</v>
      </c>
      <c r="T66">
        <v>40</v>
      </c>
      <c r="U66">
        <v>1354</v>
      </c>
      <c r="V66">
        <v>312</v>
      </c>
      <c r="W66">
        <v>22</v>
      </c>
      <c r="X66">
        <v>684</v>
      </c>
      <c r="Y66">
        <v>0</v>
      </c>
      <c r="Z66">
        <v>13</v>
      </c>
      <c r="AA66">
        <v>9</v>
      </c>
      <c r="AB66">
        <v>131</v>
      </c>
      <c r="AC66">
        <v>213</v>
      </c>
      <c r="AD66">
        <v>49.7</v>
      </c>
      <c r="AE66">
        <v>11.4</v>
      </c>
      <c r="AF66">
        <v>0.8</v>
      </c>
      <c r="AG66">
        <v>1.24056298924403</v>
      </c>
      <c r="AH66">
        <v>25.1</v>
      </c>
      <c r="AI66">
        <v>6.0123448313069998</v>
      </c>
      <c r="AJ66">
        <v>0</v>
      </c>
      <c r="AK66">
        <v>0.47706422018348599</v>
      </c>
      <c r="AL66">
        <v>0.3</v>
      </c>
      <c r="AM66">
        <v>4.8</v>
      </c>
      <c r="AN66">
        <v>2.1713523372310699</v>
      </c>
      <c r="AO66">
        <v>7.8</v>
      </c>
      <c r="AP66">
        <v>853</v>
      </c>
      <c r="AQ66">
        <v>31.3</v>
      </c>
      <c r="AR66">
        <v>36875</v>
      </c>
      <c r="AS66">
        <v>13352</v>
      </c>
      <c r="AT66">
        <v>2212</v>
      </c>
      <c r="AU66">
        <v>1891</v>
      </c>
      <c r="AV66">
        <v>321</v>
      </c>
      <c r="AW66">
        <v>1891</v>
      </c>
      <c r="AX66">
        <v>108</v>
      </c>
      <c r="AY66">
        <v>1783</v>
      </c>
      <c r="AZ66">
        <v>5.7</v>
      </c>
      <c r="BA66">
        <v>1082</v>
      </c>
      <c r="BB66">
        <v>484000</v>
      </c>
      <c r="BC66">
        <v>743937.96875</v>
      </c>
      <c r="BD66">
        <v>5555.4979205148902</v>
      </c>
      <c r="BE66" t="s">
        <v>66</v>
      </c>
      <c r="BF66" t="s">
        <v>67</v>
      </c>
      <c r="BG66">
        <v>50.311926605504503</v>
      </c>
      <c r="BH66">
        <v>32.582807410939203</v>
      </c>
      <c r="BI66">
        <v>83.633063462945103</v>
      </c>
      <c r="BJ66">
        <v>26.4488697222009</v>
      </c>
      <c r="BK66">
        <v>85.488245931283899</v>
      </c>
      <c r="BL66">
        <v>94.288736118455802</v>
      </c>
      <c r="BM66">
        <v>22.610674794160001</v>
      </c>
    </row>
    <row r="67" spans="1:65">
      <c r="A67">
        <v>71157</v>
      </c>
      <c r="B67">
        <v>53033009300</v>
      </c>
      <c r="C67">
        <f>VLOOKUP(B67,ZipCode!A$2:H$375,2,FALSE)</f>
        <v>98104</v>
      </c>
      <c r="D67" t="str">
        <f t="shared" ref="D67:D130" si="2">LEFT(B67, LEN(B67) - 1)</f>
        <v>5303300930</v>
      </c>
      <c r="F67">
        <f t="shared" ref="F67:F94" si="3">C67</f>
        <v>98104</v>
      </c>
      <c r="G67">
        <v>9444110</v>
      </c>
      <c r="H67">
        <v>639051</v>
      </c>
      <c r="I67" t="s">
        <v>134</v>
      </c>
      <c r="J67" t="s">
        <v>64</v>
      </c>
      <c r="K67" t="s">
        <v>65</v>
      </c>
      <c r="L67">
        <v>2984</v>
      </c>
      <c r="M67">
        <v>158</v>
      </c>
      <c r="N67">
        <v>5.3</v>
      </c>
      <c r="O67">
        <v>2.6166433462590302</v>
      </c>
      <c r="P67">
        <v>484</v>
      </c>
      <c r="Q67">
        <v>16.2</v>
      </c>
      <c r="R67">
        <v>642</v>
      </c>
      <c r="S67">
        <v>21.5</v>
      </c>
      <c r="T67">
        <v>38.5</v>
      </c>
      <c r="U67">
        <v>1636</v>
      </c>
      <c r="V67">
        <v>279</v>
      </c>
      <c r="W67">
        <v>7</v>
      </c>
      <c r="X67">
        <v>569</v>
      </c>
      <c r="Y67">
        <v>0</v>
      </c>
      <c r="Z67">
        <v>13</v>
      </c>
      <c r="AA67">
        <v>0</v>
      </c>
      <c r="AB67">
        <v>210</v>
      </c>
      <c r="AC67">
        <v>283</v>
      </c>
      <c r="AD67">
        <v>54.8</v>
      </c>
      <c r="AE67">
        <v>9.3000000000000007</v>
      </c>
      <c r="AF67">
        <v>0.2</v>
      </c>
      <c r="AG67">
        <v>0.53523754071485596</v>
      </c>
      <c r="AH67">
        <v>19.100000000000001</v>
      </c>
      <c r="AI67">
        <v>4.45760349011434</v>
      </c>
      <c r="AJ67">
        <v>0</v>
      </c>
      <c r="AK67">
        <v>0.43565683646112602</v>
      </c>
      <c r="AL67">
        <v>0</v>
      </c>
      <c r="AM67">
        <v>7</v>
      </c>
      <c r="AN67">
        <v>2.9298806939367101</v>
      </c>
      <c r="AO67">
        <v>9.5</v>
      </c>
      <c r="AP67">
        <v>592</v>
      </c>
      <c r="AQ67">
        <v>19.8</v>
      </c>
      <c r="AR67">
        <v>111875</v>
      </c>
      <c r="AS67">
        <v>19951</v>
      </c>
      <c r="AT67">
        <v>1777</v>
      </c>
      <c r="AU67">
        <v>1558</v>
      </c>
      <c r="AV67">
        <v>219</v>
      </c>
      <c r="AW67">
        <v>1558</v>
      </c>
      <c r="AX67">
        <v>576</v>
      </c>
      <c r="AY67">
        <v>982</v>
      </c>
      <c r="AZ67">
        <v>37</v>
      </c>
      <c r="BA67">
        <v>1897</v>
      </c>
      <c r="BB67">
        <v>606300</v>
      </c>
      <c r="BC67">
        <v>20739319.9765625</v>
      </c>
      <c r="BD67">
        <v>25397.6886374856</v>
      </c>
      <c r="BE67" t="s">
        <v>66</v>
      </c>
      <c r="BF67" t="s">
        <v>67</v>
      </c>
      <c r="BG67">
        <v>45.174262734584403</v>
      </c>
      <c r="BH67">
        <v>1.27866146883521</v>
      </c>
      <c r="BI67">
        <v>2333.6904041679099</v>
      </c>
      <c r="BJ67">
        <v>0.76145490285528905</v>
      </c>
      <c r="BK67">
        <v>87.675858187957203</v>
      </c>
      <c r="BL67">
        <v>63.029525032092401</v>
      </c>
      <c r="BM67">
        <v>0.66761212079264998</v>
      </c>
    </row>
    <row r="68" spans="1:65">
      <c r="A68">
        <v>71158</v>
      </c>
      <c r="B68">
        <v>53033009400</v>
      </c>
      <c r="C68">
        <f>VLOOKUP(B68,ZipCode!A$2:H$375,2,FALSE)</f>
        <v>98144</v>
      </c>
      <c r="D68" t="str">
        <f t="shared" si="2"/>
        <v>5303300940</v>
      </c>
      <c r="F68">
        <f t="shared" si="3"/>
        <v>98144</v>
      </c>
      <c r="G68">
        <v>1686311</v>
      </c>
      <c r="H68">
        <v>0</v>
      </c>
      <c r="I68" t="s">
        <v>135</v>
      </c>
      <c r="J68" t="s">
        <v>64</v>
      </c>
      <c r="K68" t="s">
        <v>65</v>
      </c>
      <c r="L68">
        <v>6618</v>
      </c>
      <c r="M68">
        <v>645</v>
      </c>
      <c r="N68">
        <v>9.6999999999999993</v>
      </c>
      <c r="O68">
        <v>2.9562349007178401</v>
      </c>
      <c r="P68">
        <v>1190</v>
      </c>
      <c r="Q68">
        <v>18</v>
      </c>
      <c r="R68">
        <v>1835</v>
      </c>
      <c r="S68">
        <v>27.7</v>
      </c>
      <c r="T68">
        <v>36</v>
      </c>
      <c r="U68">
        <v>2560</v>
      </c>
      <c r="V68">
        <v>1025</v>
      </c>
      <c r="W68">
        <v>42</v>
      </c>
      <c r="X68">
        <v>1652</v>
      </c>
      <c r="Y68">
        <v>125</v>
      </c>
      <c r="Z68">
        <v>135</v>
      </c>
      <c r="AA68">
        <v>8</v>
      </c>
      <c r="AB68">
        <v>339</v>
      </c>
      <c r="AC68">
        <v>867</v>
      </c>
      <c r="AD68">
        <v>38.700000000000003</v>
      </c>
      <c r="AE68">
        <v>15.5</v>
      </c>
      <c r="AF68">
        <v>0.6</v>
      </c>
      <c r="AG68">
        <v>0.70620389050329702</v>
      </c>
      <c r="AH68">
        <v>25</v>
      </c>
      <c r="AI68">
        <v>5.29073586502256</v>
      </c>
      <c r="AJ68">
        <v>1.9</v>
      </c>
      <c r="AK68">
        <v>2.0276137491862198</v>
      </c>
      <c r="AL68">
        <v>0.1</v>
      </c>
      <c r="AM68">
        <v>5.0999999999999996</v>
      </c>
      <c r="AN68">
        <v>2.6824652500588599</v>
      </c>
      <c r="AO68">
        <v>13.1</v>
      </c>
      <c r="AP68">
        <v>2079</v>
      </c>
      <c r="AQ68">
        <v>31.4</v>
      </c>
      <c r="AR68">
        <v>80288</v>
      </c>
      <c r="AS68">
        <v>28208</v>
      </c>
      <c r="AT68">
        <v>3275</v>
      </c>
      <c r="AU68">
        <v>3103</v>
      </c>
      <c r="AV68">
        <v>172</v>
      </c>
      <c r="AW68">
        <v>3103</v>
      </c>
      <c r="AX68">
        <v>1287</v>
      </c>
      <c r="AY68">
        <v>1816</v>
      </c>
      <c r="AZ68">
        <v>41.5</v>
      </c>
      <c r="BA68">
        <v>1430</v>
      </c>
      <c r="BB68">
        <v>646200</v>
      </c>
      <c r="BC68">
        <v>3704857.640625</v>
      </c>
      <c r="BD68">
        <v>8528.8550706223195</v>
      </c>
      <c r="BE68" t="s">
        <v>66</v>
      </c>
      <c r="BF68" t="s">
        <v>67</v>
      </c>
      <c r="BG68">
        <v>61.317618615896002</v>
      </c>
      <c r="BH68">
        <v>15.882061970444701</v>
      </c>
      <c r="BI68">
        <v>416.69652292728398</v>
      </c>
      <c r="BJ68">
        <v>7.8594368318535199</v>
      </c>
      <c r="BK68">
        <v>94.748091603053396</v>
      </c>
      <c r="BL68">
        <v>58.524009023525601</v>
      </c>
      <c r="BM68">
        <v>7.4466664089286896</v>
      </c>
    </row>
    <row r="69" spans="1:65">
      <c r="A69">
        <v>71159</v>
      </c>
      <c r="B69">
        <v>53033009500</v>
      </c>
      <c r="C69">
        <f>VLOOKUP(B69,ZipCode!A$2:H$375,2,FALSE)</f>
        <v>98144</v>
      </c>
      <c r="D69" t="str">
        <f t="shared" si="2"/>
        <v>5303300950</v>
      </c>
      <c r="F69">
        <f t="shared" si="3"/>
        <v>98144</v>
      </c>
      <c r="G69">
        <v>2597717</v>
      </c>
      <c r="H69">
        <v>2916270</v>
      </c>
      <c r="I69" t="s">
        <v>136</v>
      </c>
      <c r="J69" t="s">
        <v>64</v>
      </c>
      <c r="K69" t="s">
        <v>65</v>
      </c>
      <c r="L69">
        <v>6938</v>
      </c>
      <c r="M69">
        <v>1508</v>
      </c>
      <c r="N69">
        <v>21.7</v>
      </c>
      <c r="O69">
        <v>5.6110039856498002</v>
      </c>
      <c r="P69">
        <v>1047</v>
      </c>
      <c r="Q69">
        <v>15.1</v>
      </c>
      <c r="R69">
        <v>2555</v>
      </c>
      <c r="S69">
        <v>36.799999999999997</v>
      </c>
      <c r="T69">
        <v>41.6</v>
      </c>
      <c r="U69">
        <v>3727</v>
      </c>
      <c r="V69">
        <v>1053</v>
      </c>
      <c r="W69">
        <v>0</v>
      </c>
      <c r="X69">
        <v>1258</v>
      </c>
      <c r="Y69">
        <v>0</v>
      </c>
      <c r="Z69">
        <v>18</v>
      </c>
      <c r="AA69">
        <v>85</v>
      </c>
      <c r="AB69">
        <v>481</v>
      </c>
      <c r="AC69">
        <v>334</v>
      </c>
      <c r="AD69">
        <v>53.7</v>
      </c>
      <c r="AE69">
        <v>15.2</v>
      </c>
      <c r="AF69">
        <v>0</v>
      </c>
      <c r="AG69">
        <v>0.25944076102623198</v>
      </c>
      <c r="AH69">
        <v>18.100000000000001</v>
      </c>
      <c r="AI69">
        <v>4.0241828716277199</v>
      </c>
      <c r="AJ69">
        <v>0</v>
      </c>
      <c r="AK69">
        <v>0.25944076102623198</v>
      </c>
      <c r="AL69">
        <v>1.2</v>
      </c>
      <c r="AM69">
        <v>6.9</v>
      </c>
      <c r="AN69">
        <v>3.0847044046044698</v>
      </c>
      <c r="AO69">
        <v>4.8</v>
      </c>
      <c r="AP69">
        <v>1064</v>
      </c>
      <c r="AQ69">
        <v>15.3</v>
      </c>
      <c r="AR69">
        <v>131412</v>
      </c>
      <c r="AS69">
        <v>19068</v>
      </c>
      <c r="AT69">
        <v>2969</v>
      </c>
      <c r="AU69">
        <v>2876</v>
      </c>
      <c r="AV69">
        <v>93</v>
      </c>
      <c r="AW69">
        <v>2876</v>
      </c>
      <c r="AX69">
        <v>1652</v>
      </c>
      <c r="AY69">
        <v>1224</v>
      </c>
      <c r="AZ69">
        <v>57.4</v>
      </c>
      <c r="BA69">
        <v>1595</v>
      </c>
      <c r="BB69">
        <v>914600</v>
      </c>
      <c r="BC69">
        <v>5705952.796875</v>
      </c>
      <c r="BD69">
        <v>13041.5528082479</v>
      </c>
      <c r="BE69" t="s">
        <v>66</v>
      </c>
      <c r="BF69" t="s">
        <v>67</v>
      </c>
      <c r="BG69">
        <v>46.281349091957303</v>
      </c>
      <c r="BH69">
        <v>10.8083712962615</v>
      </c>
      <c r="BI69">
        <v>641.90985022875202</v>
      </c>
      <c r="BJ69">
        <v>4.6252600718651697</v>
      </c>
      <c r="BK69">
        <v>96.867632199393697</v>
      </c>
      <c r="BL69">
        <v>42.559109874826099</v>
      </c>
      <c r="BM69">
        <v>4.4803799146797596</v>
      </c>
    </row>
    <row r="70" spans="1:65">
      <c r="A70">
        <v>71160</v>
      </c>
      <c r="B70">
        <v>53033009600</v>
      </c>
      <c r="C70">
        <f>VLOOKUP(B70,ZipCode!A$2:H$375,2,FALSE)</f>
        <v>98126</v>
      </c>
      <c r="D70" t="str">
        <f t="shared" si="2"/>
        <v>5303300960</v>
      </c>
      <c r="F70">
        <f t="shared" si="3"/>
        <v>98126</v>
      </c>
      <c r="G70">
        <v>1906922</v>
      </c>
      <c r="H70">
        <v>1385222</v>
      </c>
      <c r="I70" t="s">
        <v>137</v>
      </c>
      <c r="J70" t="s">
        <v>64</v>
      </c>
      <c r="K70" t="s">
        <v>65</v>
      </c>
      <c r="L70">
        <v>5640</v>
      </c>
      <c r="M70">
        <v>742</v>
      </c>
      <c r="N70">
        <v>13.2</v>
      </c>
      <c r="O70">
        <v>3.4854707194519299</v>
      </c>
      <c r="P70">
        <v>986</v>
      </c>
      <c r="Q70">
        <v>17.5</v>
      </c>
      <c r="R70">
        <v>1728</v>
      </c>
      <c r="S70">
        <v>30.6</v>
      </c>
      <c r="T70">
        <v>42.9</v>
      </c>
      <c r="U70">
        <v>4664</v>
      </c>
      <c r="V70">
        <v>21</v>
      </c>
      <c r="W70">
        <v>43</v>
      </c>
      <c r="X70">
        <v>428</v>
      </c>
      <c r="Y70">
        <v>1</v>
      </c>
      <c r="Z70">
        <v>3</v>
      </c>
      <c r="AA70">
        <v>0</v>
      </c>
      <c r="AB70">
        <v>309</v>
      </c>
      <c r="AC70">
        <v>174</v>
      </c>
      <c r="AD70">
        <v>82.7</v>
      </c>
      <c r="AE70">
        <v>0.4</v>
      </c>
      <c r="AF70">
        <v>0.8</v>
      </c>
      <c r="AG70">
        <v>0.86148375621903595</v>
      </c>
      <c r="AH70">
        <v>7.6</v>
      </c>
      <c r="AI70">
        <v>2.85580152760244</v>
      </c>
      <c r="AJ70">
        <v>0</v>
      </c>
      <c r="AK70">
        <v>5.3127143465604001E-2</v>
      </c>
      <c r="AL70">
        <v>0</v>
      </c>
      <c r="AM70">
        <v>5.5</v>
      </c>
      <c r="AN70">
        <v>2.8116784047579801</v>
      </c>
      <c r="AO70">
        <v>3.1</v>
      </c>
      <c r="AP70">
        <v>533</v>
      </c>
      <c r="AQ70">
        <v>9.5</v>
      </c>
      <c r="AR70">
        <v>142930</v>
      </c>
      <c r="AS70">
        <v>31869</v>
      </c>
      <c r="AT70">
        <v>3171</v>
      </c>
      <c r="AU70">
        <v>2847</v>
      </c>
      <c r="AV70">
        <v>324</v>
      </c>
      <c r="AW70">
        <v>2847</v>
      </c>
      <c r="AX70">
        <v>1759</v>
      </c>
      <c r="AY70">
        <v>1088</v>
      </c>
      <c r="AZ70">
        <v>61.8</v>
      </c>
      <c r="BA70">
        <v>1299</v>
      </c>
      <c r="BB70">
        <v>830600</v>
      </c>
      <c r="BC70">
        <v>4189356.6484375</v>
      </c>
      <c r="BD70">
        <v>9570.0414912622891</v>
      </c>
      <c r="BE70" t="s">
        <v>66</v>
      </c>
      <c r="BF70" t="s">
        <v>67</v>
      </c>
      <c r="BG70">
        <v>17.304964539006999</v>
      </c>
      <c r="BH70">
        <v>11.9691682314932</v>
      </c>
      <c r="BI70">
        <v>471.210688238138</v>
      </c>
      <c r="BJ70">
        <v>6.7294738407916803</v>
      </c>
      <c r="BK70">
        <v>89.782403027436104</v>
      </c>
      <c r="BL70">
        <v>38.215665612925797</v>
      </c>
      <c r="BM70">
        <v>6.04188332536547</v>
      </c>
    </row>
    <row r="71" spans="1:65">
      <c r="A71">
        <v>71161</v>
      </c>
      <c r="B71">
        <v>53033009701</v>
      </c>
      <c r="C71">
        <f>VLOOKUP(B71,ZipCode!A$2:H$375,2,FALSE)</f>
        <v>98116</v>
      </c>
      <c r="D71" t="str">
        <f t="shared" si="2"/>
        <v>5303300970</v>
      </c>
      <c r="F71">
        <f t="shared" si="3"/>
        <v>98116</v>
      </c>
      <c r="G71">
        <v>1861358</v>
      </c>
      <c r="H71">
        <v>1607123</v>
      </c>
      <c r="I71" t="s">
        <v>138</v>
      </c>
      <c r="J71" t="s">
        <v>64</v>
      </c>
      <c r="K71" t="s">
        <v>65</v>
      </c>
      <c r="L71">
        <v>6154</v>
      </c>
      <c r="M71">
        <v>1019</v>
      </c>
      <c r="N71">
        <v>16.600000000000001</v>
      </c>
      <c r="O71">
        <v>3.5727063530446799</v>
      </c>
      <c r="P71">
        <v>1166</v>
      </c>
      <c r="Q71">
        <v>18.899999999999999</v>
      </c>
      <c r="R71">
        <v>2185</v>
      </c>
      <c r="S71">
        <v>35.5</v>
      </c>
      <c r="T71">
        <v>44</v>
      </c>
      <c r="U71">
        <v>4437</v>
      </c>
      <c r="V71">
        <v>612</v>
      </c>
      <c r="W71">
        <v>20</v>
      </c>
      <c r="X71">
        <v>386</v>
      </c>
      <c r="Y71">
        <v>0</v>
      </c>
      <c r="Z71">
        <v>18</v>
      </c>
      <c r="AA71">
        <v>0</v>
      </c>
      <c r="AB71">
        <v>421</v>
      </c>
      <c r="AC71">
        <v>278</v>
      </c>
      <c r="AD71">
        <v>72.099999999999994</v>
      </c>
      <c r="AE71">
        <v>9.9</v>
      </c>
      <c r="AF71">
        <v>0.3</v>
      </c>
      <c r="AG71">
        <v>0.386845017508126</v>
      </c>
      <c r="AH71">
        <v>6.3</v>
      </c>
      <c r="AI71">
        <v>3.54633145266622</v>
      </c>
      <c r="AJ71">
        <v>0</v>
      </c>
      <c r="AK71">
        <v>0.29249268768280801</v>
      </c>
      <c r="AL71">
        <v>0</v>
      </c>
      <c r="AM71">
        <v>6.8</v>
      </c>
      <c r="AN71">
        <v>3.4710607730757301</v>
      </c>
      <c r="AO71">
        <v>4.5</v>
      </c>
      <c r="AP71">
        <v>1059</v>
      </c>
      <c r="AQ71">
        <v>17.2</v>
      </c>
      <c r="AR71">
        <v>113750</v>
      </c>
      <c r="AS71">
        <v>26291</v>
      </c>
      <c r="AT71">
        <v>3010</v>
      </c>
      <c r="AU71">
        <v>2791</v>
      </c>
      <c r="AV71">
        <v>219</v>
      </c>
      <c r="AW71">
        <v>2791</v>
      </c>
      <c r="AX71">
        <v>1625</v>
      </c>
      <c r="AY71">
        <v>1166</v>
      </c>
      <c r="AZ71">
        <v>58.2</v>
      </c>
      <c r="BA71">
        <v>1693</v>
      </c>
      <c r="BB71">
        <v>853300</v>
      </c>
      <c r="BC71">
        <v>4086958.71875</v>
      </c>
      <c r="BD71">
        <v>13068.1666051742</v>
      </c>
      <c r="BE71" t="s">
        <v>66</v>
      </c>
      <c r="BF71" t="s">
        <v>67</v>
      </c>
      <c r="BG71">
        <v>27.900552486187799</v>
      </c>
      <c r="BH71">
        <v>13.3796692648319</v>
      </c>
      <c r="BI71">
        <v>459.95157863696801</v>
      </c>
      <c r="BJ71">
        <v>6.5441671249828097</v>
      </c>
      <c r="BK71">
        <v>92.724252491694301</v>
      </c>
      <c r="BL71">
        <v>41.777140809745603</v>
      </c>
      <c r="BM71">
        <v>6.06803004844752</v>
      </c>
    </row>
    <row r="72" spans="1:65">
      <c r="A72">
        <v>71162</v>
      </c>
      <c r="B72">
        <v>53033009702</v>
      </c>
      <c r="C72">
        <f>VLOOKUP(B72,ZipCode!A$2:H$375,2,FALSE)</f>
        <v>98116</v>
      </c>
      <c r="D72" t="str">
        <f t="shared" si="2"/>
        <v>5303300970</v>
      </c>
      <c r="F72">
        <f t="shared" si="3"/>
        <v>98116</v>
      </c>
      <c r="G72">
        <v>2220441</v>
      </c>
      <c r="H72">
        <v>0</v>
      </c>
      <c r="I72" t="s">
        <v>139</v>
      </c>
      <c r="J72" t="s">
        <v>64</v>
      </c>
      <c r="K72" t="s">
        <v>65</v>
      </c>
      <c r="L72">
        <v>5665</v>
      </c>
      <c r="M72">
        <v>1333</v>
      </c>
      <c r="N72">
        <v>23.5</v>
      </c>
      <c r="O72">
        <v>3.0004911593930301</v>
      </c>
      <c r="P72">
        <v>739</v>
      </c>
      <c r="Q72">
        <v>13</v>
      </c>
      <c r="R72">
        <v>2072</v>
      </c>
      <c r="S72">
        <v>36.6</v>
      </c>
      <c r="T72">
        <v>41.2</v>
      </c>
      <c r="U72">
        <v>4857</v>
      </c>
      <c r="V72">
        <v>55</v>
      </c>
      <c r="W72">
        <v>0</v>
      </c>
      <c r="X72">
        <v>147</v>
      </c>
      <c r="Y72">
        <v>19</v>
      </c>
      <c r="Z72">
        <v>30</v>
      </c>
      <c r="AA72">
        <v>0</v>
      </c>
      <c r="AB72">
        <v>320</v>
      </c>
      <c r="AC72">
        <v>267</v>
      </c>
      <c r="AD72">
        <v>85.7</v>
      </c>
      <c r="AE72">
        <v>1</v>
      </c>
      <c r="AF72">
        <v>0</v>
      </c>
      <c r="AG72">
        <v>0.31774051191526897</v>
      </c>
      <c r="AH72">
        <v>2.6</v>
      </c>
      <c r="AI72">
        <v>1.2388268333368699</v>
      </c>
      <c r="AJ72">
        <v>0.3</v>
      </c>
      <c r="AK72">
        <v>0.52829383445385902</v>
      </c>
      <c r="AL72">
        <v>0</v>
      </c>
      <c r="AM72">
        <v>5.6</v>
      </c>
      <c r="AN72">
        <v>2.53833318374283</v>
      </c>
      <c r="AO72">
        <v>4.7</v>
      </c>
      <c r="AP72">
        <v>194</v>
      </c>
      <c r="AQ72">
        <v>3.4</v>
      </c>
      <c r="AR72">
        <v>145461</v>
      </c>
      <c r="AS72">
        <v>25957</v>
      </c>
      <c r="AT72">
        <v>2302</v>
      </c>
      <c r="AU72">
        <v>2215</v>
      </c>
      <c r="AV72">
        <v>87</v>
      </c>
      <c r="AW72">
        <v>2215</v>
      </c>
      <c r="AX72">
        <v>1745</v>
      </c>
      <c r="AY72">
        <v>470</v>
      </c>
      <c r="AZ72">
        <v>78.8</v>
      </c>
      <c r="BA72">
        <v>2199</v>
      </c>
      <c r="BB72">
        <v>822400</v>
      </c>
      <c r="BC72">
        <v>4875369.0625</v>
      </c>
      <c r="BD72">
        <v>12770.597428053799</v>
      </c>
      <c r="BE72" t="s">
        <v>66</v>
      </c>
      <c r="BF72" t="s">
        <v>67</v>
      </c>
      <c r="BG72">
        <v>14.2630185348631</v>
      </c>
      <c r="BH72">
        <v>10.324724517740201</v>
      </c>
      <c r="BI72">
        <v>548.68292033034402</v>
      </c>
      <c r="BJ72">
        <v>4.1955014721690898</v>
      </c>
      <c r="BK72">
        <v>96.220677671589897</v>
      </c>
      <c r="BL72">
        <v>21.218961625282098</v>
      </c>
      <c r="BM72">
        <v>4.0369399482426296</v>
      </c>
    </row>
    <row r="73" spans="1:65">
      <c r="A73">
        <v>71164</v>
      </c>
      <c r="B73">
        <v>53033009900</v>
      </c>
      <c r="C73">
        <f>VLOOKUP(B73,ZipCode!A$2:H$375,2,FALSE)</f>
        <v>98126</v>
      </c>
      <c r="D73" t="str">
        <f t="shared" si="2"/>
        <v>5303300990</v>
      </c>
      <c r="F73">
        <f t="shared" si="3"/>
        <v>98126</v>
      </c>
      <c r="G73">
        <v>6565170</v>
      </c>
      <c r="H73">
        <v>2370735</v>
      </c>
      <c r="I73" t="s">
        <v>140</v>
      </c>
      <c r="J73" t="s">
        <v>64</v>
      </c>
      <c r="K73" t="s">
        <v>65</v>
      </c>
      <c r="L73">
        <v>5642</v>
      </c>
      <c r="M73">
        <v>657</v>
      </c>
      <c r="N73">
        <v>11.6</v>
      </c>
      <c r="O73">
        <v>2.9550867989167302</v>
      </c>
      <c r="P73">
        <v>529</v>
      </c>
      <c r="Q73">
        <v>9.4</v>
      </c>
      <c r="R73">
        <v>1186</v>
      </c>
      <c r="S73">
        <v>21</v>
      </c>
      <c r="T73">
        <v>38.1</v>
      </c>
      <c r="U73">
        <v>3725</v>
      </c>
      <c r="V73">
        <v>323</v>
      </c>
      <c r="W73">
        <v>0</v>
      </c>
      <c r="X73">
        <v>521</v>
      </c>
      <c r="Y73">
        <v>0</v>
      </c>
      <c r="Z73">
        <v>18</v>
      </c>
      <c r="AA73">
        <v>13</v>
      </c>
      <c r="AB73">
        <v>470</v>
      </c>
      <c r="AC73">
        <v>590</v>
      </c>
      <c r="AD73">
        <v>66</v>
      </c>
      <c r="AE73">
        <v>5.7</v>
      </c>
      <c r="AF73">
        <v>0</v>
      </c>
      <c r="AG73">
        <v>0.31903580290677103</v>
      </c>
      <c r="AH73">
        <v>9.1999999999999993</v>
      </c>
      <c r="AI73">
        <v>5.0293818463673201</v>
      </c>
      <c r="AJ73">
        <v>0</v>
      </c>
      <c r="AK73">
        <v>0.31903580290677103</v>
      </c>
      <c r="AL73">
        <v>0.2</v>
      </c>
      <c r="AM73">
        <v>8.3000000000000007</v>
      </c>
      <c r="AN73">
        <v>4.7844552526398303</v>
      </c>
      <c r="AO73">
        <v>10.5</v>
      </c>
      <c r="AP73">
        <v>1113</v>
      </c>
      <c r="AQ73">
        <v>19.7</v>
      </c>
      <c r="AR73">
        <v>86663</v>
      </c>
      <c r="AS73">
        <v>16197</v>
      </c>
      <c r="AT73">
        <v>3251</v>
      </c>
      <c r="AU73">
        <v>2981</v>
      </c>
      <c r="AV73">
        <v>270</v>
      </c>
      <c r="AW73">
        <v>2981</v>
      </c>
      <c r="AX73">
        <v>1546</v>
      </c>
      <c r="AY73">
        <v>1435</v>
      </c>
      <c r="AZ73">
        <v>51.9</v>
      </c>
      <c r="BA73">
        <v>1715</v>
      </c>
      <c r="BB73">
        <v>567300</v>
      </c>
      <c r="BC73">
        <v>14440241.9765625</v>
      </c>
      <c r="BD73">
        <v>30592.373833432001</v>
      </c>
      <c r="BE73" t="s">
        <v>66</v>
      </c>
      <c r="BF73" t="s">
        <v>67</v>
      </c>
      <c r="BG73">
        <v>33.977313009570999</v>
      </c>
      <c r="BH73">
        <v>3.4778023928063302</v>
      </c>
      <c r="BI73">
        <v>1622.2888372468201</v>
      </c>
      <c r="BJ73">
        <v>2.0039588052132902</v>
      </c>
      <c r="BK73">
        <v>91.694863119040207</v>
      </c>
      <c r="BL73">
        <v>48.138208654813802</v>
      </c>
      <c r="BM73">
        <v>1.83752728340228</v>
      </c>
    </row>
    <row r="74" spans="1:65">
      <c r="A74">
        <v>71165</v>
      </c>
      <c r="B74">
        <v>53033010001</v>
      </c>
      <c r="C74">
        <f>VLOOKUP(B74,ZipCode!A$2:H$375,2,FALSE)</f>
        <v>98144</v>
      </c>
      <c r="D74" t="str">
        <f t="shared" si="2"/>
        <v>5303301000</v>
      </c>
      <c r="F74">
        <f t="shared" si="3"/>
        <v>98144</v>
      </c>
      <c r="G74">
        <v>2327512</v>
      </c>
      <c r="H74">
        <v>0</v>
      </c>
      <c r="I74" t="s">
        <v>141</v>
      </c>
      <c r="J74" t="s">
        <v>64</v>
      </c>
      <c r="K74" t="s">
        <v>65</v>
      </c>
      <c r="L74">
        <v>4032</v>
      </c>
      <c r="M74">
        <v>787</v>
      </c>
      <c r="N74">
        <v>19.5</v>
      </c>
      <c r="O74">
        <v>3.21596316012362</v>
      </c>
      <c r="P74">
        <v>534</v>
      </c>
      <c r="Q74">
        <v>13.2</v>
      </c>
      <c r="R74">
        <v>1321</v>
      </c>
      <c r="S74">
        <v>32.799999999999997</v>
      </c>
      <c r="T74">
        <v>35.299999999999997</v>
      </c>
      <c r="U74">
        <v>1186</v>
      </c>
      <c r="V74">
        <v>1080</v>
      </c>
      <c r="W74">
        <v>134</v>
      </c>
      <c r="X74">
        <v>1083</v>
      </c>
      <c r="Y74">
        <v>70</v>
      </c>
      <c r="Z74">
        <v>98</v>
      </c>
      <c r="AA74">
        <v>0</v>
      </c>
      <c r="AB74">
        <v>155</v>
      </c>
      <c r="AC74">
        <v>324</v>
      </c>
      <c r="AD74">
        <v>29.4</v>
      </c>
      <c r="AE74">
        <v>26.8</v>
      </c>
      <c r="AF74">
        <v>3.3</v>
      </c>
      <c r="AG74">
        <v>5.1650204446814998</v>
      </c>
      <c r="AH74">
        <v>26.9</v>
      </c>
      <c r="AI74">
        <v>4.7872507099631303</v>
      </c>
      <c r="AJ74">
        <v>1.7</v>
      </c>
      <c r="AK74">
        <v>2.41977772262095</v>
      </c>
      <c r="AL74">
        <v>0</v>
      </c>
      <c r="AM74">
        <v>3.8</v>
      </c>
      <c r="AN74">
        <v>2.2502997777053602</v>
      </c>
      <c r="AO74">
        <v>8</v>
      </c>
      <c r="AP74">
        <v>1334</v>
      </c>
      <c r="AQ74">
        <v>33.1</v>
      </c>
      <c r="AR74">
        <v>61326</v>
      </c>
      <c r="AS74">
        <v>17681</v>
      </c>
      <c r="AT74">
        <v>1762</v>
      </c>
      <c r="AU74">
        <v>1627</v>
      </c>
      <c r="AV74">
        <v>135</v>
      </c>
      <c r="AW74">
        <v>1627</v>
      </c>
      <c r="AX74">
        <v>671</v>
      </c>
      <c r="AY74">
        <v>956</v>
      </c>
      <c r="AZ74">
        <v>41.2</v>
      </c>
      <c r="BA74">
        <v>989</v>
      </c>
      <c r="BB74">
        <v>623200</v>
      </c>
      <c r="BC74">
        <v>5109701.4375</v>
      </c>
      <c r="BD74">
        <v>11577.9809665634</v>
      </c>
      <c r="BE74" t="s">
        <v>66</v>
      </c>
      <c r="BF74" t="s">
        <v>67</v>
      </c>
      <c r="BG74">
        <v>70.585317460317398</v>
      </c>
      <c r="BH74">
        <v>7.01045798909586</v>
      </c>
      <c r="BI74">
        <v>575.14074062941495</v>
      </c>
      <c r="BJ74">
        <v>3.0635979605126198</v>
      </c>
      <c r="BK74">
        <v>92.338251986379106</v>
      </c>
      <c r="BL74">
        <v>58.758451137062004</v>
      </c>
      <c r="BM74">
        <v>2.8288728046277201</v>
      </c>
    </row>
    <row r="75" spans="1:65">
      <c r="A75">
        <v>71166</v>
      </c>
      <c r="B75">
        <v>53033010002</v>
      </c>
      <c r="C75">
        <f>VLOOKUP(B75,ZipCode!A$2:H$375,2,FALSE)</f>
        <v>98144</v>
      </c>
      <c r="D75" t="str">
        <f t="shared" si="2"/>
        <v>5303301000</v>
      </c>
      <c r="F75">
        <f t="shared" si="3"/>
        <v>98144</v>
      </c>
      <c r="G75">
        <v>948077</v>
      </c>
      <c r="H75">
        <v>0</v>
      </c>
      <c r="I75" t="s">
        <v>142</v>
      </c>
      <c r="J75" t="s">
        <v>64</v>
      </c>
      <c r="K75" t="s">
        <v>65</v>
      </c>
      <c r="L75">
        <v>4928</v>
      </c>
      <c r="M75">
        <v>726</v>
      </c>
      <c r="N75">
        <v>14.7</v>
      </c>
      <c r="O75">
        <v>3.55301448153826</v>
      </c>
      <c r="P75">
        <v>747</v>
      </c>
      <c r="Q75">
        <v>15.2</v>
      </c>
      <c r="R75">
        <v>1473</v>
      </c>
      <c r="S75">
        <v>29.9</v>
      </c>
      <c r="T75">
        <v>37.1</v>
      </c>
      <c r="U75">
        <v>2090</v>
      </c>
      <c r="V75">
        <v>535</v>
      </c>
      <c r="W75">
        <v>0</v>
      </c>
      <c r="X75">
        <v>1291</v>
      </c>
      <c r="Y75">
        <v>0</v>
      </c>
      <c r="Z75">
        <v>13</v>
      </c>
      <c r="AA75">
        <v>123</v>
      </c>
      <c r="AB75">
        <v>348</v>
      </c>
      <c r="AC75">
        <v>541</v>
      </c>
      <c r="AD75">
        <v>42.4</v>
      </c>
      <c r="AE75">
        <v>10.9</v>
      </c>
      <c r="AF75">
        <v>0</v>
      </c>
      <c r="AG75">
        <v>0.26379870129870098</v>
      </c>
      <c r="AH75">
        <v>26.2</v>
      </c>
      <c r="AI75">
        <v>3.3051420425079798</v>
      </c>
      <c r="AJ75">
        <v>0</v>
      </c>
      <c r="AK75">
        <v>0.26379870129870098</v>
      </c>
      <c r="AL75">
        <v>2.5</v>
      </c>
      <c r="AM75">
        <v>7.1</v>
      </c>
      <c r="AN75">
        <v>2.5314020368700598</v>
      </c>
      <c r="AO75">
        <v>11</v>
      </c>
      <c r="AP75">
        <v>1318</v>
      </c>
      <c r="AQ75">
        <v>26.7</v>
      </c>
      <c r="AR75">
        <v>81887</v>
      </c>
      <c r="AS75">
        <v>9529</v>
      </c>
      <c r="AT75">
        <v>2090</v>
      </c>
      <c r="AU75">
        <v>1975</v>
      </c>
      <c r="AV75">
        <v>115</v>
      </c>
      <c r="AW75">
        <v>1975</v>
      </c>
      <c r="AX75">
        <v>990</v>
      </c>
      <c r="AY75">
        <v>985</v>
      </c>
      <c r="AZ75">
        <v>50.1</v>
      </c>
      <c r="BA75">
        <v>1575</v>
      </c>
      <c r="BB75">
        <v>704800</v>
      </c>
      <c r="BC75">
        <v>2082027.296875</v>
      </c>
      <c r="BD75">
        <v>6203.87394360689</v>
      </c>
      <c r="BE75" t="s">
        <v>66</v>
      </c>
      <c r="BF75" t="s">
        <v>67</v>
      </c>
      <c r="BG75">
        <v>57.589285714285701</v>
      </c>
      <c r="BH75">
        <v>21.035114710710999</v>
      </c>
      <c r="BI75">
        <v>234.27492874525001</v>
      </c>
      <c r="BJ75">
        <v>8.9211423996319201</v>
      </c>
      <c r="BK75">
        <v>94.497607655502307</v>
      </c>
      <c r="BL75">
        <v>49.873417721518898</v>
      </c>
      <c r="BM75">
        <v>8.4302661431928492</v>
      </c>
    </row>
    <row r="76" spans="1:65">
      <c r="A76">
        <v>71168</v>
      </c>
      <c r="B76">
        <v>53033010200</v>
      </c>
      <c r="C76">
        <f>VLOOKUP(B76,ZipCode!A$2:H$375,2,FALSE)</f>
        <v>98118</v>
      </c>
      <c r="D76" t="str">
        <f t="shared" si="2"/>
        <v>5303301020</v>
      </c>
      <c r="F76">
        <f t="shared" si="3"/>
        <v>98118</v>
      </c>
      <c r="G76">
        <v>2795533</v>
      </c>
      <c r="H76">
        <v>2076618</v>
      </c>
      <c r="I76" t="s">
        <v>143</v>
      </c>
      <c r="J76" t="s">
        <v>64</v>
      </c>
      <c r="K76" t="s">
        <v>65</v>
      </c>
      <c r="L76">
        <v>5067</v>
      </c>
      <c r="M76">
        <v>976</v>
      </c>
      <c r="N76">
        <v>19.3</v>
      </c>
      <c r="O76">
        <v>3.6223889346754401</v>
      </c>
      <c r="P76">
        <v>876</v>
      </c>
      <c r="Q76">
        <v>17.3</v>
      </c>
      <c r="R76">
        <v>1852</v>
      </c>
      <c r="S76">
        <v>36.6</v>
      </c>
      <c r="T76">
        <v>45.3</v>
      </c>
      <c r="U76">
        <v>2780</v>
      </c>
      <c r="V76">
        <v>590</v>
      </c>
      <c r="W76">
        <v>0</v>
      </c>
      <c r="X76">
        <v>969</v>
      </c>
      <c r="Y76">
        <v>0</v>
      </c>
      <c r="Z76">
        <v>18</v>
      </c>
      <c r="AA76">
        <v>40</v>
      </c>
      <c r="AB76">
        <v>254</v>
      </c>
      <c r="AC76">
        <v>434</v>
      </c>
      <c r="AD76">
        <v>54.9</v>
      </c>
      <c r="AE76">
        <v>11.6</v>
      </c>
      <c r="AF76">
        <v>0</v>
      </c>
      <c r="AG76">
        <v>0.355239786856128</v>
      </c>
      <c r="AH76">
        <v>19.100000000000001</v>
      </c>
      <c r="AI76">
        <v>4.95055985934248</v>
      </c>
      <c r="AJ76">
        <v>0</v>
      </c>
      <c r="AK76">
        <v>0.355239786856128</v>
      </c>
      <c r="AL76">
        <v>0.8</v>
      </c>
      <c r="AM76">
        <v>5</v>
      </c>
      <c r="AN76">
        <v>2.6164690826796302</v>
      </c>
      <c r="AO76">
        <v>8.6</v>
      </c>
      <c r="AP76">
        <v>779</v>
      </c>
      <c r="AQ76">
        <v>15.4</v>
      </c>
      <c r="AR76">
        <v>146250</v>
      </c>
      <c r="AS76">
        <v>15873</v>
      </c>
      <c r="AT76">
        <v>2065</v>
      </c>
      <c r="AU76">
        <v>1935</v>
      </c>
      <c r="AV76">
        <v>130</v>
      </c>
      <c r="AW76">
        <v>1935</v>
      </c>
      <c r="AX76">
        <v>1636</v>
      </c>
      <c r="AY76">
        <v>299</v>
      </c>
      <c r="AZ76">
        <v>84.5</v>
      </c>
      <c r="BA76">
        <v>2095</v>
      </c>
      <c r="BB76">
        <v>835700</v>
      </c>
      <c r="BC76">
        <v>6133728.484375</v>
      </c>
      <c r="BD76">
        <v>14776.1123916044</v>
      </c>
      <c r="BE76" t="s">
        <v>66</v>
      </c>
      <c r="BF76" t="s">
        <v>67</v>
      </c>
      <c r="BG76">
        <v>45.135188474442401</v>
      </c>
      <c r="BH76">
        <v>7.3350668700031099</v>
      </c>
      <c r="BI76">
        <v>690.79124836906203</v>
      </c>
      <c r="BJ76">
        <v>2.9893256535536601</v>
      </c>
      <c r="BK76">
        <v>93.704600484261505</v>
      </c>
      <c r="BL76">
        <v>15.4521963824289</v>
      </c>
      <c r="BM76">
        <v>2.8011356608360001</v>
      </c>
    </row>
    <row r="77" spans="1:65">
      <c r="A77">
        <v>71170</v>
      </c>
      <c r="B77">
        <v>53033010401</v>
      </c>
      <c r="C77">
        <f>VLOOKUP(B77,ZipCode!A$2:H$375,2,FALSE)</f>
        <v>98118</v>
      </c>
      <c r="D77" t="str">
        <f t="shared" si="2"/>
        <v>5303301040</v>
      </c>
      <c r="F77">
        <f t="shared" si="3"/>
        <v>98118</v>
      </c>
      <c r="G77">
        <v>1629874</v>
      </c>
      <c r="H77">
        <v>0</v>
      </c>
      <c r="I77" t="s">
        <v>144</v>
      </c>
      <c r="J77" t="s">
        <v>64</v>
      </c>
      <c r="K77" t="s">
        <v>65</v>
      </c>
      <c r="L77">
        <v>4504</v>
      </c>
      <c r="M77">
        <v>937</v>
      </c>
      <c r="N77">
        <v>20.8</v>
      </c>
      <c r="O77">
        <v>4.4324699819879898</v>
      </c>
      <c r="P77">
        <v>629</v>
      </c>
      <c r="Q77">
        <v>14</v>
      </c>
      <c r="R77">
        <v>1566</v>
      </c>
      <c r="S77">
        <v>34.799999999999997</v>
      </c>
      <c r="T77">
        <v>38.200000000000003</v>
      </c>
      <c r="U77">
        <v>1020</v>
      </c>
      <c r="V77">
        <v>707</v>
      </c>
      <c r="W77">
        <v>0</v>
      </c>
      <c r="X77">
        <v>1922</v>
      </c>
      <c r="Y77">
        <v>0</v>
      </c>
      <c r="Z77">
        <v>13</v>
      </c>
      <c r="AA77">
        <v>0</v>
      </c>
      <c r="AB77">
        <v>272</v>
      </c>
      <c r="AC77">
        <v>583</v>
      </c>
      <c r="AD77">
        <v>22.6</v>
      </c>
      <c r="AE77">
        <v>15.7</v>
      </c>
      <c r="AF77">
        <v>0</v>
      </c>
      <c r="AG77">
        <v>0.28863232682060402</v>
      </c>
      <c r="AH77">
        <v>42.7</v>
      </c>
      <c r="AI77">
        <v>2.98000637068548</v>
      </c>
      <c r="AJ77">
        <v>0</v>
      </c>
      <c r="AK77">
        <v>0.28863232682060402</v>
      </c>
      <c r="AL77">
        <v>0</v>
      </c>
      <c r="AM77">
        <v>6</v>
      </c>
      <c r="AN77">
        <v>3.3390042967074001</v>
      </c>
      <c r="AO77">
        <v>12.9</v>
      </c>
      <c r="AP77">
        <v>2144</v>
      </c>
      <c r="AQ77">
        <v>47.6</v>
      </c>
      <c r="AR77">
        <v>106071</v>
      </c>
      <c r="AS77">
        <v>33793</v>
      </c>
      <c r="AT77">
        <v>1553</v>
      </c>
      <c r="AU77">
        <v>1388</v>
      </c>
      <c r="AV77">
        <v>165</v>
      </c>
      <c r="AW77">
        <v>1388</v>
      </c>
      <c r="AX77">
        <v>965</v>
      </c>
      <c r="AY77">
        <v>423</v>
      </c>
      <c r="AZ77">
        <v>69.5</v>
      </c>
      <c r="BA77">
        <v>1659</v>
      </c>
      <c r="BB77">
        <v>638100</v>
      </c>
      <c r="BC77">
        <v>3576137.2578125</v>
      </c>
      <c r="BD77">
        <v>7832.3775783704896</v>
      </c>
      <c r="BE77" t="s">
        <v>131</v>
      </c>
      <c r="BF77" t="s">
        <v>132</v>
      </c>
      <c r="BG77">
        <v>77.353463587921794</v>
      </c>
      <c r="BH77">
        <v>11.1830984029987</v>
      </c>
      <c r="BI77">
        <v>402.75063651342202</v>
      </c>
      <c r="BJ77">
        <v>3.8559839742133901</v>
      </c>
      <c r="BK77">
        <v>89.375402446877004</v>
      </c>
      <c r="BL77">
        <v>30.475504322766501</v>
      </c>
      <c r="BM77">
        <v>3.4463011952403</v>
      </c>
    </row>
    <row r="78" spans="1:65">
      <c r="A78">
        <v>71171</v>
      </c>
      <c r="B78">
        <v>53033010402</v>
      </c>
      <c r="C78">
        <f>VLOOKUP(B78,ZipCode!A$2:H$375,2,FALSE)</f>
        <v>98108</v>
      </c>
      <c r="D78" t="str">
        <f t="shared" si="2"/>
        <v>5303301040</v>
      </c>
      <c r="F78">
        <f t="shared" si="3"/>
        <v>98108</v>
      </c>
      <c r="G78">
        <v>1742875</v>
      </c>
      <c r="H78">
        <v>0</v>
      </c>
      <c r="I78" t="s">
        <v>145</v>
      </c>
      <c r="J78" t="s">
        <v>64</v>
      </c>
      <c r="K78" t="s">
        <v>65</v>
      </c>
      <c r="L78">
        <v>4835</v>
      </c>
      <c r="M78">
        <v>972</v>
      </c>
      <c r="N78">
        <v>20.100000000000001</v>
      </c>
      <c r="O78">
        <v>3.4731088435278199</v>
      </c>
      <c r="P78">
        <v>899</v>
      </c>
      <c r="Q78">
        <v>18.600000000000001</v>
      </c>
      <c r="R78">
        <v>1871</v>
      </c>
      <c r="S78">
        <v>38.700000000000003</v>
      </c>
      <c r="T78">
        <v>40.299999999999997</v>
      </c>
      <c r="U78">
        <v>1083</v>
      </c>
      <c r="V78">
        <v>352</v>
      </c>
      <c r="W78">
        <v>0</v>
      </c>
      <c r="X78">
        <v>2582</v>
      </c>
      <c r="Y78">
        <v>2</v>
      </c>
      <c r="Z78">
        <v>4</v>
      </c>
      <c r="AA78">
        <v>21</v>
      </c>
      <c r="AB78">
        <v>262</v>
      </c>
      <c r="AC78">
        <v>533</v>
      </c>
      <c r="AD78">
        <v>22.4</v>
      </c>
      <c r="AE78">
        <v>7.3</v>
      </c>
      <c r="AF78">
        <v>0</v>
      </c>
      <c r="AG78">
        <v>0.26887280248190298</v>
      </c>
      <c r="AH78">
        <v>53.4</v>
      </c>
      <c r="AI78">
        <v>9.1878350268296796</v>
      </c>
      <c r="AJ78">
        <v>0</v>
      </c>
      <c r="AK78">
        <v>8.2508681180638505E-2</v>
      </c>
      <c r="AL78">
        <v>0.4</v>
      </c>
      <c r="AM78">
        <v>5.4</v>
      </c>
      <c r="AN78">
        <v>1.9328216133331799</v>
      </c>
      <c r="AO78">
        <v>11</v>
      </c>
      <c r="AP78">
        <v>2032</v>
      </c>
      <c r="AQ78">
        <v>42</v>
      </c>
      <c r="AR78">
        <v>100255</v>
      </c>
      <c r="AS78">
        <v>10652</v>
      </c>
      <c r="AT78">
        <v>1691</v>
      </c>
      <c r="AU78">
        <v>1591</v>
      </c>
      <c r="AV78">
        <v>100</v>
      </c>
      <c r="AW78">
        <v>1591</v>
      </c>
      <c r="AX78">
        <v>1171</v>
      </c>
      <c r="AY78">
        <v>420</v>
      </c>
      <c r="AZ78">
        <v>73.599999999999994</v>
      </c>
      <c r="BA78">
        <v>1602</v>
      </c>
      <c r="BB78">
        <v>605700</v>
      </c>
      <c r="BC78">
        <v>3824183.2109375</v>
      </c>
      <c r="BD78">
        <v>8546.3203269299702</v>
      </c>
      <c r="BE78" t="s">
        <v>131</v>
      </c>
      <c r="BF78" t="s">
        <v>132</v>
      </c>
      <c r="BG78">
        <v>77.600827300930703</v>
      </c>
      <c r="BH78">
        <v>11.226594450149101</v>
      </c>
      <c r="BI78">
        <v>430.673791724593</v>
      </c>
      <c r="BJ78">
        <v>3.9264056287905098</v>
      </c>
      <c r="BK78">
        <v>94.086339444115893</v>
      </c>
      <c r="BL78">
        <v>26.398491514770502</v>
      </c>
      <c r="BM78">
        <v>3.6942113278567099</v>
      </c>
    </row>
    <row r="79" spans="1:65">
      <c r="A79">
        <v>71174</v>
      </c>
      <c r="B79">
        <v>53033010701</v>
      </c>
      <c r="C79">
        <f>VLOOKUP(B79,ZipCode!A$2:H$375,2,FALSE)</f>
        <v>98126</v>
      </c>
      <c r="D79" t="str">
        <f t="shared" si="2"/>
        <v>5303301070</v>
      </c>
      <c r="F79">
        <f t="shared" si="3"/>
        <v>98126</v>
      </c>
      <c r="G79">
        <v>1457384</v>
      </c>
      <c r="H79">
        <v>3664</v>
      </c>
      <c r="I79" t="s">
        <v>146</v>
      </c>
      <c r="J79" t="s">
        <v>64</v>
      </c>
      <c r="K79" t="s">
        <v>65</v>
      </c>
      <c r="L79">
        <v>4154</v>
      </c>
      <c r="M79">
        <v>837</v>
      </c>
      <c r="N79">
        <v>20.100000000000001</v>
      </c>
      <c r="O79">
        <v>3.8595093961501301</v>
      </c>
      <c r="P79">
        <v>286</v>
      </c>
      <c r="Q79">
        <v>6.9</v>
      </c>
      <c r="R79">
        <v>1123</v>
      </c>
      <c r="S79">
        <v>27</v>
      </c>
      <c r="T79">
        <v>36.4</v>
      </c>
      <c r="U79">
        <v>1841</v>
      </c>
      <c r="V79">
        <v>785</v>
      </c>
      <c r="W79">
        <v>0</v>
      </c>
      <c r="X79">
        <v>637</v>
      </c>
      <c r="Y79">
        <v>7</v>
      </c>
      <c r="Z79">
        <v>14</v>
      </c>
      <c r="AA79">
        <v>102</v>
      </c>
      <c r="AB79">
        <v>335</v>
      </c>
      <c r="AC79">
        <v>447</v>
      </c>
      <c r="AD79">
        <v>44.3</v>
      </c>
      <c r="AE79">
        <v>18.899999999999999</v>
      </c>
      <c r="AF79">
        <v>0</v>
      </c>
      <c r="AG79">
        <v>0.31295137217140101</v>
      </c>
      <c r="AH79">
        <v>15.3</v>
      </c>
      <c r="AI79">
        <v>3.89499628908947</v>
      </c>
      <c r="AJ79">
        <v>0.2</v>
      </c>
      <c r="AK79">
        <v>0.33648940503304198</v>
      </c>
      <c r="AL79">
        <v>2.5</v>
      </c>
      <c r="AM79">
        <v>8.1</v>
      </c>
      <c r="AN79">
        <v>4.6055053559264802</v>
      </c>
      <c r="AO79">
        <v>10.8</v>
      </c>
      <c r="AP79">
        <v>728</v>
      </c>
      <c r="AQ79">
        <v>17.5</v>
      </c>
      <c r="AR79">
        <v>96638</v>
      </c>
      <c r="AS79">
        <v>24880</v>
      </c>
      <c r="AT79">
        <v>1815</v>
      </c>
      <c r="AU79">
        <v>1784</v>
      </c>
      <c r="AV79">
        <v>31</v>
      </c>
      <c r="AW79">
        <v>1784</v>
      </c>
      <c r="AX79">
        <v>963</v>
      </c>
      <c r="AY79">
        <v>821</v>
      </c>
      <c r="AZ79">
        <v>54</v>
      </c>
      <c r="BA79">
        <v>1305</v>
      </c>
      <c r="BB79">
        <v>588900</v>
      </c>
      <c r="BC79">
        <v>3204460.6484375</v>
      </c>
      <c r="BD79">
        <v>9620.8665392013609</v>
      </c>
      <c r="BE79" t="s">
        <v>66</v>
      </c>
      <c r="BF79" t="s">
        <v>67</v>
      </c>
      <c r="BG79">
        <v>55.681271064034597</v>
      </c>
      <c r="BH79">
        <v>11.5348059115849</v>
      </c>
      <c r="BI79">
        <v>360.12742926415001</v>
      </c>
      <c r="BJ79">
        <v>5.0398826984897998</v>
      </c>
      <c r="BK79">
        <v>98.292011019283706</v>
      </c>
      <c r="BL79">
        <v>46.020179372197298</v>
      </c>
      <c r="BM79">
        <v>4.9538020573585699</v>
      </c>
    </row>
    <row r="80" spans="1:65">
      <c r="A80">
        <v>71175</v>
      </c>
      <c r="B80">
        <v>53033010702</v>
      </c>
      <c r="C80">
        <f>VLOOKUP(B80,ZipCode!A$2:H$375,2,FALSE)</f>
        <v>98126</v>
      </c>
      <c r="D80" t="str">
        <f t="shared" si="2"/>
        <v>5303301070</v>
      </c>
      <c r="F80">
        <f t="shared" si="3"/>
        <v>98126</v>
      </c>
      <c r="G80">
        <v>780116</v>
      </c>
      <c r="H80">
        <v>0</v>
      </c>
      <c r="I80" t="s">
        <v>147</v>
      </c>
      <c r="J80" t="s">
        <v>64</v>
      </c>
      <c r="K80" t="s">
        <v>65</v>
      </c>
      <c r="L80">
        <v>4839</v>
      </c>
      <c r="M80">
        <v>1454</v>
      </c>
      <c r="N80">
        <v>30</v>
      </c>
      <c r="O80">
        <v>5.1160921643992099</v>
      </c>
      <c r="P80">
        <v>378</v>
      </c>
      <c r="Q80">
        <v>7.8</v>
      </c>
      <c r="R80">
        <v>1832</v>
      </c>
      <c r="S80">
        <v>37.9</v>
      </c>
      <c r="T80">
        <v>32.799999999999997</v>
      </c>
      <c r="U80">
        <v>1778</v>
      </c>
      <c r="V80">
        <v>1790</v>
      </c>
      <c r="W80">
        <v>49</v>
      </c>
      <c r="X80">
        <v>740</v>
      </c>
      <c r="Y80">
        <v>0</v>
      </c>
      <c r="Z80">
        <v>13</v>
      </c>
      <c r="AA80">
        <v>0</v>
      </c>
      <c r="AB80">
        <v>191</v>
      </c>
      <c r="AC80">
        <v>291</v>
      </c>
      <c r="AD80">
        <v>36.700000000000003</v>
      </c>
      <c r="AE80">
        <v>37</v>
      </c>
      <c r="AF80">
        <v>1</v>
      </c>
      <c r="AG80">
        <v>1.3804806058185899</v>
      </c>
      <c r="AH80">
        <v>15.3</v>
      </c>
      <c r="AI80">
        <v>3.0533253015446098</v>
      </c>
      <c r="AJ80">
        <v>0</v>
      </c>
      <c r="AK80">
        <v>0.26865054763380902</v>
      </c>
      <c r="AL80">
        <v>0</v>
      </c>
      <c r="AM80">
        <v>3.9</v>
      </c>
      <c r="AN80">
        <v>2.0033063958753798</v>
      </c>
      <c r="AO80">
        <v>6</v>
      </c>
      <c r="AP80">
        <v>1266</v>
      </c>
      <c r="AQ80">
        <v>26.2</v>
      </c>
      <c r="AR80">
        <v>69233</v>
      </c>
      <c r="AS80">
        <v>34738</v>
      </c>
      <c r="AT80">
        <v>1893</v>
      </c>
      <c r="AU80">
        <v>1815</v>
      </c>
      <c r="AV80">
        <v>78</v>
      </c>
      <c r="AW80">
        <v>1815</v>
      </c>
      <c r="AX80">
        <v>880</v>
      </c>
      <c r="AY80">
        <v>935</v>
      </c>
      <c r="AZ80">
        <v>48.5</v>
      </c>
      <c r="BA80">
        <v>1083</v>
      </c>
      <c r="BB80">
        <v>582700</v>
      </c>
      <c r="BC80">
        <v>1711251.1484375</v>
      </c>
      <c r="BD80">
        <v>6746.5322927114903</v>
      </c>
      <c r="BE80" t="s">
        <v>148</v>
      </c>
      <c r="BF80" t="s">
        <v>149</v>
      </c>
      <c r="BG80">
        <v>63.256871254391399</v>
      </c>
      <c r="BH80">
        <v>25.102341482540002</v>
      </c>
      <c r="BI80">
        <v>192.77086176864199</v>
      </c>
      <c r="BJ80">
        <v>9.8199488378690507</v>
      </c>
      <c r="BK80">
        <v>95.879556259904902</v>
      </c>
      <c r="BL80">
        <v>51.515151515151501</v>
      </c>
      <c r="BM80">
        <v>9.4153233706985393</v>
      </c>
    </row>
    <row r="81" spans="1:65">
      <c r="A81">
        <v>71176</v>
      </c>
      <c r="B81">
        <v>53033010800</v>
      </c>
      <c r="C81">
        <f>VLOOKUP(B81,ZipCode!A$2:H$375,2,FALSE)</f>
        <v>98106</v>
      </c>
      <c r="D81" t="str">
        <f t="shared" si="2"/>
        <v>5303301080</v>
      </c>
      <c r="F81">
        <f t="shared" si="3"/>
        <v>98106</v>
      </c>
      <c r="G81">
        <v>4140525</v>
      </c>
      <c r="H81">
        <v>322633</v>
      </c>
      <c r="I81" t="s">
        <v>150</v>
      </c>
      <c r="J81" t="s">
        <v>64</v>
      </c>
      <c r="K81" t="s">
        <v>65</v>
      </c>
      <c r="L81">
        <v>4874</v>
      </c>
      <c r="M81">
        <v>1088</v>
      </c>
      <c r="N81">
        <v>22.3</v>
      </c>
      <c r="O81">
        <v>4.2658200381258604</v>
      </c>
      <c r="P81">
        <v>471</v>
      </c>
      <c r="Q81">
        <v>9.6999999999999993</v>
      </c>
      <c r="R81">
        <v>1559</v>
      </c>
      <c r="S81">
        <v>32</v>
      </c>
      <c r="T81">
        <v>36.799999999999997</v>
      </c>
      <c r="U81">
        <v>2436</v>
      </c>
      <c r="V81">
        <v>478</v>
      </c>
      <c r="W81">
        <v>1</v>
      </c>
      <c r="X81">
        <v>1028</v>
      </c>
      <c r="Y81">
        <v>0</v>
      </c>
      <c r="Z81">
        <v>13</v>
      </c>
      <c r="AA81">
        <v>6</v>
      </c>
      <c r="AB81">
        <v>614</v>
      </c>
      <c r="AC81">
        <v>311</v>
      </c>
      <c r="AD81">
        <v>50</v>
      </c>
      <c r="AE81">
        <v>9.8000000000000007</v>
      </c>
      <c r="AF81">
        <v>0</v>
      </c>
      <c r="AG81">
        <v>4.0959084220594202E-2</v>
      </c>
      <c r="AH81">
        <v>21.1</v>
      </c>
      <c r="AI81">
        <v>2.1011845041798698</v>
      </c>
      <c r="AJ81">
        <v>0</v>
      </c>
      <c r="AK81">
        <v>0.26672137874435797</v>
      </c>
      <c r="AL81">
        <v>0.1</v>
      </c>
      <c r="AM81">
        <v>12.6</v>
      </c>
      <c r="AN81">
        <v>6.55513481641864</v>
      </c>
      <c r="AO81">
        <v>6.4</v>
      </c>
      <c r="AP81">
        <v>943</v>
      </c>
      <c r="AQ81">
        <v>19.3</v>
      </c>
      <c r="AR81">
        <v>109375</v>
      </c>
      <c r="AS81">
        <v>20440</v>
      </c>
      <c r="AT81">
        <v>1907</v>
      </c>
      <c r="AU81">
        <v>1839</v>
      </c>
      <c r="AV81">
        <v>68</v>
      </c>
      <c r="AW81">
        <v>1839</v>
      </c>
      <c r="AX81">
        <v>1383</v>
      </c>
      <c r="AY81">
        <v>456</v>
      </c>
      <c r="AZ81">
        <v>75.2</v>
      </c>
      <c r="BA81">
        <v>2053</v>
      </c>
      <c r="BB81">
        <v>562900</v>
      </c>
      <c r="BC81">
        <v>9084899.8828125</v>
      </c>
      <c r="BD81">
        <v>18554.4202784972</v>
      </c>
      <c r="BE81" t="s">
        <v>66</v>
      </c>
      <c r="BF81" t="s">
        <v>67</v>
      </c>
      <c r="BG81">
        <v>50.020517029134098</v>
      </c>
      <c r="BH81">
        <v>4.7637384637883402</v>
      </c>
      <c r="BI81">
        <v>1023.14600959935</v>
      </c>
      <c r="BJ81">
        <v>1.86385909939359</v>
      </c>
      <c r="BK81">
        <v>96.4341898269533</v>
      </c>
      <c r="BL81">
        <v>24.796084828711201</v>
      </c>
      <c r="BM81">
        <v>1.7973974220161599</v>
      </c>
    </row>
    <row r="82" spans="1:65">
      <c r="A82">
        <v>71177</v>
      </c>
      <c r="B82">
        <v>53033010900</v>
      </c>
      <c r="C82">
        <f>VLOOKUP(B82,ZipCode!A$2:H$375,2,FALSE)</f>
        <v>98134</v>
      </c>
      <c r="D82" t="str">
        <f t="shared" si="2"/>
        <v>5303301090</v>
      </c>
      <c r="F82">
        <f t="shared" si="3"/>
        <v>98134</v>
      </c>
      <c r="G82">
        <v>5389781</v>
      </c>
      <c r="H82">
        <v>414929</v>
      </c>
      <c r="I82" t="s">
        <v>151</v>
      </c>
      <c r="J82" t="s">
        <v>64</v>
      </c>
      <c r="K82" t="s">
        <v>65</v>
      </c>
      <c r="L82">
        <v>1206</v>
      </c>
      <c r="M82">
        <v>161</v>
      </c>
      <c r="N82">
        <v>13.3</v>
      </c>
      <c r="O82">
        <v>4.8674321273019796</v>
      </c>
      <c r="P82">
        <v>149</v>
      </c>
      <c r="Q82">
        <v>12.4</v>
      </c>
      <c r="R82">
        <v>310</v>
      </c>
      <c r="S82">
        <v>25.7</v>
      </c>
      <c r="T82">
        <v>39.1</v>
      </c>
      <c r="U82">
        <v>763</v>
      </c>
      <c r="V82">
        <v>61</v>
      </c>
      <c r="W82">
        <v>2</v>
      </c>
      <c r="X82">
        <v>104</v>
      </c>
      <c r="Y82">
        <v>0</v>
      </c>
      <c r="Z82">
        <v>13</v>
      </c>
      <c r="AA82">
        <v>0</v>
      </c>
      <c r="AB82">
        <v>97</v>
      </c>
      <c r="AC82">
        <v>179</v>
      </c>
      <c r="AD82">
        <v>63.3</v>
      </c>
      <c r="AE82">
        <v>5.0999999999999996</v>
      </c>
      <c r="AF82">
        <v>0.2</v>
      </c>
      <c r="AG82">
        <v>0.41376093562154098</v>
      </c>
      <c r="AH82">
        <v>8.6</v>
      </c>
      <c r="AI82">
        <v>5.38506424234573</v>
      </c>
      <c r="AJ82">
        <v>0</v>
      </c>
      <c r="AK82">
        <v>1.0779436152570501</v>
      </c>
      <c r="AL82">
        <v>0</v>
      </c>
      <c r="AM82">
        <v>8</v>
      </c>
      <c r="AN82">
        <v>4.8950142682410398</v>
      </c>
      <c r="AO82">
        <v>14.8</v>
      </c>
      <c r="AP82">
        <v>109</v>
      </c>
      <c r="AQ82">
        <v>9</v>
      </c>
      <c r="AR82">
        <v>56902</v>
      </c>
      <c r="AS82">
        <v>36744</v>
      </c>
      <c r="AT82">
        <v>723</v>
      </c>
      <c r="AU82">
        <v>625</v>
      </c>
      <c r="AV82">
        <v>98</v>
      </c>
      <c r="AW82">
        <v>625</v>
      </c>
      <c r="AX82">
        <v>362</v>
      </c>
      <c r="AY82">
        <v>263</v>
      </c>
      <c r="AZ82">
        <v>57.9</v>
      </c>
      <c r="BA82">
        <v>1244</v>
      </c>
      <c r="BB82">
        <v>532200</v>
      </c>
      <c r="BC82">
        <v>11820107.8671875</v>
      </c>
      <c r="BD82">
        <v>19126.356413803798</v>
      </c>
      <c r="BE82" t="s">
        <v>66</v>
      </c>
      <c r="BF82" t="s">
        <v>67</v>
      </c>
      <c r="BG82">
        <v>36.733001658374697</v>
      </c>
      <c r="BH82">
        <v>0.90551153106486204</v>
      </c>
      <c r="BI82">
        <v>1331.8438900295</v>
      </c>
      <c r="BJ82">
        <v>0.54285641538963103</v>
      </c>
      <c r="BK82">
        <v>86.445366528354</v>
      </c>
      <c r="BL82">
        <v>42.08</v>
      </c>
      <c r="BM82">
        <v>0.46927421800625102</v>
      </c>
    </row>
    <row r="83" spans="1:65">
      <c r="A83">
        <v>71178</v>
      </c>
      <c r="B83">
        <v>53033011001</v>
      </c>
      <c r="C83">
        <f>VLOOKUP(B83,ZipCode!A$2:H$375,2,FALSE)</f>
        <v>98118</v>
      </c>
      <c r="D83" t="str">
        <f t="shared" si="2"/>
        <v>5303301100</v>
      </c>
      <c r="F83">
        <f t="shared" si="3"/>
        <v>98118</v>
      </c>
      <c r="G83">
        <v>1080391</v>
      </c>
      <c r="H83">
        <v>0</v>
      </c>
      <c r="I83" t="s">
        <v>152</v>
      </c>
      <c r="J83" t="s">
        <v>64</v>
      </c>
      <c r="K83" t="s">
        <v>65</v>
      </c>
      <c r="L83">
        <v>5155</v>
      </c>
      <c r="M83">
        <v>1009</v>
      </c>
      <c r="N83">
        <v>19.600000000000001</v>
      </c>
      <c r="O83">
        <v>4.1392805873413598</v>
      </c>
      <c r="P83">
        <v>854</v>
      </c>
      <c r="Q83">
        <v>16.600000000000001</v>
      </c>
      <c r="R83">
        <v>1863</v>
      </c>
      <c r="S83">
        <v>36.1</v>
      </c>
      <c r="T83">
        <v>39.6</v>
      </c>
      <c r="U83">
        <v>865</v>
      </c>
      <c r="V83">
        <v>1643</v>
      </c>
      <c r="W83">
        <v>0</v>
      </c>
      <c r="X83">
        <v>1934</v>
      </c>
      <c r="Y83">
        <v>0</v>
      </c>
      <c r="Z83">
        <v>18</v>
      </c>
      <c r="AA83">
        <v>67</v>
      </c>
      <c r="AB83">
        <v>271</v>
      </c>
      <c r="AC83">
        <v>375</v>
      </c>
      <c r="AD83">
        <v>16.8</v>
      </c>
      <c r="AE83">
        <v>31.9</v>
      </c>
      <c r="AF83">
        <v>0</v>
      </c>
      <c r="AG83">
        <v>0.34917555771095998</v>
      </c>
      <c r="AH83">
        <v>37.5</v>
      </c>
      <c r="AI83">
        <v>5.6776353507545103</v>
      </c>
      <c r="AJ83">
        <v>0</v>
      </c>
      <c r="AK83">
        <v>0.34917555771095998</v>
      </c>
      <c r="AL83">
        <v>1.3</v>
      </c>
      <c r="AM83">
        <v>5.3</v>
      </c>
      <c r="AN83">
        <v>2.5046384027615498</v>
      </c>
      <c r="AO83">
        <v>7.3</v>
      </c>
      <c r="AP83">
        <v>2667</v>
      </c>
      <c r="AQ83">
        <v>51.7</v>
      </c>
      <c r="AR83">
        <v>47813</v>
      </c>
      <c r="AS83">
        <v>28990</v>
      </c>
      <c r="AT83">
        <v>1910</v>
      </c>
      <c r="AU83">
        <v>1826</v>
      </c>
      <c r="AV83">
        <v>84</v>
      </c>
      <c r="AW83">
        <v>1826</v>
      </c>
      <c r="AX83">
        <v>836</v>
      </c>
      <c r="AY83">
        <v>990</v>
      </c>
      <c r="AZ83">
        <v>45.8</v>
      </c>
      <c r="BA83">
        <v>825</v>
      </c>
      <c r="BB83">
        <v>553200</v>
      </c>
      <c r="BC83">
        <v>2369178.203125</v>
      </c>
      <c r="BD83">
        <v>7353.8945126058297</v>
      </c>
      <c r="BE83" t="s">
        <v>131</v>
      </c>
      <c r="BF83" t="s">
        <v>132</v>
      </c>
      <c r="BG83">
        <v>83.2201745877788</v>
      </c>
      <c r="BH83">
        <v>19.309254573086601</v>
      </c>
      <c r="BI83">
        <v>266.97043018869698</v>
      </c>
      <c r="BJ83">
        <v>7.1543503849845598</v>
      </c>
      <c r="BK83">
        <v>95.602094240837701</v>
      </c>
      <c r="BL83">
        <v>54.216867469879503</v>
      </c>
      <c r="BM83">
        <v>6.83970879737267</v>
      </c>
    </row>
    <row r="84" spans="1:65">
      <c r="A84">
        <v>71179</v>
      </c>
      <c r="B84">
        <v>53033011002</v>
      </c>
      <c r="C84">
        <f>VLOOKUP(B84,ZipCode!A$2:H$375,2,FALSE)</f>
        <v>98118</v>
      </c>
      <c r="D84" t="str">
        <f t="shared" si="2"/>
        <v>5303301100</v>
      </c>
      <c r="F84">
        <f t="shared" si="3"/>
        <v>98118</v>
      </c>
      <c r="G84">
        <v>1719569</v>
      </c>
      <c r="H84">
        <v>0</v>
      </c>
      <c r="I84" t="s">
        <v>153</v>
      </c>
      <c r="J84" t="s">
        <v>64</v>
      </c>
      <c r="K84" t="s">
        <v>65</v>
      </c>
      <c r="L84">
        <v>4599</v>
      </c>
      <c r="M84">
        <v>1220</v>
      </c>
      <c r="N84">
        <v>26.5</v>
      </c>
      <c r="O84">
        <v>5.2881112935693997</v>
      </c>
      <c r="P84">
        <v>672</v>
      </c>
      <c r="Q84">
        <v>14.6</v>
      </c>
      <c r="R84">
        <v>1892</v>
      </c>
      <c r="S84">
        <v>41.1</v>
      </c>
      <c r="T84">
        <v>32.6</v>
      </c>
      <c r="U84">
        <v>284</v>
      </c>
      <c r="V84">
        <v>1499</v>
      </c>
      <c r="W84">
        <v>0</v>
      </c>
      <c r="X84">
        <v>2411</v>
      </c>
      <c r="Y84">
        <v>20</v>
      </c>
      <c r="Z84">
        <v>35</v>
      </c>
      <c r="AA84">
        <v>7</v>
      </c>
      <c r="AB84">
        <v>117</v>
      </c>
      <c r="AC84">
        <v>261</v>
      </c>
      <c r="AD84">
        <v>6.2</v>
      </c>
      <c r="AE84">
        <v>32.6</v>
      </c>
      <c r="AF84">
        <v>0</v>
      </c>
      <c r="AG84">
        <v>0.28267014568384402</v>
      </c>
      <c r="AH84">
        <v>52.4</v>
      </c>
      <c r="AI84">
        <v>8.0421200659786205</v>
      </c>
      <c r="AJ84">
        <v>0.4</v>
      </c>
      <c r="AK84">
        <v>0.75880261494789303</v>
      </c>
      <c r="AL84">
        <v>0.2</v>
      </c>
      <c r="AM84">
        <v>2.5</v>
      </c>
      <c r="AN84">
        <v>1.46111804358413</v>
      </c>
      <c r="AO84">
        <v>5.7</v>
      </c>
      <c r="AP84">
        <v>2257</v>
      </c>
      <c r="AQ84">
        <v>49.1</v>
      </c>
      <c r="AR84">
        <v>52418</v>
      </c>
      <c r="AS84">
        <v>15983</v>
      </c>
      <c r="AT84">
        <v>1324</v>
      </c>
      <c r="AU84">
        <v>1296</v>
      </c>
      <c r="AV84">
        <v>28</v>
      </c>
      <c r="AW84">
        <v>1296</v>
      </c>
      <c r="AX84">
        <v>809</v>
      </c>
      <c r="AY84">
        <v>487</v>
      </c>
      <c r="AZ84">
        <v>62.4</v>
      </c>
      <c r="BA84">
        <v>1132</v>
      </c>
      <c r="BB84">
        <v>541600</v>
      </c>
      <c r="BC84">
        <v>3771143.9921875</v>
      </c>
      <c r="BD84">
        <v>10161.390295667699</v>
      </c>
      <c r="BE84" t="s">
        <v>131</v>
      </c>
      <c r="BF84" t="s">
        <v>132</v>
      </c>
      <c r="BG84">
        <v>93.824744509675995</v>
      </c>
      <c r="BH84">
        <v>10.8233474124139</v>
      </c>
      <c r="BI84">
        <v>424.91475370412002</v>
      </c>
      <c r="BJ84">
        <v>3.1159191072050598</v>
      </c>
      <c r="BK84">
        <v>97.885196374622296</v>
      </c>
      <c r="BL84">
        <v>37.577160493827101</v>
      </c>
      <c r="BM84">
        <v>3.0500235369620499</v>
      </c>
    </row>
    <row r="85" spans="1:65">
      <c r="A85">
        <v>71180</v>
      </c>
      <c r="B85">
        <v>53033011101</v>
      </c>
      <c r="C85">
        <f>VLOOKUP(B85,ZipCode!A$2:H$375,2,FALSE)</f>
        <v>98118</v>
      </c>
      <c r="D85" t="str">
        <f t="shared" si="2"/>
        <v>5303301110</v>
      </c>
      <c r="F85">
        <f t="shared" si="3"/>
        <v>98118</v>
      </c>
      <c r="G85">
        <v>1136851</v>
      </c>
      <c r="H85">
        <v>0</v>
      </c>
      <c r="I85" t="s">
        <v>154</v>
      </c>
      <c r="J85" t="s">
        <v>64</v>
      </c>
      <c r="K85" t="s">
        <v>65</v>
      </c>
      <c r="L85">
        <v>5300</v>
      </c>
      <c r="M85">
        <v>813</v>
      </c>
      <c r="N85">
        <v>15.3</v>
      </c>
      <c r="O85">
        <v>2.9418731599141101</v>
      </c>
      <c r="P85">
        <v>665</v>
      </c>
      <c r="Q85">
        <v>12.5</v>
      </c>
      <c r="R85">
        <v>1478</v>
      </c>
      <c r="S85">
        <v>27.9</v>
      </c>
      <c r="T85">
        <v>37.9</v>
      </c>
      <c r="U85">
        <v>1336</v>
      </c>
      <c r="V85">
        <v>884</v>
      </c>
      <c r="W85">
        <v>0</v>
      </c>
      <c r="X85">
        <v>2139</v>
      </c>
      <c r="Y85">
        <v>184</v>
      </c>
      <c r="Z85">
        <v>178</v>
      </c>
      <c r="AA85">
        <v>27</v>
      </c>
      <c r="AB85">
        <v>515</v>
      </c>
      <c r="AC85">
        <v>215</v>
      </c>
      <c r="AD85">
        <v>25.2</v>
      </c>
      <c r="AE85">
        <v>16.7</v>
      </c>
      <c r="AF85">
        <v>0</v>
      </c>
      <c r="AG85">
        <v>0.339622641509434</v>
      </c>
      <c r="AH85">
        <v>40.4</v>
      </c>
      <c r="AI85">
        <v>7.00558338637983</v>
      </c>
      <c r="AJ85">
        <v>3.5</v>
      </c>
      <c r="AK85">
        <v>3.3469325353991799</v>
      </c>
      <c r="AL85">
        <v>0.5</v>
      </c>
      <c r="AM85">
        <v>9.6999999999999993</v>
      </c>
      <c r="AN85">
        <v>3.96183931979346</v>
      </c>
      <c r="AO85">
        <v>4.0999999999999996</v>
      </c>
      <c r="AP85">
        <v>1846</v>
      </c>
      <c r="AQ85">
        <v>34.799999999999997</v>
      </c>
      <c r="AR85">
        <v>81250</v>
      </c>
      <c r="AS85">
        <v>15846</v>
      </c>
      <c r="AT85">
        <v>2204</v>
      </c>
      <c r="AU85">
        <v>2153</v>
      </c>
      <c r="AV85">
        <v>51</v>
      </c>
      <c r="AW85">
        <v>2153</v>
      </c>
      <c r="AX85">
        <v>948</v>
      </c>
      <c r="AY85">
        <v>1205</v>
      </c>
      <c r="AZ85">
        <v>44</v>
      </c>
      <c r="BA85">
        <v>1587</v>
      </c>
      <c r="BB85">
        <v>534500</v>
      </c>
      <c r="BC85">
        <v>2493081.234375</v>
      </c>
      <c r="BD85">
        <v>7022.80314022328</v>
      </c>
      <c r="BE85" t="s">
        <v>131</v>
      </c>
      <c r="BF85" t="s">
        <v>132</v>
      </c>
      <c r="BG85">
        <v>74.792452830188594</v>
      </c>
      <c r="BH85">
        <v>18.8664469123214</v>
      </c>
      <c r="BI85">
        <v>280.92200002633302</v>
      </c>
      <c r="BJ85">
        <v>7.84559414995406</v>
      </c>
      <c r="BK85">
        <v>97.686025408348399</v>
      </c>
      <c r="BL85">
        <v>55.968416163492797</v>
      </c>
      <c r="BM85">
        <v>7.6640490947600304</v>
      </c>
    </row>
    <row r="86" spans="1:65">
      <c r="A86">
        <v>71181</v>
      </c>
      <c r="B86">
        <v>53033011102</v>
      </c>
      <c r="C86">
        <f>VLOOKUP(B86,ZipCode!A$2:H$375,2,FALSE)</f>
        <v>98118</v>
      </c>
      <c r="D86" t="str">
        <f t="shared" si="2"/>
        <v>5303301110</v>
      </c>
      <c r="F86">
        <f t="shared" si="3"/>
        <v>98118</v>
      </c>
      <c r="G86">
        <v>1303226</v>
      </c>
      <c r="H86">
        <v>1143440</v>
      </c>
      <c r="I86" t="s">
        <v>155</v>
      </c>
      <c r="J86" t="s">
        <v>64</v>
      </c>
      <c r="K86" t="s">
        <v>65</v>
      </c>
      <c r="L86">
        <v>5470</v>
      </c>
      <c r="M86">
        <v>1205</v>
      </c>
      <c r="N86">
        <v>22</v>
      </c>
      <c r="O86">
        <v>4.2904221147713999</v>
      </c>
      <c r="P86">
        <v>769</v>
      </c>
      <c r="Q86">
        <v>14.1</v>
      </c>
      <c r="R86">
        <v>1974</v>
      </c>
      <c r="S86">
        <v>36.1</v>
      </c>
      <c r="T86">
        <v>35.1</v>
      </c>
      <c r="U86">
        <v>2533</v>
      </c>
      <c r="V86">
        <v>726</v>
      </c>
      <c r="W86">
        <v>0</v>
      </c>
      <c r="X86">
        <v>1014</v>
      </c>
      <c r="Y86">
        <v>0</v>
      </c>
      <c r="Z86">
        <v>18</v>
      </c>
      <c r="AA86">
        <v>38</v>
      </c>
      <c r="AB86">
        <v>503</v>
      </c>
      <c r="AC86">
        <v>656</v>
      </c>
      <c r="AD86">
        <v>46.3</v>
      </c>
      <c r="AE86">
        <v>13.3</v>
      </c>
      <c r="AF86">
        <v>0</v>
      </c>
      <c r="AG86">
        <v>0.329067641681901</v>
      </c>
      <c r="AH86">
        <v>18.5</v>
      </c>
      <c r="AI86">
        <v>2.78900002481857</v>
      </c>
      <c r="AJ86">
        <v>0</v>
      </c>
      <c r="AK86">
        <v>0.329067641681901</v>
      </c>
      <c r="AL86">
        <v>0.7</v>
      </c>
      <c r="AM86">
        <v>9.1999999999999993</v>
      </c>
      <c r="AN86">
        <v>3.8249808093018598</v>
      </c>
      <c r="AO86">
        <v>12</v>
      </c>
      <c r="AP86">
        <v>1108</v>
      </c>
      <c r="AQ86">
        <v>20.3</v>
      </c>
      <c r="AR86">
        <v>113553</v>
      </c>
      <c r="AS86">
        <v>29969</v>
      </c>
      <c r="AT86">
        <v>1969</v>
      </c>
      <c r="AU86">
        <v>1892</v>
      </c>
      <c r="AV86">
        <v>77</v>
      </c>
      <c r="AW86">
        <v>1892</v>
      </c>
      <c r="AX86">
        <v>1115</v>
      </c>
      <c r="AY86">
        <v>777</v>
      </c>
      <c r="AZ86">
        <v>58.9</v>
      </c>
      <c r="BA86">
        <v>1549</v>
      </c>
      <c r="BB86">
        <v>845600</v>
      </c>
      <c r="BC86">
        <v>2857957.2421875</v>
      </c>
      <c r="BD86">
        <v>9079.72960431926</v>
      </c>
      <c r="BE86" t="s">
        <v>66</v>
      </c>
      <c r="BF86" t="s">
        <v>67</v>
      </c>
      <c r="BG86">
        <v>53.692870201096802</v>
      </c>
      <c r="BH86">
        <v>16.985775782962801</v>
      </c>
      <c r="BI86">
        <v>322.03415786793403</v>
      </c>
      <c r="BJ86">
        <v>6.11425822973563</v>
      </c>
      <c r="BK86">
        <v>96.089385474860293</v>
      </c>
      <c r="BL86">
        <v>41.067653276955603</v>
      </c>
      <c r="BM86">
        <v>5.8751531592990398</v>
      </c>
    </row>
    <row r="87" spans="1:65">
      <c r="A87">
        <v>71182</v>
      </c>
      <c r="B87">
        <v>53033011200</v>
      </c>
      <c r="C87">
        <f>VLOOKUP(B87,ZipCode!A$2:H$375,2,FALSE)</f>
        <v>98106</v>
      </c>
      <c r="D87" t="str">
        <f t="shared" si="2"/>
        <v>5303301120</v>
      </c>
      <c r="F87">
        <f t="shared" si="3"/>
        <v>98106</v>
      </c>
      <c r="G87">
        <v>2483779</v>
      </c>
      <c r="H87">
        <v>139646</v>
      </c>
      <c r="I87" t="s">
        <v>156</v>
      </c>
      <c r="J87" t="s">
        <v>64</v>
      </c>
      <c r="K87" t="s">
        <v>65</v>
      </c>
      <c r="L87">
        <v>3812</v>
      </c>
      <c r="M87">
        <v>860</v>
      </c>
      <c r="N87">
        <v>22.6</v>
      </c>
      <c r="O87">
        <v>4.5486424056391703</v>
      </c>
      <c r="P87">
        <v>428</v>
      </c>
      <c r="Q87">
        <v>11.2</v>
      </c>
      <c r="R87">
        <v>1288</v>
      </c>
      <c r="S87">
        <v>33.799999999999997</v>
      </c>
      <c r="T87">
        <v>35.9</v>
      </c>
      <c r="U87">
        <v>1282</v>
      </c>
      <c r="V87">
        <v>342</v>
      </c>
      <c r="W87">
        <v>85</v>
      </c>
      <c r="X87">
        <v>807</v>
      </c>
      <c r="Y87">
        <v>47</v>
      </c>
      <c r="Z87">
        <v>44</v>
      </c>
      <c r="AA87">
        <v>30</v>
      </c>
      <c r="AB87">
        <v>242</v>
      </c>
      <c r="AC87">
        <v>977</v>
      </c>
      <c r="AD87">
        <v>33.6</v>
      </c>
      <c r="AE87">
        <v>9</v>
      </c>
      <c r="AF87">
        <v>2.2000000000000002</v>
      </c>
      <c r="AG87">
        <v>2.5017976420788899</v>
      </c>
      <c r="AH87">
        <v>21.2</v>
      </c>
      <c r="AI87">
        <v>7.99099322038425</v>
      </c>
      <c r="AJ87">
        <v>1.2</v>
      </c>
      <c r="AK87">
        <v>1.1431826014230999</v>
      </c>
      <c r="AL87">
        <v>0.8</v>
      </c>
      <c r="AM87">
        <v>6.3</v>
      </c>
      <c r="AN87">
        <v>4.0626756366404804</v>
      </c>
      <c r="AO87">
        <v>25.6</v>
      </c>
      <c r="AP87">
        <v>1102</v>
      </c>
      <c r="AQ87">
        <v>28.9</v>
      </c>
      <c r="AR87">
        <v>61935</v>
      </c>
      <c r="AS87">
        <v>10674</v>
      </c>
      <c r="AT87">
        <v>1513</v>
      </c>
      <c r="AU87">
        <v>1451</v>
      </c>
      <c r="AV87">
        <v>62</v>
      </c>
      <c r="AW87">
        <v>1451</v>
      </c>
      <c r="AX87">
        <v>575</v>
      </c>
      <c r="AY87">
        <v>876</v>
      </c>
      <c r="AZ87">
        <v>39.6</v>
      </c>
      <c r="BA87">
        <v>1061</v>
      </c>
      <c r="BB87">
        <v>467300</v>
      </c>
      <c r="BC87">
        <v>5444452.5546875</v>
      </c>
      <c r="BD87">
        <v>12045.461739539</v>
      </c>
      <c r="BE87" t="s">
        <v>66</v>
      </c>
      <c r="BF87" t="s">
        <v>67</v>
      </c>
      <c r="BG87">
        <v>66.369359916054506</v>
      </c>
      <c r="BH87">
        <v>6.2109457734317299</v>
      </c>
      <c r="BI87">
        <v>613.75515727514596</v>
      </c>
      <c r="BJ87">
        <v>2.4651524016794899</v>
      </c>
      <c r="BK87">
        <v>95.902181097157893</v>
      </c>
      <c r="BL87">
        <v>60.372157133011697</v>
      </c>
      <c r="BM87">
        <v>2.3641349205796001</v>
      </c>
    </row>
    <row r="88" spans="1:65">
      <c r="A88">
        <v>71183</v>
      </c>
      <c r="B88">
        <v>53033011300</v>
      </c>
      <c r="C88">
        <f>VLOOKUP(B88,ZipCode!A$2:H$375,2,FALSE)</f>
        <v>98106</v>
      </c>
      <c r="D88" t="str">
        <f t="shared" si="2"/>
        <v>5303301130</v>
      </c>
      <c r="F88">
        <f t="shared" si="3"/>
        <v>98106</v>
      </c>
      <c r="G88">
        <v>3419308</v>
      </c>
      <c r="H88">
        <v>42220</v>
      </c>
      <c r="I88" t="s">
        <v>157</v>
      </c>
      <c r="J88" t="s">
        <v>64</v>
      </c>
      <c r="K88" t="s">
        <v>65</v>
      </c>
      <c r="L88">
        <v>6324</v>
      </c>
      <c r="M88">
        <v>1224</v>
      </c>
      <c r="N88">
        <v>19.399999999999999</v>
      </c>
      <c r="O88">
        <v>3.9130226136125401</v>
      </c>
      <c r="P88">
        <v>1122</v>
      </c>
      <c r="Q88">
        <v>17.7</v>
      </c>
      <c r="R88">
        <v>2346</v>
      </c>
      <c r="S88">
        <v>37.1</v>
      </c>
      <c r="T88">
        <v>36.700000000000003</v>
      </c>
      <c r="U88">
        <v>3086</v>
      </c>
      <c r="V88">
        <v>549</v>
      </c>
      <c r="W88">
        <v>66</v>
      </c>
      <c r="X88">
        <v>621</v>
      </c>
      <c r="Y88">
        <v>173</v>
      </c>
      <c r="Z88">
        <v>280</v>
      </c>
      <c r="AA88">
        <v>36</v>
      </c>
      <c r="AB88">
        <v>642</v>
      </c>
      <c r="AC88">
        <v>1151</v>
      </c>
      <c r="AD88">
        <v>48.8</v>
      </c>
      <c r="AE88">
        <v>8.6999999999999993</v>
      </c>
      <c r="AF88">
        <v>1</v>
      </c>
      <c r="AG88">
        <v>1.1640970924605101</v>
      </c>
      <c r="AH88">
        <v>9.8000000000000007</v>
      </c>
      <c r="AI88">
        <v>5.0970448082945703</v>
      </c>
      <c r="AJ88">
        <v>2.7</v>
      </c>
      <c r="AK88">
        <v>4.4166093714134202</v>
      </c>
      <c r="AL88">
        <v>0.6</v>
      </c>
      <c r="AM88">
        <v>10.199999999999999</v>
      </c>
      <c r="AN88">
        <v>4.22489508919017</v>
      </c>
      <c r="AO88">
        <v>18.2</v>
      </c>
      <c r="AP88">
        <v>1263</v>
      </c>
      <c r="AQ88">
        <v>20</v>
      </c>
      <c r="AR88">
        <v>85125</v>
      </c>
      <c r="AS88">
        <v>20772</v>
      </c>
      <c r="AT88">
        <v>3099</v>
      </c>
      <c r="AU88">
        <v>2811</v>
      </c>
      <c r="AV88">
        <v>288</v>
      </c>
      <c r="AW88">
        <v>2811</v>
      </c>
      <c r="AX88">
        <v>1518</v>
      </c>
      <c r="AY88">
        <v>1293</v>
      </c>
      <c r="AZ88">
        <v>54</v>
      </c>
      <c r="BA88">
        <v>1221</v>
      </c>
      <c r="BB88">
        <v>498300</v>
      </c>
      <c r="BC88">
        <v>7587682.6171875</v>
      </c>
      <c r="BD88">
        <v>12268.975770875901</v>
      </c>
      <c r="BE88" t="s">
        <v>66</v>
      </c>
      <c r="BF88" t="s">
        <v>67</v>
      </c>
      <c r="BG88">
        <v>51.201771030993001</v>
      </c>
      <c r="BH88">
        <v>7.4846489451248903</v>
      </c>
      <c r="BI88">
        <v>844.92940769374604</v>
      </c>
      <c r="BJ88">
        <v>3.6677620305094898</v>
      </c>
      <c r="BK88">
        <v>90.706679574056096</v>
      </c>
      <c r="BL88">
        <v>45.9978655282817</v>
      </c>
      <c r="BM88">
        <v>3.3269051525531399</v>
      </c>
    </row>
    <row r="89" spans="1:65">
      <c r="A89">
        <v>71184</v>
      </c>
      <c r="B89">
        <v>53033011401</v>
      </c>
      <c r="C89">
        <f>VLOOKUP(B89,ZipCode!A$2:H$375,2,FALSE)</f>
        <v>98126</v>
      </c>
      <c r="D89" t="str">
        <f t="shared" si="2"/>
        <v>5303301140</v>
      </c>
      <c r="F89">
        <f t="shared" si="3"/>
        <v>98126</v>
      </c>
      <c r="G89">
        <v>1233155</v>
      </c>
      <c r="H89">
        <v>0</v>
      </c>
      <c r="I89" t="s">
        <v>158</v>
      </c>
      <c r="J89" t="s">
        <v>64</v>
      </c>
      <c r="K89" t="s">
        <v>65</v>
      </c>
      <c r="L89">
        <v>5019</v>
      </c>
      <c r="M89">
        <v>737</v>
      </c>
      <c r="N89">
        <v>14.7</v>
      </c>
      <c r="O89">
        <v>3.3877327266208099</v>
      </c>
      <c r="P89">
        <v>489</v>
      </c>
      <c r="Q89">
        <v>9.6999999999999993</v>
      </c>
      <c r="R89">
        <v>1226</v>
      </c>
      <c r="S89">
        <v>24.4</v>
      </c>
      <c r="T89">
        <v>33.5</v>
      </c>
      <c r="U89">
        <v>2472</v>
      </c>
      <c r="V89">
        <v>595</v>
      </c>
      <c r="W89">
        <v>16</v>
      </c>
      <c r="X89">
        <v>1008</v>
      </c>
      <c r="Y89">
        <v>35</v>
      </c>
      <c r="Z89">
        <v>48</v>
      </c>
      <c r="AA89">
        <v>14</v>
      </c>
      <c r="AB89">
        <v>288</v>
      </c>
      <c r="AC89">
        <v>591</v>
      </c>
      <c r="AD89">
        <v>49.3</v>
      </c>
      <c r="AE89">
        <v>11.9</v>
      </c>
      <c r="AF89">
        <v>0.3</v>
      </c>
      <c r="AG89">
        <v>0.39577898246995602</v>
      </c>
      <c r="AH89">
        <v>20.100000000000001</v>
      </c>
      <c r="AI89">
        <v>11.6127365357548</v>
      </c>
      <c r="AJ89">
        <v>0.7</v>
      </c>
      <c r="AK89">
        <v>0.95097212740871195</v>
      </c>
      <c r="AL89">
        <v>0.3</v>
      </c>
      <c r="AM89">
        <v>5.7</v>
      </c>
      <c r="AN89">
        <v>2.5360516376590301</v>
      </c>
      <c r="AO89">
        <v>11.8</v>
      </c>
      <c r="AP89">
        <v>988</v>
      </c>
      <c r="AQ89">
        <v>19.7</v>
      </c>
      <c r="AR89">
        <v>96625</v>
      </c>
      <c r="AS89">
        <v>14849</v>
      </c>
      <c r="AT89">
        <v>1867</v>
      </c>
      <c r="AU89">
        <v>1841</v>
      </c>
      <c r="AV89">
        <v>26</v>
      </c>
      <c r="AW89">
        <v>1841</v>
      </c>
      <c r="AX89">
        <v>952</v>
      </c>
      <c r="AY89">
        <v>889</v>
      </c>
      <c r="AZ89">
        <v>51.7</v>
      </c>
      <c r="BA89">
        <v>1688</v>
      </c>
      <c r="BB89">
        <v>540200</v>
      </c>
      <c r="BC89">
        <v>2703276.65625</v>
      </c>
      <c r="BD89">
        <v>7888.7438253034798</v>
      </c>
      <c r="BE89" t="s">
        <v>66</v>
      </c>
      <c r="BF89" t="s">
        <v>67</v>
      </c>
      <c r="BG89">
        <v>50.747160789001697</v>
      </c>
      <c r="BH89">
        <v>16.470899752281898</v>
      </c>
      <c r="BI89">
        <v>304.71923668314798</v>
      </c>
      <c r="BJ89">
        <v>6.1269515516059601</v>
      </c>
      <c r="BK89">
        <v>98.607391537225496</v>
      </c>
      <c r="BL89">
        <v>48.288973384030399</v>
      </c>
      <c r="BM89">
        <v>6.0416271057882103</v>
      </c>
    </row>
    <row r="90" spans="1:65">
      <c r="A90">
        <v>71185</v>
      </c>
      <c r="B90">
        <v>53033011402</v>
      </c>
      <c r="C90">
        <f>VLOOKUP(B90,ZipCode!A$2:H$375,2,FALSE)</f>
        <v>98126</v>
      </c>
      <c r="D90" t="str">
        <f t="shared" si="2"/>
        <v>5303301140</v>
      </c>
      <c r="F90">
        <f t="shared" si="3"/>
        <v>98126</v>
      </c>
      <c r="G90">
        <v>1186191</v>
      </c>
      <c r="H90">
        <v>0</v>
      </c>
      <c r="I90" t="s">
        <v>159</v>
      </c>
      <c r="J90" t="s">
        <v>64</v>
      </c>
      <c r="K90" t="s">
        <v>65</v>
      </c>
      <c r="L90">
        <v>4318</v>
      </c>
      <c r="M90">
        <v>846</v>
      </c>
      <c r="N90">
        <v>19.600000000000001</v>
      </c>
      <c r="O90">
        <v>5.6612750393946696</v>
      </c>
      <c r="P90">
        <v>364</v>
      </c>
      <c r="Q90">
        <v>8.4</v>
      </c>
      <c r="R90">
        <v>1210</v>
      </c>
      <c r="S90">
        <v>28</v>
      </c>
      <c r="T90">
        <v>34.799999999999997</v>
      </c>
      <c r="U90">
        <v>1602</v>
      </c>
      <c r="V90">
        <v>282</v>
      </c>
      <c r="W90">
        <v>22</v>
      </c>
      <c r="X90">
        <v>719</v>
      </c>
      <c r="Y90">
        <v>44</v>
      </c>
      <c r="Z90">
        <v>44</v>
      </c>
      <c r="AA90">
        <v>7</v>
      </c>
      <c r="AB90">
        <v>690</v>
      </c>
      <c r="AC90">
        <v>952</v>
      </c>
      <c r="AD90">
        <v>37.1</v>
      </c>
      <c r="AE90">
        <v>6.5</v>
      </c>
      <c r="AF90">
        <v>0.5</v>
      </c>
      <c r="AG90">
        <v>0.78449353403266797</v>
      </c>
      <c r="AH90">
        <v>16.7</v>
      </c>
      <c r="AI90">
        <v>7.7263779084418003</v>
      </c>
      <c r="AJ90">
        <v>1</v>
      </c>
      <c r="AK90">
        <v>1.0099785328286499</v>
      </c>
      <c r="AL90">
        <v>0.2</v>
      </c>
      <c r="AM90">
        <v>16</v>
      </c>
      <c r="AN90">
        <v>4.7851053957370704</v>
      </c>
      <c r="AO90">
        <v>22</v>
      </c>
      <c r="AP90">
        <v>1138</v>
      </c>
      <c r="AQ90">
        <v>26.4</v>
      </c>
      <c r="AR90">
        <v>77656</v>
      </c>
      <c r="AS90">
        <v>14175</v>
      </c>
      <c r="AT90">
        <v>2031</v>
      </c>
      <c r="AU90">
        <v>1918</v>
      </c>
      <c r="AV90">
        <v>113</v>
      </c>
      <c r="AW90">
        <v>1918</v>
      </c>
      <c r="AX90">
        <v>946</v>
      </c>
      <c r="AY90">
        <v>972</v>
      </c>
      <c r="AZ90">
        <v>49.3</v>
      </c>
      <c r="BA90">
        <v>1175</v>
      </c>
      <c r="BB90">
        <v>484200</v>
      </c>
      <c r="BC90">
        <v>2599426.5546875</v>
      </c>
      <c r="BD90">
        <v>7814.3904659301497</v>
      </c>
      <c r="BE90" t="s">
        <v>66</v>
      </c>
      <c r="BF90" t="s">
        <v>67</v>
      </c>
      <c r="BG90">
        <v>62.899490504863302</v>
      </c>
      <c r="BH90">
        <v>14.731460643288299</v>
      </c>
      <c r="BI90">
        <v>293.11417954792302</v>
      </c>
      <c r="BJ90">
        <v>6.9290404276328497</v>
      </c>
      <c r="BK90">
        <v>94.436238306253003</v>
      </c>
      <c r="BL90">
        <v>50.677789363920702</v>
      </c>
      <c r="BM90">
        <v>6.5435251305759801</v>
      </c>
    </row>
    <row r="91" spans="1:65">
      <c r="A91">
        <v>71186</v>
      </c>
      <c r="B91">
        <v>53033011500</v>
      </c>
      <c r="C91">
        <f>VLOOKUP(B91,ZipCode!A$2:H$375,2,FALSE)</f>
        <v>98126</v>
      </c>
      <c r="D91" t="str">
        <f t="shared" si="2"/>
        <v>5303301150</v>
      </c>
      <c r="F91">
        <f t="shared" si="3"/>
        <v>98126</v>
      </c>
      <c r="G91">
        <v>1538373</v>
      </c>
      <c r="H91">
        <v>0</v>
      </c>
      <c r="I91" t="s">
        <v>160</v>
      </c>
      <c r="J91" t="s">
        <v>64</v>
      </c>
      <c r="K91" t="s">
        <v>65</v>
      </c>
      <c r="L91">
        <v>4334</v>
      </c>
      <c r="M91">
        <v>775</v>
      </c>
      <c r="N91">
        <v>17.899999999999999</v>
      </c>
      <c r="O91">
        <v>3.27071380855867</v>
      </c>
      <c r="P91">
        <v>540</v>
      </c>
      <c r="Q91">
        <v>12.5</v>
      </c>
      <c r="R91">
        <v>1315</v>
      </c>
      <c r="S91">
        <v>30.3</v>
      </c>
      <c r="T91">
        <v>42.2</v>
      </c>
      <c r="U91">
        <v>2992</v>
      </c>
      <c r="V91">
        <v>111</v>
      </c>
      <c r="W91">
        <v>0</v>
      </c>
      <c r="X91">
        <v>321</v>
      </c>
      <c r="Y91">
        <v>0</v>
      </c>
      <c r="Z91">
        <v>13</v>
      </c>
      <c r="AA91">
        <v>38</v>
      </c>
      <c r="AB91">
        <v>423</v>
      </c>
      <c r="AC91">
        <v>449</v>
      </c>
      <c r="AD91">
        <v>69</v>
      </c>
      <c r="AE91">
        <v>2.6</v>
      </c>
      <c r="AF91">
        <v>0</v>
      </c>
      <c r="AG91">
        <v>0.299953853253346</v>
      </c>
      <c r="AH91">
        <v>7.4</v>
      </c>
      <c r="AI91">
        <v>2.8276082695488398</v>
      </c>
      <c r="AJ91">
        <v>0</v>
      </c>
      <c r="AK91">
        <v>0.299953853253346</v>
      </c>
      <c r="AL91">
        <v>0.9</v>
      </c>
      <c r="AM91">
        <v>9.8000000000000007</v>
      </c>
      <c r="AN91">
        <v>3.30932176599367</v>
      </c>
      <c r="AO91">
        <v>10.4</v>
      </c>
      <c r="AP91">
        <v>458</v>
      </c>
      <c r="AQ91">
        <v>10.6</v>
      </c>
      <c r="AR91">
        <v>99719</v>
      </c>
      <c r="AS91">
        <v>18840</v>
      </c>
      <c r="AT91">
        <v>2113</v>
      </c>
      <c r="AU91">
        <v>1979</v>
      </c>
      <c r="AV91">
        <v>134</v>
      </c>
      <c r="AW91">
        <v>1979</v>
      </c>
      <c r="AX91">
        <v>1436</v>
      </c>
      <c r="AY91">
        <v>543</v>
      </c>
      <c r="AZ91">
        <v>72.599999999999994</v>
      </c>
      <c r="BA91">
        <v>1588</v>
      </c>
      <c r="BB91">
        <v>603600</v>
      </c>
      <c r="BC91">
        <v>3372425.2421875</v>
      </c>
      <c r="BD91">
        <v>8979.6047806907409</v>
      </c>
      <c r="BE91" t="s">
        <v>66</v>
      </c>
      <c r="BF91" t="s">
        <v>67</v>
      </c>
      <c r="BG91">
        <v>30.964467005076099</v>
      </c>
      <c r="BH91">
        <v>11.401055358278599</v>
      </c>
      <c r="BI91">
        <v>380.140247003794</v>
      </c>
      <c r="BJ91">
        <v>5.5584748435724203</v>
      </c>
      <c r="BK91">
        <v>93.658305726455197</v>
      </c>
      <c r="BL91">
        <v>27.438100050530501</v>
      </c>
      <c r="BM91">
        <v>5.20597336272116</v>
      </c>
    </row>
    <row r="92" spans="1:65">
      <c r="A92">
        <v>71188</v>
      </c>
      <c r="B92">
        <v>53033011700</v>
      </c>
      <c r="C92">
        <f>VLOOKUP(B92,ZipCode!A$2:H$375,2,FALSE)</f>
        <v>98178</v>
      </c>
      <c r="D92" t="str">
        <f t="shared" si="2"/>
        <v>5303301170</v>
      </c>
      <c r="F92">
        <f t="shared" si="3"/>
        <v>98178</v>
      </c>
      <c r="G92">
        <v>3515808</v>
      </c>
      <c r="H92">
        <v>0</v>
      </c>
      <c r="I92" t="s">
        <v>161</v>
      </c>
      <c r="J92" t="s">
        <v>64</v>
      </c>
      <c r="K92" t="s">
        <v>65</v>
      </c>
      <c r="L92">
        <v>5557</v>
      </c>
      <c r="M92">
        <v>939</v>
      </c>
      <c r="N92">
        <v>16.899999999999999</v>
      </c>
      <c r="O92">
        <v>4.6591910357111601</v>
      </c>
      <c r="P92">
        <v>1061</v>
      </c>
      <c r="Q92">
        <v>19.100000000000001</v>
      </c>
      <c r="R92">
        <v>2000</v>
      </c>
      <c r="S92">
        <v>36</v>
      </c>
      <c r="T92">
        <v>45.4</v>
      </c>
      <c r="U92">
        <v>856</v>
      </c>
      <c r="V92">
        <v>1051</v>
      </c>
      <c r="W92">
        <v>45</v>
      </c>
      <c r="X92">
        <v>2873</v>
      </c>
      <c r="Y92">
        <v>0</v>
      </c>
      <c r="Z92">
        <v>18</v>
      </c>
      <c r="AA92">
        <v>26</v>
      </c>
      <c r="AB92">
        <v>177</v>
      </c>
      <c r="AC92">
        <v>529</v>
      </c>
      <c r="AD92">
        <v>15.4</v>
      </c>
      <c r="AE92">
        <v>18.899999999999999</v>
      </c>
      <c r="AF92">
        <v>0.8</v>
      </c>
      <c r="AG92">
        <v>0.89121959197387701</v>
      </c>
      <c r="AH92">
        <v>51.7</v>
      </c>
      <c r="AI92">
        <v>11.450210407956099</v>
      </c>
      <c r="AJ92">
        <v>0</v>
      </c>
      <c r="AK92">
        <v>0.323915781896707</v>
      </c>
      <c r="AL92">
        <v>0.5</v>
      </c>
      <c r="AM92">
        <v>3.2</v>
      </c>
      <c r="AN92">
        <v>1.6200511516375999</v>
      </c>
      <c r="AO92">
        <v>9.5</v>
      </c>
      <c r="AP92">
        <v>2074</v>
      </c>
      <c r="AQ92">
        <v>37.299999999999997</v>
      </c>
      <c r="AR92">
        <v>82697</v>
      </c>
      <c r="AS92">
        <v>7704</v>
      </c>
      <c r="AT92">
        <v>1740</v>
      </c>
      <c r="AU92">
        <v>1595</v>
      </c>
      <c r="AV92">
        <v>145</v>
      </c>
      <c r="AW92">
        <v>1595</v>
      </c>
      <c r="AX92">
        <v>1055</v>
      </c>
      <c r="AY92">
        <v>540</v>
      </c>
      <c r="AZ92">
        <v>66.099999999999994</v>
      </c>
      <c r="BA92">
        <v>1646</v>
      </c>
      <c r="BB92">
        <v>553700</v>
      </c>
      <c r="BC92">
        <v>7704443.40625</v>
      </c>
      <c r="BD92">
        <v>13329.3247046914</v>
      </c>
      <c r="BE92" t="s">
        <v>131</v>
      </c>
      <c r="BF92" t="s">
        <v>132</v>
      </c>
      <c r="BG92">
        <v>84.596005038689896</v>
      </c>
      <c r="BH92">
        <v>6.39636212764644</v>
      </c>
      <c r="BI92">
        <v>868.77507700532794</v>
      </c>
      <c r="BJ92">
        <v>2.00281988520871</v>
      </c>
      <c r="BK92">
        <v>91.6666666666666</v>
      </c>
      <c r="BL92">
        <v>33.855799373040703</v>
      </c>
      <c r="BM92">
        <v>1.83591822810798</v>
      </c>
    </row>
    <row r="93" spans="1:65">
      <c r="A93">
        <v>71191</v>
      </c>
      <c r="B93">
        <v>53033012000</v>
      </c>
      <c r="C93">
        <f>VLOOKUP(B93,ZipCode!A$2:H$375,2,FALSE)</f>
        <v>98126</v>
      </c>
      <c r="D93" t="str">
        <f t="shared" si="2"/>
        <v>5303301200</v>
      </c>
      <c r="F93">
        <f t="shared" si="3"/>
        <v>98126</v>
      </c>
      <c r="G93">
        <v>1437048</v>
      </c>
      <c r="H93">
        <v>0</v>
      </c>
      <c r="I93" t="s">
        <v>162</v>
      </c>
      <c r="J93" t="s">
        <v>64</v>
      </c>
      <c r="K93" t="s">
        <v>65</v>
      </c>
      <c r="L93">
        <v>3317</v>
      </c>
      <c r="M93">
        <v>676</v>
      </c>
      <c r="N93">
        <v>20.399999999999999</v>
      </c>
      <c r="O93">
        <v>5.30826423943385</v>
      </c>
      <c r="P93">
        <v>453</v>
      </c>
      <c r="Q93">
        <v>13.7</v>
      </c>
      <c r="R93">
        <v>1129</v>
      </c>
      <c r="S93">
        <v>34</v>
      </c>
      <c r="T93">
        <v>41.8</v>
      </c>
      <c r="U93">
        <v>2720</v>
      </c>
      <c r="V93">
        <v>59</v>
      </c>
      <c r="W93">
        <v>0</v>
      </c>
      <c r="X93">
        <v>41</v>
      </c>
      <c r="Y93">
        <v>0</v>
      </c>
      <c r="Z93">
        <v>13</v>
      </c>
      <c r="AA93">
        <v>46</v>
      </c>
      <c r="AB93">
        <v>146</v>
      </c>
      <c r="AC93">
        <v>305</v>
      </c>
      <c r="AD93">
        <v>82</v>
      </c>
      <c r="AE93">
        <v>1.8</v>
      </c>
      <c r="AF93">
        <v>0</v>
      </c>
      <c r="AG93">
        <v>0.39192041000904398</v>
      </c>
      <c r="AH93">
        <v>1.2</v>
      </c>
      <c r="AI93">
        <v>0.82693287109547597</v>
      </c>
      <c r="AJ93">
        <v>0</v>
      </c>
      <c r="AK93">
        <v>0.39192041000904398</v>
      </c>
      <c r="AL93">
        <v>1.4</v>
      </c>
      <c r="AM93">
        <v>4.4000000000000004</v>
      </c>
      <c r="AN93">
        <v>2.5833827049832401</v>
      </c>
      <c r="AO93">
        <v>9.1999999999999993</v>
      </c>
      <c r="AP93">
        <v>199</v>
      </c>
      <c r="AQ93">
        <v>6</v>
      </c>
      <c r="AR93">
        <v>114159</v>
      </c>
      <c r="AS93">
        <v>18353</v>
      </c>
      <c r="AT93">
        <v>1555</v>
      </c>
      <c r="AU93">
        <v>1499</v>
      </c>
      <c r="AV93">
        <v>56</v>
      </c>
      <c r="AW93">
        <v>1499</v>
      </c>
      <c r="AX93">
        <v>1175</v>
      </c>
      <c r="AY93">
        <v>324</v>
      </c>
      <c r="AZ93">
        <v>78.400000000000006</v>
      </c>
      <c r="BA93">
        <v>1780</v>
      </c>
      <c r="BB93">
        <v>582700</v>
      </c>
      <c r="BC93">
        <v>3148242.15625</v>
      </c>
      <c r="BD93">
        <v>7545.5904576493804</v>
      </c>
      <c r="BE93" t="s">
        <v>66</v>
      </c>
      <c r="BF93" t="s">
        <v>67</v>
      </c>
      <c r="BG93">
        <v>17.998191136569101</v>
      </c>
      <c r="BH93">
        <v>9.3409703455281505</v>
      </c>
      <c r="BI93">
        <v>355.10229422663298</v>
      </c>
      <c r="BJ93">
        <v>4.3790198635201296</v>
      </c>
      <c r="BK93">
        <v>96.398713826366503</v>
      </c>
      <c r="BL93">
        <v>21.614409606404202</v>
      </c>
      <c r="BM93">
        <v>4.2213188266345201</v>
      </c>
    </row>
    <row r="94" spans="1:65">
      <c r="A94">
        <v>71192</v>
      </c>
      <c r="B94">
        <v>53033012100</v>
      </c>
      <c r="C94">
        <f>VLOOKUP(B94,ZipCode!A$2:H$375,2,FALSE)</f>
        <v>98146</v>
      </c>
      <c r="D94" t="str">
        <f t="shared" si="2"/>
        <v>5303301210</v>
      </c>
      <c r="F94">
        <f t="shared" si="3"/>
        <v>98146</v>
      </c>
      <c r="G94">
        <v>1739952</v>
      </c>
      <c r="H94">
        <v>1380849</v>
      </c>
      <c r="I94" t="s">
        <v>163</v>
      </c>
      <c r="J94" t="s">
        <v>64</v>
      </c>
      <c r="K94" t="s">
        <v>65</v>
      </c>
      <c r="L94">
        <v>2777</v>
      </c>
      <c r="M94">
        <v>601</v>
      </c>
      <c r="N94">
        <v>21.6</v>
      </c>
      <c r="O94">
        <v>4.63107327591666</v>
      </c>
      <c r="P94">
        <v>608</v>
      </c>
      <c r="Q94">
        <v>21.9</v>
      </c>
      <c r="R94">
        <v>1209</v>
      </c>
      <c r="S94">
        <v>43.5</v>
      </c>
      <c r="T94">
        <v>48</v>
      </c>
      <c r="U94">
        <v>2163</v>
      </c>
      <c r="V94">
        <v>11</v>
      </c>
      <c r="W94">
        <v>2</v>
      </c>
      <c r="X94">
        <v>154</v>
      </c>
      <c r="Y94">
        <v>0</v>
      </c>
      <c r="Z94">
        <v>13</v>
      </c>
      <c r="AA94">
        <v>0</v>
      </c>
      <c r="AB94">
        <v>139</v>
      </c>
      <c r="AC94">
        <v>308</v>
      </c>
      <c r="AD94">
        <v>77.900000000000006</v>
      </c>
      <c r="AE94">
        <v>0.4</v>
      </c>
      <c r="AF94">
        <v>0.1</v>
      </c>
      <c r="AG94">
        <v>0.215891953315718</v>
      </c>
      <c r="AH94">
        <v>5.5</v>
      </c>
      <c r="AI94">
        <v>2.9895146484791</v>
      </c>
      <c r="AJ94">
        <v>0</v>
      </c>
      <c r="AK94">
        <v>0.46813107670147602</v>
      </c>
      <c r="AL94">
        <v>0</v>
      </c>
      <c r="AM94">
        <v>5</v>
      </c>
      <c r="AN94">
        <v>2.9294180286089602</v>
      </c>
      <c r="AO94">
        <v>11.1</v>
      </c>
      <c r="AP94">
        <v>251</v>
      </c>
      <c r="AQ94">
        <v>9</v>
      </c>
      <c r="AR94">
        <v>167813</v>
      </c>
      <c r="AS94">
        <v>31563</v>
      </c>
      <c r="AT94">
        <v>1275</v>
      </c>
      <c r="AU94">
        <v>1162</v>
      </c>
      <c r="AV94">
        <v>113</v>
      </c>
      <c r="AW94">
        <v>1162</v>
      </c>
      <c r="AX94">
        <v>1026</v>
      </c>
      <c r="AY94">
        <v>136</v>
      </c>
      <c r="AZ94">
        <v>88.3</v>
      </c>
      <c r="BA94">
        <v>1495</v>
      </c>
      <c r="BB94">
        <v>862100</v>
      </c>
      <c r="BC94">
        <v>3810953.8125</v>
      </c>
      <c r="BD94">
        <v>11501.6795833181</v>
      </c>
      <c r="BE94" t="s">
        <v>66</v>
      </c>
      <c r="BF94" t="s">
        <v>67</v>
      </c>
      <c r="BG94">
        <v>22.110190853438901</v>
      </c>
      <c r="BH94">
        <v>6.4588679946369698</v>
      </c>
      <c r="BI94">
        <v>429.95150269456502</v>
      </c>
      <c r="BJ94">
        <v>2.96545073574437</v>
      </c>
      <c r="BK94">
        <v>91.137254901960702</v>
      </c>
      <c r="BL94">
        <v>11.703958691910399</v>
      </c>
      <c r="BM94">
        <v>2.7026303960274198</v>
      </c>
    </row>
    <row r="95" spans="1:65">
      <c r="A95">
        <v>95484</v>
      </c>
      <c r="B95">
        <v>53033000101</v>
      </c>
      <c r="C95" t="e">
        <f>VLOOKUP(B95,ZipCode!A$2:H$375,2,FALSE)</f>
        <v>#N/A</v>
      </c>
      <c r="D95" t="str">
        <f t="shared" si="2"/>
        <v>5303300010</v>
      </c>
      <c r="E95">
        <f>VLOOKUP(D95,ZIPFIPSMinusOne!A$2:I$375,3,FALSE)</f>
        <v>98165</v>
      </c>
      <c r="F95">
        <f>E95</f>
        <v>98165</v>
      </c>
      <c r="G95">
        <v>414848</v>
      </c>
      <c r="H95">
        <v>0</v>
      </c>
      <c r="I95" t="s">
        <v>164</v>
      </c>
      <c r="J95" t="s">
        <v>64</v>
      </c>
      <c r="K95" t="s">
        <v>65</v>
      </c>
      <c r="L95">
        <v>3502</v>
      </c>
      <c r="M95">
        <v>596</v>
      </c>
      <c r="N95">
        <v>17</v>
      </c>
      <c r="O95">
        <v>6.9938617225951001</v>
      </c>
      <c r="P95">
        <v>363</v>
      </c>
      <c r="Q95">
        <v>10.4</v>
      </c>
      <c r="R95">
        <v>959</v>
      </c>
      <c r="S95">
        <v>27.4</v>
      </c>
      <c r="T95">
        <v>31.2</v>
      </c>
      <c r="U95">
        <v>1441</v>
      </c>
      <c r="V95">
        <v>533</v>
      </c>
      <c r="W95">
        <v>28</v>
      </c>
      <c r="X95">
        <v>790</v>
      </c>
      <c r="Y95">
        <v>0</v>
      </c>
      <c r="Z95">
        <v>13</v>
      </c>
      <c r="AA95">
        <v>0</v>
      </c>
      <c r="AB95">
        <v>446</v>
      </c>
      <c r="AC95">
        <v>264</v>
      </c>
      <c r="AD95">
        <v>41.1</v>
      </c>
      <c r="AE95">
        <v>15.2</v>
      </c>
      <c r="AF95">
        <v>0.8</v>
      </c>
      <c r="AG95">
        <v>1.13494880963306</v>
      </c>
      <c r="AH95">
        <v>22.6</v>
      </c>
      <c r="AI95">
        <v>8.1376476156984996</v>
      </c>
      <c r="AJ95">
        <v>0</v>
      </c>
      <c r="AK95">
        <v>0.37121644774414603</v>
      </c>
      <c r="AL95">
        <v>0</v>
      </c>
      <c r="AM95">
        <v>12.7</v>
      </c>
      <c r="AN95">
        <v>9.6364054632487992</v>
      </c>
      <c r="AO95">
        <v>7.5</v>
      </c>
      <c r="AP95">
        <v>929</v>
      </c>
      <c r="AQ95">
        <v>26.5</v>
      </c>
      <c r="AR95">
        <v>57004</v>
      </c>
      <c r="AS95">
        <v>9291</v>
      </c>
      <c r="AT95">
        <v>1889</v>
      </c>
      <c r="AU95">
        <v>1691</v>
      </c>
      <c r="AV95">
        <v>198</v>
      </c>
      <c r="AW95">
        <v>1691</v>
      </c>
      <c r="AX95">
        <v>130</v>
      </c>
      <c r="AY95">
        <v>1561</v>
      </c>
      <c r="AZ95">
        <v>7.7</v>
      </c>
      <c r="BA95">
        <v>1486</v>
      </c>
      <c r="BB95">
        <v>637900</v>
      </c>
      <c r="BC95">
        <v>916374.015625</v>
      </c>
      <c r="BD95">
        <v>3925.5068303453299</v>
      </c>
      <c r="BE95" t="s">
        <v>66</v>
      </c>
      <c r="BF95" t="s">
        <v>67</v>
      </c>
      <c r="BG95">
        <v>58.852084523129598</v>
      </c>
      <c r="BH95">
        <v>34.162129722800898</v>
      </c>
      <c r="BI95">
        <v>102.511173290892</v>
      </c>
      <c r="BJ95">
        <v>18.4272595792036</v>
      </c>
      <c r="BK95">
        <v>89.518263631551093</v>
      </c>
      <c r="BL95">
        <v>92.312241277350594</v>
      </c>
      <c r="BM95">
        <v>16.495762810181699</v>
      </c>
    </row>
    <row r="96" spans="1:65">
      <c r="A96">
        <v>95485</v>
      </c>
      <c r="B96">
        <v>53033000102</v>
      </c>
      <c r="C96" t="e">
        <f>VLOOKUP(B96,ZipCode!A$2:H$375,2,FALSE)</f>
        <v>#N/A</v>
      </c>
      <c r="D96" t="str">
        <f t="shared" si="2"/>
        <v>5303300010</v>
      </c>
      <c r="E96">
        <f>VLOOKUP(D96,ZIPFIPSMinusOne!A$2:I$375,3,FALSE)</f>
        <v>98165</v>
      </c>
      <c r="F96">
        <f t="shared" ref="F96:F159" si="4">E96</f>
        <v>98165</v>
      </c>
      <c r="G96">
        <v>1495019</v>
      </c>
      <c r="H96">
        <v>918878</v>
      </c>
      <c r="I96" t="s">
        <v>165</v>
      </c>
      <c r="J96" t="s">
        <v>64</v>
      </c>
      <c r="K96" t="s">
        <v>65</v>
      </c>
      <c r="L96">
        <v>4407</v>
      </c>
      <c r="M96">
        <v>452</v>
      </c>
      <c r="N96">
        <v>10.3</v>
      </c>
      <c r="O96">
        <v>3.05927172708178</v>
      </c>
      <c r="P96">
        <v>989</v>
      </c>
      <c r="Q96">
        <v>22.4</v>
      </c>
      <c r="R96">
        <v>1441</v>
      </c>
      <c r="S96">
        <v>32.700000000000003</v>
      </c>
      <c r="T96">
        <v>39.799999999999997</v>
      </c>
      <c r="U96">
        <v>3230</v>
      </c>
      <c r="V96">
        <v>239</v>
      </c>
      <c r="W96">
        <v>0</v>
      </c>
      <c r="X96">
        <v>515</v>
      </c>
      <c r="Y96">
        <v>0</v>
      </c>
      <c r="Z96">
        <v>13</v>
      </c>
      <c r="AA96">
        <v>0</v>
      </c>
      <c r="AB96">
        <v>132</v>
      </c>
      <c r="AC96">
        <v>291</v>
      </c>
      <c r="AD96">
        <v>73.3</v>
      </c>
      <c r="AE96">
        <v>5.4</v>
      </c>
      <c r="AF96">
        <v>0</v>
      </c>
      <c r="AG96">
        <v>0.29498525073746301</v>
      </c>
      <c r="AH96">
        <v>11.7</v>
      </c>
      <c r="AI96">
        <v>3.2283071588835899</v>
      </c>
      <c r="AJ96">
        <v>0</v>
      </c>
      <c r="AK96">
        <v>0.29498525073746301</v>
      </c>
      <c r="AL96">
        <v>0</v>
      </c>
      <c r="AM96">
        <v>3</v>
      </c>
      <c r="AN96">
        <v>1.9686006647048999</v>
      </c>
      <c r="AO96">
        <v>6.6</v>
      </c>
      <c r="AP96">
        <v>796</v>
      </c>
      <c r="AQ96">
        <v>18.100000000000001</v>
      </c>
      <c r="AR96">
        <v>71476</v>
      </c>
      <c r="AS96">
        <v>9783</v>
      </c>
      <c r="AT96">
        <v>2278</v>
      </c>
      <c r="AU96">
        <v>2146</v>
      </c>
      <c r="AV96">
        <v>132</v>
      </c>
      <c r="AW96">
        <v>2146</v>
      </c>
      <c r="AX96">
        <v>807</v>
      </c>
      <c r="AY96">
        <v>1339</v>
      </c>
      <c r="AZ96">
        <v>37.6</v>
      </c>
      <c r="BA96">
        <v>1448</v>
      </c>
      <c r="BB96">
        <v>784700</v>
      </c>
      <c r="BC96">
        <v>3301762.71875</v>
      </c>
      <c r="BD96">
        <v>8536.9982783693104</v>
      </c>
      <c r="BE96" t="s">
        <v>66</v>
      </c>
      <c r="BF96" t="s">
        <v>67</v>
      </c>
      <c r="BG96">
        <v>26.707510778307199</v>
      </c>
      <c r="BH96">
        <v>11.9292773225734</v>
      </c>
      <c r="BI96">
        <v>369.42724029566699</v>
      </c>
      <c r="BJ96">
        <v>6.16630218761569</v>
      </c>
      <c r="BK96">
        <v>94.205443371378394</v>
      </c>
      <c r="BL96">
        <v>62.395153774464099</v>
      </c>
      <c r="BM96">
        <v>5.8089923154623699</v>
      </c>
    </row>
    <row r="97" spans="1:65">
      <c r="A97">
        <v>95486</v>
      </c>
      <c r="B97">
        <v>53033000201</v>
      </c>
      <c r="C97" t="e">
        <f>VLOOKUP(B97,ZipCode!A$2:H$375,2,FALSE)</f>
        <v>#N/A</v>
      </c>
      <c r="D97" t="str">
        <f t="shared" si="2"/>
        <v>5303300020</v>
      </c>
      <c r="E97">
        <f>VLOOKUP(D97,ZIPFIPSMinusOne!A$2:I$375,3,FALSE)</f>
        <v>98155</v>
      </c>
      <c r="F97">
        <f t="shared" si="4"/>
        <v>98155</v>
      </c>
      <c r="G97">
        <v>1806749</v>
      </c>
      <c r="H97">
        <v>0</v>
      </c>
      <c r="I97" t="s">
        <v>166</v>
      </c>
      <c r="J97" t="s">
        <v>64</v>
      </c>
      <c r="K97" t="s">
        <v>65</v>
      </c>
      <c r="L97">
        <v>4551</v>
      </c>
      <c r="M97">
        <v>785</v>
      </c>
      <c r="N97">
        <v>17.2</v>
      </c>
      <c r="O97">
        <v>4.0005168414924199</v>
      </c>
      <c r="P97">
        <v>720</v>
      </c>
      <c r="Q97">
        <v>15.8</v>
      </c>
      <c r="R97">
        <v>1505</v>
      </c>
      <c r="S97">
        <v>33.1</v>
      </c>
      <c r="T97">
        <v>46</v>
      </c>
      <c r="U97">
        <v>2840</v>
      </c>
      <c r="V97">
        <v>413</v>
      </c>
      <c r="W97">
        <v>16</v>
      </c>
      <c r="X97">
        <v>682</v>
      </c>
      <c r="Y97">
        <v>0</v>
      </c>
      <c r="Z97">
        <v>13</v>
      </c>
      <c r="AA97">
        <v>17</v>
      </c>
      <c r="AB97">
        <v>143</v>
      </c>
      <c r="AC97">
        <v>440</v>
      </c>
      <c r="AD97">
        <v>62.4</v>
      </c>
      <c r="AE97">
        <v>9.1</v>
      </c>
      <c r="AF97">
        <v>0.4</v>
      </c>
      <c r="AG97">
        <v>0.52444789340645004</v>
      </c>
      <c r="AH97">
        <v>15</v>
      </c>
      <c r="AI97">
        <v>8.8315615387514299</v>
      </c>
      <c r="AJ97">
        <v>0</v>
      </c>
      <c r="AK97">
        <v>0.28565150516370003</v>
      </c>
      <c r="AL97">
        <v>0.4</v>
      </c>
      <c r="AM97">
        <v>3.1</v>
      </c>
      <c r="AN97">
        <v>2.0732780250720801</v>
      </c>
      <c r="AO97">
        <v>9.6999999999999993</v>
      </c>
      <c r="AP97">
        <v>1201</v>
      </c>
      <c r="AQ97">
        <v>26.4</v>
      </c>
      <c r="AR97">
        <v>83570</v>
      </c>
      <c r="AS97">
        <v>7279</v>
      </c>
      <c r="AT97">
        <v>2477</v>
      </c>
      <c r="AU97">
        <v>2326</v>
      </c>
      <c r="AV97">
        <v>151</v>
      </c>
      <c r="AW97">
        <v>2326</v>
      </c>
      <c r="AX97">
        <v>1139</v>
      </c>
      <c r="AY97">
        <v>1187</v>
      </c>
      <c r="AZ97">
        <v>49</v>
      </c>
      <c r="BA97">
        <v>1557</v>
      </c>
      <c r="BB97">
        <v>611800</v>
      </c>
      <c r="BC97">
        <v>3990421.3203125</v>
      </c>
      <c r="BD97">
        <v>8450.8955225301597</v>
      </c>
      <c r="BE97" t="s">
        <v>66</v>
      </c>
      <c r="BF97" t="s">
        <v>67</v>
      </c>
      <c r="BG97">
        <v>37.596132718083901</v>
      </c>
      <c r="BH97">
        <v>10.1935817196201</v>
      </c>
      <c r="BI97">
        <v>446.45740086042701</v>
      </c>
      <c r="BJ97">
        <v>5.5481217137989898</v>
      </c>
      <c r="BK97">
        <v>93.903916027452496</v>
      </c>
      <c r="BL97">
        <v>51.031814273430697</v>
      </c>
      <c r="BM97">
        <v>5.2099035552266599</v>
      </c>
    </row>
    <row r="98" spans="1:65">
      <c r="A98">
        <v>95487</v>
      </c>
      <c r="B98">
        <v>53033000202</v>
      </c>
      <c r="C98" t="e">
        <f>VLOOKUP(B98,ZipCode!A$2:H$375,2,FALSE)</f>
        <v>#N/A</v>
      </c>
      <c r="D98" t="str">
        <f t="shared" si="2"/>
        <v>5303300020</v>
      </c>
      <c r="E98">
        <f>VLOOKUP(D98,ZIPFIPSMinusOne!A$2:I$375,3,FALSE)</f>
        <v>98155</v>
      </c>
      <c r="F98">
        <f t="shared" si="4"/>
        <v>98155</v>
      </c>
      <c r="G98">
        <v>1480085</v>
      </c>
      <c r="H98">
        <v>0</v>
      </c>
      <c r="I98" t="s">
        <v>167</v>
      </c>
      <c r="J98" t="s">
        <v>64</v>
      </c>
      <c r="K98" t="s">
        <v>65</v>
      </c>
      <c r="L98">
        <v>4499</v>
      </c>
      <c r="M98">
        <v>890</v>
      </c>
      <c r="N98">
        <v>19.8</v>
      </c>
      <c r="O98">
        <v>5.2660015479548603</v>
      </c>
      <c r="P98">
        <v>556</v>
      </c>
      <c r="Q98">
        <v>12.4</v>
      </c>
      <c r="R98">
        <v>1446</v>
      </c>
      <c r="S98">
        <v>32.1</v>
      </c>
      <c r="T98">
        <v>34.799999999999997</v>
      </c>
      <c r="U98">
        <v>2454</v>
      </c>
      <c r="V98">
        <v>387</v>
      </c>
      <c r="W98">
        <v>37</v>
      </c>
      <c r="X98">
        <v>709</v>
      </c>
      <c r="Y98">
        <v>0</v>
      </c>
      <c r="Z98">
        <v>13</v>
      </c>
      <c r="AA98">
        <v>0</v>
      </c>
      <c r="AB98">
        <v>233</v>
      </c>
      <c r="AC98">
        <v>679</v>
      </c>
      <c r="AD98">
        <v>54.5</v>
      </c>
      <c r="AE98">
        <v>8.6</v>
      </c>
      <c r="AF98">
        <v>0.8</v>
      </c>
      <c r="AG98">
        <v>1.30783246700092</v>
      </c>
      <c r="AH98">
        <v>15.8</v>
      </c>
      <c r="AI98">
        <v>4.4772261393375503</v>
      </c>
      <c r="AJ98">
        <v>0</v>
      </c>
      <c r="AK98">
        <v>0.28895310068904201</v>
      </c>
      <c r="AL98">
        <v>0</v>
      </c>
      <c r="AM98">
        <v>5.2</v>
      </c>
      <c r="AN98">
        <v>2.4367326138937999</v>
      </c>
      <c r="AO98">
        <v>15.1</v>
      </c>
      <c r="AP98">
        <v>1153</v>
      </c>
      <c r="AQ98">
        <v>25.6</v>
      </c>
      <c r="AR98">
        <v>104167</v>
      </c>
      <c r="AS98">
        <v>24299</v>
      </c>
      <c r="AT98">
        <v>1550</v>
      </c>
      <c r="AU98">
        <v>1550</v>
      </c>
      <c r="AV98">
        <v>0</v>
      </c>
      <c r="AW98">
        <v>1550</v>
      </c>
      <c r="AX98">
        <v>1032</v>
      </c>
      <c r="AY98">
        <v>518</v>
      </c>
      <c r="AZ98">
        <v>66.599999999999994</v>
      </c>
      <c r="BA98">
        <v>1564</v>
      </c>
      <c r="BB98">
        <v>607700</v>
      </c>
      <c r="BC98">
        <v>3269025.0703125</v>
      </c>
      <c r="BD98">
        <v>7833.1442027056401</v>
      </c>
      <c r="BE98" t="s">
        <v>66</v>
      </c>
      <c r="BF98" t="s">
        <v>67</v>
      </c>
      <c r="BG98">
        <v>45.454545454545404</v>
      </c>
      <c r="BH98">
        <v>12.301190164333301</v>
      </c>
      <c r="BI98">
        <v>365.73696852883597</v>
      </c>
      <c r="BJ98">
        <v>4.2380183940245804</v>
      </c>
      <c r="BK98">
        <v>100</v>
      </c>
      <c r="BL98">
        <v>33.419354838709602</v>
      </c>
      <c r="BM98">
        <v>4.2380183940245804</v>
      </c>
    </row>
    <row r="99" spans="1:65">
      <c r="A99">
        <v>95488</v>
      </c>
      <c r="B99">
        <v>53033000403</v>
      </c>
      <c r="C99" t="e">
        <f>VLOOKUP(B99,ZipCode!A$2:H$375,2,FALSE)</f>
        <v>#N/A</v>
      </c>
      <c r="D99" t="str">
        <f t="shared" si="2"/>
        <v>5303300040</v>
      </c>
      <c r="E99">
        <f>VLOOKUP(D99,ZIPFIPSMinusOne!A$2:I$375,3,FALSE)</f>
        <v>98177</v>
      </c>
      <c r="F99">
        <f t="shared" si="4"/>
        <v>98177</v>
      </c>
      <c r="G99">
        <v>669384</v>
      </c>
      <c r="H99">
        <v>62871</v>
      </c>
      <c r="I99" t="s">
        <v>168</v>
      </c>
      <c r="J99" t="s">
        <v>64</v>
      </c>
      <c r="K99" t="s">
        <v>65</v>
      </c>
      <c r="L99">
        <v>3184</v>
      </c>
      <c r="M99">
        <v>426</v>
      </c>
      <c r="N99">
        <v>13.4</v>
      </c>
      <c r="O99">
        <v>4.8427510094349904</v>
      </c>
      <c r="P99">
        <v>739</v>
      </c>
      <c r="Q99">
        <v>23.2</v>
      </c>
      <c r="R99">
        <v>1165</v>
      </c>
      <c r="S99">
        <v>36.6</v>
      </c>
      <c r="T99">
        <v>43.3</v>
      </c>
      <c r="U99">
        <v>2371</v>
      </c>
      <c r="V99">
        <v>25</v>
      </c>
      <c r="W99">
        <v>0</v>
      </c>
      <c r="X99">
        <v>378</v>
      </c>
      <c r="Y99">
        <v>0</v>
      </c>
      <c r="Z99">
        <v>13</v>
      </c>
      <c r="AA99">
        <v>0</v>
      </c>
      <c r="AB99">
        <v>310</v>
      </c>
      <c r="AC99">
        <v>100</v>
      </c>
      <c r="AD99">
        <v>74.5</v>
      </c>
      <c r="AE99">
        <v>0.8</v>
      </c>
      <c r="AF99">
        <v>0</v>
      </c>
      <c r="AG99">
        <v>0.40829145728643201</v>
      </c>
      <c r="AH99">
        <v>11.9</v>
      </c>
      <c r="AI99">
        <v>5.1002052420231596</v>
      </c>
      <c r="AJ99">
        <v>0</v>
      </c>
      <c r="AK99">
        <v>0.40829145728643201</v>
      </c>
      <c r="AL99">
        <v>0</v>
      </c>
      <c r="AM99">
        <v>9.6999999999999993</v>
      </c>
      <c r="AN99">
        <v>4.2745642968472399</v>
      </c>
      <c r="AO99">
        <v>3.1</v>
      </c>
      <c r="AP99">
        <v>433</v>
      </c>
      <c r="AQ99">
        <v>13.6</v>
      </c>
      <c r="AR99">
        <v>39470</v>
      </c>
      <c r="AS99">
        <v>26639</v>
      </c>
      <c r="AT99">
        <v>1736</v>
      </c>
      <c r="AU99">
        <v>1714</v>
      </c>
      <c r="AV99">
        <v>22</v>
      </c>
      <c r="AW99">
        <v>1714</v>
      </c>
      <c r="AX99">
        <v>647</v>
      </c>
      <c r="AY99">
        <v>1067</v>
      </c>
      <c r="AZ99">
        <v>37.700000000000003</v>
      </c>
      <c r="BA99">
        <v>1269</v>
      </c>
      <c r="BB99">
        <v>521300</v>
      </c>
      <c r="BC99">
        <v>1617373.40625</v>
      </c>
      <c r="BD99">
        <v>6387.1508434547204</v>
      </c>
      <c r="BE99" t="s">
        <v>66</v>
      </c>
      <c r="BF99" t="s">
        <v>67</v>
      </c>
      <c r="BG99">
        <v>25.5339195979899</v>
      </c>
      <c r="BH99">
        <v>19.2493260205223</v>
      </c>
      <c r="BI99">
        <v>165.40838866802</v>
      </c>
      <c r="BJ99">
        <v>10.495235543852599</v>
      </c>
      <c r="BK99">
        <v>98.732718894009196</v>
      </c>
      <c r="BL99">
        <v>62.252042007001101</v>
      </c>
      <c r="BM99">
        <v>10.3622314067761</v>
      </c>
    </row>
    <row r="100" spans="1:65">
      <c r="A100">
        <v>95489</v>
      </c>
      <c r="B100">
        <v>53033000404</v>
      </c>
      <c r="C100" t="e">
        <f>VLOOKUP(B100,ZipCode!A$2:H$375,2,FALSE)</f>
        <v>#N/A</v>
      </c>
      <c r="D100" t="str">
        <f t="shared" si="2"/>
        <v>5303300040</v>
      </c>
      <c r="E100">
        <f>VLOOKUP(D100,ZIPFIPSMinusOne!A$2:I$375,3,FALSE)</f>
        <v>98177</v>
      </c>
      <c r="F100">
        <f t="shared" si="4"/>
        <v>98177</v>
      </c>
      <c r="G100">
        <v>617482</v>
      </c>
      <c r="H100">
        <v>13535</v>
      </c>
      <c r="I100" t="s">
        <v>169</v>
      </c>
      <c r="J100" t="s">
        <v>64</v>
      </c>
      <c r="K100" t="s">
        <v>65</v>
      </c>
      <c r="L100">
        <v>3859</v>
      </c>
      <c r="M100">
        <v>601</v>
      </c>
      <c r="N100">
        <v>15.6</v>
      </c>
      <c r="O100">
        <v>5.2758176507933099</v>
      </c>
      <c r="P100">
        <v>644</v>
      </c>
      <c r="Q100">
        <v>16.7</v>
      </c>
      <c r="R100">
        <v>1245</v>
      </c>
      <c r="S100">
        <v>32.299999999999997</v>
      </c>
      <c r="T100">
        <v>41.3</v>
      </c>
      <c r="U100">
        <v>1316</v>
      </c>
      <c r="V100">
        <v>1452</v>
      </c>
      <c r="W100">
        <v>0</v>
      </c>
      <c r="X100">
        <v>530</v>
      </c>
      <c r="Y100">
        <v>0</v>
      </c>
      <c r="Z100">
        <v>13</v>
      </c>
      <c r="AA100">
        <v>0</v>
      </c>
      <c r="AB100">
        <v>115</v>
      </c>
      <c r="AC100">
        <v>446</v>
      </c>
      <c r="AD100">
        <v>34.1</v>
      </c>
      <c r="AE100">
        <v>37.6</v>
      </c>
      <c r="AF100">
        <v>0</v>
      </c>
      <c r="AG100">
        <v>0.33687483804094298</v>
      </c>
      <c r="AH100">
        <v>13.7</v>
      </c>
      <c r="AI100">
        <v>5.3793650260995296</v>
      </c>
      <c r="AJ100">
        <v>0</v>
      </c>
      <c r="AK100">
        <v>0.33687483804094298</v>
      </c>
      <c r="AL100">
        <v>0</v>
      </c>
      <c r="AM100">
        <v>3</v>
      </c>
      <c r="AN100">
        <v>2.4508975468856899</v>
      </c>
      <c r="AO100">
        <v>11.6</v>
      </c>
      <c r="AP100">
        <v>1435</v>
      </c>
      <c r="AQ100">
        <v>37.200000000000003</v>
      </c>
      <c r="AR100">
        <v>39818</v>
      </c>
      <c r="AS100">
        <v>9952</v>
      </c>
      <c r="AT100">
        <v>2351</v>
      </c>
      <c r="AU100">
        <v>2310</v>
      </c>
      <c r="AV100">
        <v>41</v>
      </c>
      <c r="AW100">
        <v>2310</v>
      </c>
      <c r="AX100">
        <v>327</v>
      </c>
      <c r="AY100">
        <v>1983</v>
      </c>
      <c r="AZ100">
        <v>14.2</v>
      </c>
      <c r="BA100">
        <v>1316</v>
      </c>
      <c r="BB100">
        <v>348500</v>
      </c>
      <c r="BC100">
        <v>1393877.1640625</v>
      </c>
      <c r="BD100">
        <v>5874.1830106801399</v>
      </c>
      <c r="BE100" t="s">
        <v>148</v>
      </c>
      <c r="BF100" t="s">
        <v>149</v>
      </c>
      <c r="BG100">
        <v>65.897901010624494</v>
      </c>
      <c r="BH100">
        <v>25.291132266270601</v>
      </c>
      <c r="BI100">
        <v>152.58312515911101</v>
      </c>
      <c r="BJ100">
        <v>15.4079948064271</v>
      </c>
      <c r="BK100">
        <v>98.256061250531602</v>
      </c>
      <c r="BL100">
        <v>85.844155844155793</v>
      </c>
      <c r="BM100">
        <v>15.1392888144817</v>
      </c>
    </row>
    <row r="101" spans="1:65">
      <c r="A101">
        <v>95490</v>
      </c>
      <c r="B101">
        <v>53033000601</v>
      </c>
      <c r="C101" t="e">
        <f>VLOOKUP(B101,ZipCode!A$2:H$375,2,FALSE)</f>
        <v>#N/A</v>
      </c>
      <c r="D101" t="str">
        <f t="shared" si="2"/>
        <v>5303300060</v>
      </c>
      <c r="E101">
        <f>VLOOKUP(D101,ZIPFIPSMinusOne!A$2:I$375,3,FALSE)</f>
        <v>98133</v>
      </c>
      <c r="F101">
        <f t="shared" si="4"/>
        <v>98133</v>
      </c>
      <c r="G101">
        <v>1431268</v>
      </c>
      <c r="H101">
        <v>0</v>
      </c>
      <c r="I101" t="s">
        <v>170</v>
      </c>
      <c r="J101" t="s">
        <v>64</v>
      </c>
      <c r="K101" t="s">
        <v>65</v>
      </c>
      <c r="L101">
        <v>4726</v>
      </c>
      <c r="M101">
        <v>786</v>
      </c>
      <c r="N101">
        <v>16.600000000000001</v>
      </c>
      <c r="O101">
        <v>5.6261630095687503</v>
      </c>
      <c r="P101">
        <v>622</v>
      </c>
      <c r="Q101">
        <v>13.2</v>
      </c>
      <c r="R101">
        <v>1408</v>
      </c>
      <c r="S101">
        <v>29.8</v>
      </c>
      <c r="T101">
        <v>36.299999999999997</v>
      </c>
      <c r="U101">
        <v>2888</v>
      </c>
      <c r="V101">
        <v>514</v>
      </c>
      <c r="W101">
        <v>39</v>
      </c>
      <c r="X101">
        <v>768</v>
      </c>
      <c r="Y101">
        <v>9</v>
      </c>
      <c r="Z101">
        <v>15</v>
      </c>
      <c r="AA101">
        <v>86</v>
      </c>
      <c r="AB101">
        <v>206</v>
      </c>
      <c r="AC101">
        <v>216</v>
      </c>
      <c r="AD101">
        <v>61.1</v>
      </c>
      <c r="AE101">
        <v>10.9</v>
      </c>
      <c r="AF101">
        <v>0.8</v>
      </c>
      <c r="AG101">
        <v>1.08997664408893</v>
      </c>
      <c r="AH101">
        <v>16.3</v>
      </c>
      <c r="AI101">
        <v>7.6575101935201202</v>
      </c>
      <c r="AJ101">
        <v>0.2</v>
      </c>
      <c r="AK101">
        <v>0.31549122502004601</v>
      </c>
      <c r="AL101">
        <v>1.8</v>
      </c>
      <c r="AM101">
        <v>4.4000000000000004</v>
      </c>
      <c r="AN101">
        <v>2.87587003266612</v>
      </c>
      <c r="AO101">
        <v>4.5999999999999996</v>
      </c>
      <c r="AP101">
        <v>886</v>
      </c>
      <c r="AQ101">
        <v>18.7</v>
      </c>
      <c r="AR101">
        <v>88406</v>
      </c>
      <c r="AS101">
        <v>14124</v>
      </c>
      <c r="AT101">
        <v>1988</v>
      </c>
      <c r="AU101">
        <v>1799</v>
      </c>
      <c r="AV101">
        <v>189</v>
      </c>
      <c r="AW101">
        <v>1799</v>
      </c>
      <c r="AX101">
        <v>987</v>
      </c>
      <c r="AY101">
        <v>812</v>
      </c>
      <c r="AZ101">
        <v>54.9</v>
      </c>
      <c r="BA101">
        <v>1692</v>
      </c>
      <c r="BB101">
        <v>698300</v>
      </c>
      <c r="BC101">
        <v>3159962.8984375</v>
      </c>
      <c r="BD101">
        <v>9093.70281472024</v>
      </c>
      <c r="BE101" t="s">
        <v>66</v>
      </c>
      <c r="BF101" t="s">
        <v>67</v>
      </c>
      <c r="BG101">
        <v>38.891239949217102</v>
      </c>
      <c r="BH101">
        <v>13.362587196990299</v>
      </c>
      <c r="BI101">
        <v>353.674025121753</v>
      </c>
      <c r="BJ101">
        <v>5.6209952068592601</v>
      </c>
      <c r="BK101">
        <v>90.492957746478794</v>
      </c>
      <c r="BL101">
        <v>45.136186770427997</v>
      </c>
      <c r="BM101">
        <v>5.0866048174747496</v>
      </c>
    </row>
    <row r="102" spans="1:65">
      <c r="A102">
        <v>95491</v>
      </c>
      <c r="B102">
        <v>53033000602</v>
      </c>
      <c r="C102" t="e">
        <f>VLOOKUP(B102,ZipCode!A$2:H$375,2,FALSE)</f>
        <v>#N/A</v>
      </c>
      <c r="D102" t="str">
        <f t="shared" si="2"/>
        <v>5303300060</v>
      </c>
      <c r="E102">
        <f>VLOOKUP(D102,ZIPFIPSMinusOne!A$2:I$375,3,FALSE)</f>
        <v>98133</v>
      </c>
      <c r="F102">
        <f t="shared" si="4"/>
        <v>98133</v>
      </c>
      <c r="G102">
        <v>2355577</v>
      </c>
      <c r="H102">
        <v>55191</v>
      </c>
      <c r="I102" t="s">
        <v>171</v>
      </c>
      <c r="J102" t="s">
        <v>64</v>
      </c>
      <c r="K102" t="s">
        <v>65</v>
      </c>
      <c r="L102">
        <v>3845</v>
      </c>
      <c r="M102">
        <v>756</v>
      </c>
      <c r="N102">
        <v>19.7</v>
      </c>
      <c r="O102">
        <v>6.3816033873188198</v>
      </c>
      <c r="P102">
        <v>477</v>
      </c>
      <c r="Q102">
        <v>12.4</v>
      </c>
      <c r="R102">
        <v>1233</v>
      </c>
      <c r="S102">
        <v>32.1</v>
      </c>
      <c r="T102">
        <v>36.200000000000003</v>
      </c>
      <c r="U102">
        <v>2125</v>
      </c>
      <c r="V102">
        <v>322</v>
      </c>
      <c r="W102">
        <v>19</v>
      </c>
      <c r="X102">
        <v>548</v>
      </c>
      <c r="Y102">
        <v>0</v>
      </c>
      <c r="Z102">
        <v>13</v>
      </c>
      <c r="AA102">
        <v>71</v>
      </c>
      <c r="AB102">
        <v>286</v>
      </c>
      <c r="AC102">
        <v>474</v>
      </c>
      <c r="AD102">
        <v>55.3</v>
      </c>
      <c r="AE102">
        <v>8.4</v>
      </c>
      <c r="AF102">
        <v>0.5</v>
      </c>
      <c r="AG102">
        <v>0.70074367134947102</v>
      </c>
      <c r="AH102">
        <v>14.3</v>
      </c>
      <c r="AI102">
        <v>3.9775658341784599</v>
      </c>
      <c r="AJ102">
        <v>0</v>
      </c>
      <c r="AK102">
        <v>0.33810143042912899</v>
      </c>
      <c r="AL102">
        <v>1.8</v>
      </c>
      <c r="AM102">
        <v>7.4</v>
      </c>
      <c r="AN102">
        <v>5.3139084337781197</v>
      </c>
      <c r="AO102">
        <v>12.3</v>
      </c>
      <c r="AP102">
        <v>752</v>
      </c>
      <c r="AQ102">
        <v>19.600000000000001</v>
      </c>
      <c r="AR102">
        <v>98305</v>
      </c>
      <c r="AS102">
        <v>13955</v>
      </c>
      <c r="AT102">
        <v>1537</v>
      </c>
      <c r="AU102">
        <v>1497</v>
      </c>
      <c r="AV102">
        <v>40</v>
      </c>
      <c r="AW102">
        <v>1497</v>
      </c>
      <c r="AX102">
        <v>980</v>
      </c>
      <c r="AY102">
        <v>517</v>
      </c>
      <c r="AZ102">
        <v>65.5</v>
      </c>
      <c r="BA102">
        <v>1455</v>
      </c>
      <c r="BB102">
        <v>588500</v>
      </c>
      <c r="BC102">
        <v>5322913.6796875</v>
      </c>
      <c r="BD102">
        <v>10523.0126392649</v>
      </c>
      <c r="BE102" t="s">
        <v>66</v>
      </c>
      <c r="BF102" t="s">
        <v>67</v>
      </c>
      <c r="BG102">
        <v>44.733420026007799</v>
      </c>
      <c r="BH102">
        <v>6.6056694152335904</v>
      </c>
      <c r="BI102">
        <v>582.07575316029101</v>
      </c>
      <c r="BJ102">
        <v>2.6405497766486401</v>
      </c>
      <c r="BK102">
        <v>97.397527651268703</v>
      </c>
      <c r="BL102">
        <v>34.535738142952503</v>
      </c>
      <c r="BM102">
        <v>2.5718301988568699</v>
      </c>
    </row>
    <row r="103" spans="1:65">
      <c r="A103">
        <v>95492</v>
      </c>
      <c r="B103">
        <v>53033001201</v>
      </c>
      <c r="C103" t="e">
        <f>VLOOKUP(B103,ZipCode!A$2:H$375,2,FALSE)</f>
        <v>#N/A</v>
      </c>
      <c r="D103" t="str">
        <f t="shared" si="2"/>
        <v>5303300120</v>
      </c>
      <c r="E103">
        <f>VLOOKUP(D103,ZIPFIPSMinusOne!A$2:I$375,3,FALSE)</f>
        <v>98133</v>
      </c>
      <c r="F103">
        <f t="shared" si="4"/>
        <v>98133</v>
      </c>
      <c r="G103">
        <v>1008240</v>
      </c>
      <c r="H103">
        <v>0</v>
      </c>
      <c r="I103" t="s">
        <v>172</v>
      </c>
      <c r="J103" t="s">
        <v>64</v>
      </c>
      <c r="K103" t="s">
        <v>65</v>
      </c>
      <c r="L103">
        <v>3934</v>
      </c>
      <c r="M103">
        <v>580</v>
      </c>
      <c r="N103">
        <v>14.7</v>
      </c>
      <c r="O103">
        <v>5.4303772838043196</v>
      </c>
      <c r="P103">
        <v>784</v>
      </c>
      <c r="Q103">
        <v>19.899999999999999</v>
      </c>
      <c r="R103">
        <v>1364</v>
      </c>
      <c r="S103">
        <v>34.700000000000003</v>
      </c>
      <c r="T103">
        <v>35.1</v>
      </c>
      <c r="U103">
        <v>2362</v>
      </c>
      <c r="V103">
        <v>344</v>
      </c>
      <c r="W103">
        <v>12</v>
      </c>
      <c r="X103">
        <v>526</v>
      </c>
      <c r="Y103">
        <v>0</v>
      </c>
      <c r="Z103">
        <v>13</v>
      </c>
      <c r="AA103">
        <v>0</v>
      </c>
      <c r="AB103">
        <v>282</v>
      </c>
      <c r="AC103">
        <v>408</v>
      </c>
      <c r="AD103">
        <v>60</v>
      </c>
      <c r="AE103">
        <v>8.6999999999999993</v>
      </c>
      <c r="AF103">
        <v>0.3</v>
      </c>
      <c r="AG103">
        <v>0.50640915565991695</v>
      </c>
      <c r="AH103">
        <v>13.4</v>
      </c>
      <c r="AI103">
        <v>7.6312245097857598</v>
      </c>
      <c r="AJ103">
        <v>0</v>
      </c>
      <c r="AK103">
        <v>0.330452465683782</v>
      </c>
      <c r="AL103">
        <v>0</v>
      </c>
      <c r="AM103">
        <v>7.2</v>
      </c>
      <c r="AN103">
        <v>4.5570531882801699</v>
      </c>
      <c r="AO103">
        <v>10.4</v>
      </c>
      <c r="AP103">
        <v>752</v>
      </c>
      <c r="AQ103">
        <v>19.100000000000001</v>
      </c>
      <c r="AR103">
        <v>43228</v>
      </c>
      <c r="AS103">
        <v>12829</v>
      </c>
      <c r="AT103">
        <v>2454</v>
      </c>
      <c r="AU103">
        <v>2286</v>
      </c>
      <c r="AV103">
        <v>168</v>
      </c>
      <c r="AW103">
        <v>2286</v>
      </c>
      <c r="AX103">
        <v>240</v>
      </c>
      <c r="AY103">
        <v>2046</v>
      </c>
      <c r="AZ103">
        <v>10.5</v>
      </c>
      <c r="BA103">
        <v>1389</v>
      </c>
      <c r="BB103">
        <v>362400</v>
      </c>
      <c r="BC103">
        <v>2225259.796875</v>
      </c>
      <c r="BD103">
        <v>7199.8858079011097</v>
      </c>
      <c r="BE103" t="s">
        <v>66</v>
      </c>
      <c r="BF103" t="s">
        <v>67</v>
      </c>
      <c r="BG103">
        <v>39.959328927300398</v>
      </c>
      <c r="BH103">
        <v>15.7902217385952</v>
      </c>
      <c r="BI103">
        <v>249.14152981045899</v>
      </c>
      <c r="BJ103">
        <v>9.8498231180764595</v>
      </c>
      <c r="BK103">
        <v>93.154034229828795</v>
      </c>
      <c r="BL103">
        <v>89.501312335958005</v>
      </c>
      <c r="BM103">
        <v>9.1755075989905404</v>
      </c>
    </row>
    <row r="104" spans="1:65">
      <c r="A104">
        <v>95493</v>
      </c>
      <c r="B104">
        <v>53033001202</v>
      </c>
      <c r="C104" t="e">
        <f>VLOOKUP(B104,ZipCode!A$2:H$375,2,FALSE)</f>
        <v>#N/A</v>
      </c>
      <c r="D104" t="str">
        <f t="shared" si="2"/>
        <v>5303300120</v>
      </c>
      <c r="E104">
        <f>VLOOKUP(D104,ZIPFIPSMinusOne!A$2:I$375,3,FALSE)</f>
        <v>98133</v>
      </c>
      <c r="F104">
        <f t="shared" si="4"/>
        <v>98133</v>
      </c>
      <c r="G104">
        <v>821426</v>
      </c>
      <c r="H104">
        <v>0</v>
      </c>
      <c r="I104" t="s">
        <v>173</v>
      </c>
      <c r="J104" t="s">
        <v>64</v>
      </c>
      <c r="K104" t="s">
        <v>65</v>
      </c>
      <c r="L104">
        <v>3232</v>
      </c>
      <c r="M104">
        <v>519</v>
      </c>
      <c r="N104">
        <v>16.100000000000001</v>
      </c>
      <c r="O104">
        <v>4.2905616302712204</v>
      </c>
      <c r="P104">
        <v>499</v>
      </c>
      <c r="Q104">
        <v>15.4</v>
      </c>
      <c r="R104">
        <v>1018</v>
      </c>
      <c r="S104">
        <v>31.5</v>
      </c>
      <c r="T104">
        <v>34.6</v>
      </c>
      <c r="U104">
        <v>1618</v>
      </c>
      <c r="V104">
        <v>574</v>
      </c>
      <c r="W104">
        <v>15</v>
      </c>
      <c r="X104">
        <v>485</v>
      </c>
      <c r="Y104">
        <v>0</v>
      </c>
      <c r="Z104">
        <v>13</v>
      </c>
      <c r="AA104">
        <v>14</v>
      </c>
      <c r="AB104">
        <v>303</v>
      </c>
      <c r="AC104">
        <v>223</v>
      </c>
      <c r="AD104">
        <v>50.1</v>
      </c>
      <c r="AE104">
        <v>17.8</v>
      </c>
      <c r="AF104">
        <v>0.5</v>
      </c>
      <c r="AG104">
        <v>0.70875885595841703</v>
      </c>
      <c r="AH104">
        <v>15</v>
      </c>
      <c r="AI104">
        <v>4.5667269257333496</v>
      </c>
      <c r="AJ104">
        <v>0</v>
      </c>
      <c r="AK104">
        <v>0.40222772277227697</v>
      </c>
      <c r="AL104">
        <v>0.4</v>
      </c>
      <c r="AM104">
        <v>9.4</v>
      </c>
      <c r="AN104">
        <v>4.7471932646269304</v>
      </c>
      <c r="AO104">
        <v>6.9</v>
      </c>
      <c r="AP104">
        <v>579</v>
      </c>
      <c r="AQ104">
        <v>17.899999999999999</v>
      </c>
      <c r="AR104">
        <v>64274</v>
      </c>
      <c r="AS104">
        <v>10632</v>
      </c>
      <c r="AT104">
        <v>1610</v>
      </c>
      <c r="AU104">
        <v>1454</v>
      </c>
      <c r="AV104">
        <v>156</v>
      </c>
      <c r="AW104">
        <v>1454</v>
      </c>
      <c r="AX104">
        <v>424</v>
      </c>
      <c r="AY104">
        <v>1030</v>
      </c>
      <c r="AZ104">
        <v>29.2</v>
      </c>
      <c r="BA104">
        <v>1493</v>
      </c>
      <c r="BB104">
        <v>674200</v>
      </c>
      <c r="BC104">
        <v>1812809.3359375</v>
      </c>
      <c r="BD104">
        <v>6035.6059190592596</v>
      </c>
      <c r="BE104" t="s">
        <v>66</v>
      </c>
      <c r="BF104" t="s">
        <v>67</v>
      </c>
      <c r="BG104">
        <v>49.938118811881097</v>
      </c>
      <c r="BH104">
        <v>15.9228463150625</v>
      </c>
      <c r="BI104">
        <v>202.97878507705099</v>
      </c>
      <c r="BJ104">
        <v>7.9318634180849799</v>
      </c>
      <c r="BK104">
        <v>90.310559006211093</v>
      </c>
      <c r="BL104">
        <v>70.839064649243397</v>
      </c>
      <c r="BM104">
        <v>7.1633101924817097</v>
      </c>
    </row>
    <row r="105" spans="1:65">
      <c r="A105">
        <v>95494</v>
      </c>
      <c r="B105">
        <v>53033003201</v>
      </c>
      <c r="C105" t="e">
        <f>VLOOKUP(B105,ZipCode!A$2:H$375,2,FALSE)</f>
        <v>#N/A</v>
      </c>
      <c r="D105" t="str">
        <f t="shared" si="2"/>
        <v>5303300320</v>
      </c>
      <c r="E105">
        <f>VLOOKUP(D105,ZIPFIPSMinusOne!A$2:I$375,3,FALSE)</f>
        <v>98117</v>
      </c>
      <c r="F105">
        <f t="shared" si="4"/>
        <v>98117</v>
      </c>
      <c r="G105">
        <v>1152079</v>
      </c>
      <c r="H105">
        <v>1354300</v>
      </c>
      <c r="I105" t="s">
        <v>174</v>
      </c>
      <c r="J105" t="s">
        <v>64</v>
      </c>
      <c r="K105" t="s">
        <v>65</v>
      </c>
      <c r="L105">
        <v>4429</v>
      </c>
      <c r="M105">
        <v>481</v>
      </c>
      <c r="N105">
        <v>10.9</v>
      </c>
      <c r="O105">
        <v>4.4383881416152002</v>
      </c>
      <c r="P105">
        <v>1050</v>
      </c>
      <c r="Q105">
        <v>23.7</v>
      </c>
      <c r="R105">
        <v>1531</v>
      </c>
      <c r="S105">
        <v>34.6</v>
      </c>
      <c r="T105">
        <v>38.4</v>
      </c>
      <c r="U105">
        <v>3442</v>
      </c>
      <c r="V105">
        <v>13</v>
      </c>
      <c r="W105">
        <v>0</v>
      </c>
      <c r="X105">
        <v>469</v>
      </c>
      <c r="Y105">
        <v>0</v>
      </c>
      <c r="Z105">
        <v>13</v>
      </c>
      <c r="AA105">
        <v>0</v>
      </c>
      <c r="AB105">
        <v>175</v>
      </c>
      <c r="AC105">
        <v>330</v>
      </c>
      <c r="AD105">
        <v>77.7</v>
      </c>
      <c r="AE105">
        <v>0.3</v>
      </c>
      <c r="AF105">
        <v>0</v>
      </c>
      <c r="AG105">
        <v>0.293519981937232</v>
      </c>
      <c r="AH105">
        <v>10.6</v>
      </c>
      <c r="AI105">
        <v>8.9182024135322902</v>
      </c>
      <c r="AJ105">
        <v>0</v>
      </c>
      <c r="AK105">
        <v>0.293519981937232</v>
      </c>
      <c r="AL105">
        <v>0</v>
      </c>
      <c r="AM105">
        <v>4</v>
      </c>
      <c r="AN105">
        <v>2.7279630263341801</v>
      </c>
      <c r="AO105">
        <v>7.5</v>
      </c>
      <c r="AP105">
        <v>166</v>
      </c>
      <c r="AQ105">
        <v>3.7</v>
      </c>
      <c r="AR105">
        <v>106750</v>
      </c>
      <c r="AS105">
        <v>36372</v>
      </c>
      <c r="AT105">
        <v>2601</v>
      </c>
      <c r="AU105">
        <v>2538</v>
      </c>
      <c r="AV105">
        <v>63</v>
      </c>
      <c r="AW105">
        <v>2538</v>
      </c>
      <c r="AX105">
        <v>1092</v>
      </c>
      <c r="AY105">
        <v>1446</v>
      </c>
      <c r="AZ105">
        <v>43</v>
      </c>
      <c r="BA105">
        <v>1641</v>
      </c>
      <c r="BB105">
        <v>923100</v>
      </c>
      <c r="BC105">
        <v>2539274.59375</v>
      </c>
      <c r="BD105">
        <v>12203.0175518047</v>
      </c>
      <c r="BE105" t="s">
        <v>66</v>
      </c>
      <c r="BF105" t="s">
        <v>67</v>
      </c>
      <c r="BG105">
        <v>22.284940167080599</v>
      </c>
      <c r="BH105">
        <v>15.557550389174001</v>
      </c>
      <c r="BI105">
        <v>284.68492077531499</v>
      </c>
      <c r="BJ105">
        <v>9.1364164737506695</v>
      </c>
      <c r="BK105">
        <v>97.577854671280207</v>
      </c>
      <c r="BL105">
        <v>56.973995271867601</v>
      </c>
      <c r="BM105">
        <v>8.9151191889193395</v>
      </c>
    </row>
    <row r="106" spans="1:65">
      <c r="A106">
        <v>95495</v>
      </c>
      <c r="B106">
        <v>53033003202</v>
      </c>
      <c r="C106" t="e">
        <f>VLOOKUP(B106,ZipCode!A$2:H$375,2,FALSE)</f>
        <v>#N/A</v>
      </c>
      <c r="D106" t="str">
        <f t="shared" si="2"/>
        <v>5303300320</v>
      </c>
      <c r="E106">
        <f>VLOOKUP(D106,ZIPFIPSMinusOne!A$2:I$375,3,FALSE)</f>
        <v>98117</v>
      </c>
      <c r="F106">
        <f t="shared" si="4"/>
        <v>98117</v>
      </c>
      <c r="G106">
        <v>956016</v>
      </c>
      <c r="H106">
        <v>0</v>
      </c>
      <c r="I106" t="s">
        <v>175</v>
      </c>
      <c r="J106" t="s">
        <v>64</v>
      </c>
      <c r="K106" t="s">
        <v>65</v>
      </c>
      <c r="L106">
        <v>4769</v>
      </c>
      <c r="M106">
        <v>1020</v>
      </c>
      <c r="N106">
        <v>21.4</v>
      </c>
      <c r="O106">
        <v>6.83102486258064</v>
      </c>
      <c r="P106">
        <v>575</v>
      </c>
      <c r="Q106">
        <v>12.1</v>
      </c>
      <c r="R106">
        <v>1595</v>
      </c>
      <c r="S106">
        <v>33.4</v>
      </c>
      <c r="T106">
        <v>40.200000000000003</v>
      </c>
      <c r="U106">
        <v>3838</v>
      </c>
      <c r="V106">
        <v>0</v>
      </c>
      <c r="W106">
        <v>0</v>
      </c>
      <c r="X106">
        <v>397</v>
      </c>
      <c r="Y106">
        <v>0</v>
      </c>
      <c r="Z106">
        <v>13</v>
      </c>
      <c r="AA106">
        <v>0</v>
      </c>
      <c r="AB106">
        <v>332</v>
      </c>
      <c r="AC106">
        <v>202</v>
      </c>
      <c r="AD106">
        <v>80.5</v>
      </c>
      <c r="AE106">
        <v>0</v>
      </c>
      <c r="AF106">
        <v>0</v>
      </c>
      <c r="AG106">
        <v>0.27259383518557401</v>
      </c>
      <c r="AH106">
        <v>8.3000000000000007</v>
      </c>
      <c r="AI106">
        <v>4.7975396191470496</v>
      </c>
      <c r="AJ106">
        <v>0</v>
      </c>
      <c r="AK106">
        <v>0.27259383518557401</v>
      </c>
      <c r="AL106">
        <v>0</v>
      </c>
      <c r="AM106">
        <v>7</v>
      </c>
      <c r="AN106">
        <v>4.8412539439589697</v>
      </c>
      <c r="AO106">
        <v>4.2</v>
      </c>
      <c r="AP106">
        <v>367</v>
      </c>
      <c r="AQ106">
        <v>7.7</v>
      </c>
      <c r="AR106">
        <v>147272</v>
      </c>
      <c r="AS106">
        <v>25884</v>
      </c>
      <c r="AT106">
        <v>2175</v>
      </c>
      <c r="AU106">
        <v>2105</v>
      </c>
      <c r="AV106">
        <v>70</v>
      </c>
      <c r="AW106">
        <v>2105</v>
      </c>
      <c r="AX106">
        <v>1624</v>
      </c>
      <c r="AY106">
        <v>481</v>
      </c>
      <c r="AZ106">
        <v>77.099999999999994</v>
      </c>
      <c r="BA106">
        <v>1881</v>
      </c>
      <c r="BB106">
        <v>848700</v>
      </c>
      <c r="BC106">
        <v>2107358.5703125</v>
      </c>
      <c r="BD106">
        <v>5858.1406324105001</v>
      </c>
      <c r="BE106" t="s">
        <v>66</v>
      </c>
      <c r="BF106" t="s">
        <v>67</v>
      </c>
      <c r="BG106">
        <v>19.521912350597599</v>
      </c>
      <c r="BH106">
        <v>20.187380000361099</v>
      </c>
      <c r="BI106">
        <v>236.23669836871699</v>
      </c>
      <c r="BJ106">
        <v>9.2068675824670603</v>
      </c>
      <c r="BK106">
        <v>96.781609195402297</v>
      </c>
      <c r="BL106">
        <v>22.850356294536802</v>
      </c>
      <c r="BM106">
        <v>8.9105546028014597</v>
      </c>
    </row>
    <row r="107" spans="1:65">
      <c r="A107">
        <v>95496</v>
      </c>
      <c r="B107">
        <v>53033003301</v>
      </c>
      <c r="C107" t="e">
        <f>VLOOKUP(B107,ZipCode!A$2:H$375,2,FALSE)</f>
        <v>#N/A</v>
      </c>
      <c r="D107" t="str">
        <f t="shared" si="2"/>
        <v>5303300330</v>
      </c>
      <c r="E107">
        <f>VLOOKUP(D107,ZIPFIPSMinusOne!A$2:I$375,3,FALSE)</f>
        <v>98117</v>
      </c>
      <c r="F107">
        <f t="shared" si="4"/>
        <v>98117</v>
      </c>
      <c r="G107">
        <v>669207</v>
      </c>
      <c r="H107">
        <v>0</v>
      </c>
      <c r="I107" t="s">
        <v>176</v>
      </c>
      <c r="J107" t="s">
        <v>64</v>
      </c>
      <c r="K107" t="s">
        <v>65</v>
      </c>
      <c r="L107">
        <v>4721</v>
      </c>
      <c r="M107">
        <v>752</v>
      </c>
      <c r="N107">
        <v>15.9</v>
      </c>
      <c r="O107">
        <v>4.7141391276903901</v>
      </c>
      <c r="P107">
        <v>227</v>
      </c>
      <c r="Q107">
        <v>4.8</v>
      </c>
      <c r="R107">
        <v>979</v>
      </c>
      <c r="S107">
        <v>20.7</v>
      </c>
      <c r="T107">
        <v>33.299999999999997</v>
      </c>
      <c r="U107">
        <v>3620</v>
      </c>
      <c r="V107">
        <v>66</v>
      </c>
      <c r="W107">
        <v>0</v>
      </c>
      <c r="X107">
        <v>418</v>
      </c>
      <c r="Y107">
        <v>0</v>
      </c>
      <c r="Z107">
        <v>13</v>
      </c>
      <c r="AA107">
        <v>0</v>
      </c>
      <c r="AB107">
        <v>420</v>
      </c>
      <c r="AC107">
        <v>197</v>
      </c>
      <c r="AD107">
        <v>76.7</v>
      </c>
      <c r="AE107">
        <v>1.4</v>
      </c>
      <c r="AF107">
        <v>0</v>
      </c>
      <c r="AG107">
        <v>0.27536538868883698</v>
      </c>
      <c r="AH107">
        <v>8.9</v>
      </c>
      <c r="AI107">
        <v>3.2018964400452901</v>
      </c>
      <c r="AJ107">
        <v>0</v>
      </c>
      <c r="AK107">
        <v>0.27536538868883698</v>
      </c>
      <c r="AL107">
        <v>0</v>
      </c>
      <c r="AM107">
        <v>8.9</v>
      </c>
      <c r="AN107">
        <v>3.8733012722542401</v>
      </c>
      <c r="AO107">
        <v>4.2</v>
      </c>
      <c r="AP107">
        <v>732</v>
      </c>
      <c r="AQ107">
        <v>15.5</v>
      </c>
      <c r="AR107">
        <v>123833</v>
      </c>
      <c r="AS107">
        <v>28133</v>
      </c>
      <c r="AT107">
        <v>2168</v>
      </c>
      <c r="AU107">
        <v>2120</v>
      </c>
      <c r="AV107">
        <v>48</v>
      </c>
      <c r="AW107">
        <v>2120</v>
      </c>
      <c r="AX107">
        <v>812</v>
      </c>
      <c r="AY107">
        <v>1308</v>
      </c>
      <c r="AZ107">
        <v>38.299999999999997</v>
      </c>
      <c r="BA107">
        <v>1746</v>
      </c>
      <c r="BB107">
        <v>912100</v>
      </c>
      <c r="BC107">
        <v>1475188.4921875</v>
      </c>
      <c r="BD107">
        <v>5058.2146512664904</v>
      </c>
      <c r="BE107" t="s">
        <v>66</v>
      </c>
      <c r="BF107" t="s">
        <v>67</v>
      </c>
      <c r="BG107">
        <v>23.321330226646801</v>
      </c>
      <c r="BH107">
        <v>28.549027685230399</v>
      </c>
      <c r="BI107">
        <v>165.36465101549999</v>
      </c>
      <c r="BJ107">
        <v>13.1104198308789</v>
      </c>
      <c r="BK107">
        <v>97.785977859778598</v>
      </c>
      <c r="BL107">
        <v>61.698113207547102</v>
      </c>
      <c r="BM107">
        <v>12.820152233147301</v>
      </c>
    </row>
    <row r="108" spans="1:65">
      <c r="A108">
        <v>95497</v>
      </c>
      <c r="B108">
        <v>53033003302</v>
      </c>
      <c r="C108" t="e">
        <f>VLOOKUP(B108,ZipCode!A$2:H$375,2,FALSE)</f>
        <v>#N/A</v>
      </c>
      <c r="D108" t="str">
        <f t="shared" si="2"/>
        <v>5303300330</v>
      </c>
      <c r="E108">
        <f>VLOOKUP(D108,ZIPFIPSMinusOne!A$2:I$375,3,FALSE)</f>
        <v>98117</v>
      </c>
      <c r="F108">
        <f t="shared" si="4"/>
        <v>98117</v>
      </c>
      <c r="G108">
        <v>627071</v>
      </c>
      <c r="H108">
        <v>0</v>
      </c>
      <c r="I108" t="s">
        <v>177</v>
      </c>
      <c r="J108" t="s">
        <v>64</v>
      </c>
      <c r="K108" t="s">
        <v>65</v>
      </c>
      <c r="L108">
        <v>4034</v>
      </c>
      <c r="M108">
        <v>756</v>
      </c>
      <c r="N108">
        <v>18.7</v>
      </c>
      <c r="O108">
        <v>6.9444271428683404</v>
      </c>
      <c r="P108">
        <v>186</v>
      </c>
      <c r="Q108">
        <v>4.5999999999999996</v>
      </c>
      <c r="R108">
        <v>942</v>
      </c>
      <c r="S108">
        <v>23.4</v>
      </c>
      <c r="T108">
        <v>33.799999999999997</v>
      </c>
      <c r="U108">
        <v>3122</v>
      </c>
      <c r="V108">
        <v>66</v>
      </c>
      <c r="W108">
        <v>0</v>
      </c>
      <c r="X108">
        <v>206</v>
      </c>
      <c r="Y108">
        <v>0</v>
      </c>
      <c r="Z108">
        <v>13</v>
      </c>
      <c r="AA108">
        <v>0</v>
      </c>
      <c r="AB108">
        <v>268</v>
      </c>
      <c r="AC108">
        <v>372</v>
      </c>
      <c r="AD108">
        <v>77.400000000000006</v>
      </c>
      <c r="AE108">
        <v>1.6</v>
      </c>
      <c r="AF108">
        <v>0</v>
      </c>
      <c r="AG108">
        <v>0.32226078334159602</v>
      </c>
      <c r="AH108">
        <v>5.0999999999999996</v>
      </c>
      <c r="AI108">
        <v>3.2404365629615999</v>
      </c>
      <c r="AJ108">
        <v>0</v>
      </c>
      <c r="AK108">
        <v>0.32226078334159602</v>
      </c>
      <c r="AL108">
        <v>0</v>
      </c>
      <c r="AM108">
        <v>6.6</v>
      </c>
      <c r="AN108">
        <v>4.0013048314085404</v>
      </c>
      <c r="AO108">
        <v>9.1999999999999993</v>
      </c>
      <c r="AP108">
        <v>451</v>
      </c>
      <c r="AQ108">
        <v>11.2</v>
      </c>
      <c r="AR108">
        <v>128158</v>
      </c>
      <c r="AS108">
        <v>47115</v>
      </c>
      <c r="AT108">
        <v>1681</v>
      </c>
      <c r="AU108">
        <v>1610</v>
      </c>
      <c r="AV108">
        <v>71</v>
      </c>
      <c r="AW108">
        <v>1610</v>
      </c>
      <c r="AX108">
        <v>807</v>
      </c>
      <c r="AY108">
        <v>803</v>
      </c>
      <c r="AZ108">
        <v>50.1</v>
      </c>
      <c r="BA108">
        <v>1847</v>
      </c>
      <c r="BB108">
        <v>773100</v>
      </c>
      <c r="BC108">
        <v>1382307.6875</v>
      </c>
      <c r="BD108">
        <v>4774.7696397937598</v>
      </c>
      <c r="BE108" t="s">
        <v>66</v>
      </c>
      <c r="BF108" t="s">
        <v>67</v>
      </c>
      <c r="BG108">
        <v>22.607833415964301</v>
      </c>
      <c r="BH108">
        <v>26.033764610325299</v>
      </c>
      <c r="BI108">
        <v>154.952618661999</v>
      </c>
      <c r="BJ108">
        <v>10.8484775185812</v>
      </c>
      <c r="BK108">
        <v>95.7763236168947</v>
      </c>
      <c r="BL108">
        <v>49.875776397515502</v>
      </c>
      <c r="BM108">
        <v>10.3902729357024</v>
      </c>
    </row>
    <row r="109" spans="1:65">
      <c r="A109">
        <v>95498</v>
      </c>
      <c r="B109">
        <v>53033003601</v>
      </c>
      <c r="C109" t="e">
        <f>VLOOKUP(B109,ZipCode!A$2:H$375,2,FALSE)</f>
        <v>#N/A</v>
      </c>
      <c r="D109" t="str">
        <f t="shared" si="2"/>
        <v>5303300360</v>
      </c>
      <c r="E109">
        <f>VLOOKUP(D109,ZIPFIPSMinusOne!A$2:I$375,3,FALSE)</f>
        <v>98115</v>
      </c>
      <c r="F109">
        <f t="shared" si="4"/>
        <v>98115</v>
      </c>
      <c r="G109">
        <v>674139</v>
      </c>
      <c r="H109">
        <v>0</v>
      </c>
      <c r="I109" t="s">
        <v>178</v>
      </c>
      <c r="J109" t="s">
        <v>64</v>
      </c>
      <c r="K109" t="s">
        <v>65</v>
      </c>
      <c r="L109">
        <v>3647</v>
      </c>
      <c r="M109">
        <v>431</v>
      </c>
      <c r="N109">
        <v>11.8</v>
      </c>
      <c r="O109">
        <v>3.4982317569780701</v>
      </c>
      <c r="P109">
        <v>996</v>
      </c>
      <c r="Q109">
        <v>27.3</v>
      </c>
      <c r="R109">
        <v>1427</v>
      </c>
      <c r="S109">
        <v>39.1</v>
      </c>
      <c r="T109">
        <v>44.7</v>
      </c>
      <c r="U109">
        <v>2828</v>
      </c>
      <c r="V109">
        <v>0</v>
      </c>
      <c r="W109">
        <v>0</v>
      </c>
      <c r="X109">
        <v>551</v>
      </c>
      <c r="Y109">
        <v>0</v>
      </c>
      <c r="Z109">
        <v>13</v>
      </c>
      <c r="AA109">
        <v>0</v>
      </c>
      <c r="AB109">
        <v>122</v>
      </c>
      <c r="AC109">
        <v>146</v>
      </c>
      <c r="AD109">
        <v>77.5</v>
      </c>
      <c r="AE109">
        <v>0</v>
      </c>
      <c r="AF109">
        <v>0</v>
      </c>
      <c r="AG109">
        <v>0.35645736221551999</v>
      </c>
      <c r="AH109">
        <v>15.1</v>
      </c>
      <c r="AI109">
        <v>10.148785377310899</v>
      </c>
      <c r="AJ109">
        <v>0</v>
      </c>
      <c r="AK109">
        <v>0.35645736221551999</v>
      </c>
      <c r="AL109">
        <v>0</v>
      </c>
      <c r="AM109">
        <v>3.3</v>
      </c>
      <c r="AN109">
        <v>2.4792128361194701</v>
      </c>
      <c r="AO109">
        <v>4</v>
      </c>
      <c r="AP109">
        <v>720</v>
      </c>
      <c r="AQ109">
        <v>19.7</v>
      </c>
      <c r="AR109">
        <v>96622</v>
      </c>
      <c r="AS109">
        <v>21086</v>
      </c>
      <c r="AT109">
        <v>2060</v>
      </c>
      <c r="AU109">
        <v>1927</v>
      </c>
      <c r="AV109">
        <v>133</v>
      </c>
      <c r="AW109">
        <v>1927</v>
      </c>
      <c r="AX109">
        <v>941</v>
      </c>
      <c r="AY109">
        <v>986</v>
      </c>
      <c r="AZ109">
        <v>48.8</v>
      </c>
      <c r="BA109">
        <v>1653</v>
      </c>
      <c r="BB109">
        <v>825900</v>
      </c>
      <c r="BC109">
        <v>1485987.703125</v>
      </c>
      <c r="BD109">
        <v>5380.8709234733396</v>
      </c>
      <c r="BE109" t="s">
        <v>66</v>
      </c>
      <c r="BF109" t="s">
        <v>67</v>
      </c>
      <c r="BG109">
        <v>22.4568138195777</v>
      </c>
      <c r="BH109">
        <v>21.8929410292128</v>
      </c>
      <c r="BI109">
        <v>166.58337475689601</v>
      </c>
      <c r="BJ109">
        <v>12.366180016500801</v>
      </c>
      <c r="BK109">
        <v>93.543689320388296</v>
      </c>
      <c r="BL109">
        <v>51.167618059159302</v>
      </c>
      <c r="BM109">
        <v>11.567781015435401</v>
      </c>
    </row>
    <row r="110" spans="1:65">
      <c r="A110">
        <v>95499</v>
      </c>
      <c r="B110">
        <v>53033003602</v>
      </c>
      <c r="C110" t="e">
        <f>VLOOKUP(B110,ZipCode!A$2:H$375,2,FALSE)</f>
        <v>#N/A</v>
      </c>
      <c r="D110" t="str">
        <f t="shared" si="2"/>
        <v>5303300360</v>
      </c>
      <c r="E110">
        <f>VLOOKUP(D110,ZIPFIPSMinusOne!A$2:I$375,3,FALSE)</f>
        <v>98115</v>
      </c>
      <c r="F110">
        <f t="shared" si="4"/>
        <v>98115</v>
      </c>
      <c r="G110">
        <v>522326</v>
      </c>
      <c r="H110">
        <v>0</v>
      </c>
      <c r="I110" t="s">
        <v>179</v>
      </c>
      <c r="J110" t="s">
        <v>64</v>
      </c>
      <c r="K110" t="s">
        <v>65</v>
      </c>
      <c r="L110">
        <v>3979</v>
      </c>
      <c r="M110">
        <v>235</v>
      </c>
      <c r="N110">
        <v>5.9</v>
      </c>
      <c r="O110">
        <v>2.8723523749861699</v>
      </c>
      <c r="P110">
        <v>220</v>
      </c>
      <c r="Q110">
        <v>5.5</v>
      </c>
      <c r="R110">
        <v>455</v>
      </c>
      <c r="S110">
        <v>11.4</v>
      </c>
      <c r="T110">
        <v>30.2</v>
      </c>
      <c r="U110">
        <v>2466</v>
      </c>
      <c r="V110">
        <v>119</v>
      </c>
      <c r="W110">
        <v>0</v>
      </c>
      <c r="X110">
        <v>641</v>
      </c>
      <c r="Y110">
        <v>0</v>
      </c>
      <c r="Z110">
        <v>13</v>
      </c>
      <c r="AA110">
        <v>0</v>
      </c>
      <c r="AB110">
        <v>332</v>
      </c>
      <c r="AC110">
        <v>421</v>
      </c>
      <c r="AD110">
        <v>62</v>
      </c>
      <c r="AE110">
        <v>3</v>
      </c>
      <c r="AF110">
        <v>0</v>
      </c>
      <c r="AG110">
        <v>0.326715255089218</v>
      </c>
      <c r="AH110">
        <v>16.100000000000001</v>
      </c>
      <c r="AI110">
        <v>8.2010909371616005</v>
      </c>
      <c r="AJ110">
        <v>0</v>
      </c>
      <c r="AK110">
        <v>0.326715255089218</v>
      </c>
      <c r="AL110">
        <v>0</v>
      </c>
      <c r="AM110">
        <v>8.3000000000000007</v>
      </c>
      <c r="AN110">
        <v>4.9685250717875302</v>
      </c>
      <c r="AO110">
        <v>10.6</v>
      </c>
      <c r="AP110">
        <v>658</v>
      </c>
      <c r="AQ110">
        <v>16.5</v>
      </c>
      <c r="AR110">
        <v>88958</v>
      </c>
      <c r="AS110">
        <v>24447</v>
      </c>
      <c r="AT110">
        <v>2787</v>
      </c>
      <c r="AU110">
        <v>2669</v>
      </c>
      <c r="AV110">
        <v>118</v>
      </c>
      <c r="AW110">
        <v>2669</v>
      </c>
      <c r="AX110">
        <v>498</v>
      </c>
      <c r="AY110">
        <v>2171</v>
      </c>
      <c r="AZ110">
        <v>18.7</v>
      </c>
      <c r="BA110">
        <v>1735</v>
      </c>
      <c r="BB110">
        <v>642000</v>
      </c>
      <c r="BC110">
        <v>1151580.3515625</v>
      </c>
      <c r="BD110">
        <v>5192.3075469782098</v>
      </c>
      <c r="BE110" t="s">
        <v>66</v>
      </c>
      <c r="BF110" t="s">
        <v>67</v>
      </c>
      <c r="BG110">
        <v>38.024629303845103</v>
      </c>
      <c r="BH110">
        <v>30.828336526861101</v>
      </c>
      <c r="BI110">
        <v>129.069565480221</v>
      </c>
      <c r="BJ110">
        <v>21.593006760583599</v>
      </c>
      <c r="BK110">
        <v>95.766056691783206</v>
      </c>
      <c r="BL110">
        <v>81.341326339452905</v>
      </c>
      <c r="BM110">
        <v>20.678771095801</v>
      </c>
    </row>
    <row r="111" spans="1:65">
      <c r="A111">
        <v>95500</v>
      </c>
      <c r="B111">
        <v>53033004101</v>
      </c>
      <c r="C111" t="e">
        <f>VLOOKUP(B111,ZipCode!A$2:H$375,2,FALSE)</f>
        <v>#N/A</v>
      </c>
      <c r="D111" t="str">
        <f t="shared" si="2"/>
        <v>5303300410</v>
      </c>
      <c r="E111">
        <f>VLOOKUP(D111,ZIPFIPSMinusOne!A$2:I$375,3,FALSE)</f>
        <v>98115</v>
      </c>
      <c r="F111">
        <f t="shared" si="4"/>
        <v>98115</v>
      </c>
      <c r="G111">
        <v>1601973</v>
      </c>
      <c r="H111">
        <v>3290570</v>
      </c>
      <c r="I111" t="s">
        <v>180</v>
      </c>
      <c r="J111" t="s">
        <v>64</v>
      </c>
      <c r="K111" t="s">
        <v>65</v>
      </c>
      <c r="L111">
        <v>4127</v>
      </c>
      <c r="M111">
        <v>1142</v>
      </c>
      <c r="N111">
        <v>27.7</v>
      </c>
      <c r="O111">
        <v>4.6695058654462001</v>
      </c>
      <c r="P111">
        <v>933</v>
      </c>
      <c r="Q111">
        <v>22.6</v>
      </c>
      <c r="R111">
        <v>2075</v>
      </c>
      <c r="S111">
        <v>50.3</v>
      </c>
      <c r="T111">
        <v>41.8</v>
      </c>
      <c r="U111">
        <v>3455</v>
      </c>
      <c r="V111">
        <v>59</v>
      </c>
      <c r="W111">
        <v>0</v>
      </c>
      <c r="X111">
        <v>468</v>
      </c>
      <c r="Y111">
        <v>0</v>
      </c>
      <c r="Z111">
        <v>13</v>
      </c>
      <c r="AA111">
        <v>0</v>
      </c>
      <c r="AB111">
        <v>111</v>
      </c>
      <c r="AC111">
        <v>34</v>
      </c>
      <c r="AD111">
        <v>83.7</v>
      </c>
      <c r="AE111">
        <v>1.4</v>
      </c>
      <c r="AF111">
        <v>0</v>
      </c>
      <c r="AG111">
        <v>0.314998788466198</v>
      </c>
      <c r="AH111">
        <v>11.3</v>
      </c>
      <c r="AI111">
        <v>3.8962196382523802</v>
      </c>
      <c r="AJ111">
        <v>0</v>
      </c>
      <c r="AK111">
        <v>0.314998788466198</v>
      </c>
      <c r="AL111">
        <v>0</v>
      </c>
      <c r="AM111">
        <v>2.7</v>
      </c>
      <c r="AN111">
        <v>2.07036991944037</v>
      </c>
      <c r="AO111">
        <v>0.8</v>
      </c>
      <c r="AP111">
        <v>537</v>
      </c>
      <c r="AQ111">
        <v>13</v>
      </c>
      <c r="AR111">
        <v>250001</v>
      </c>
      <c r="AT111">
        <v>1426</v>
      </c>
      <c r="AU111">
        <v>1412</v>
      </c>
      <c r="AV111">
        <v>14</v>
      </c>
      <c r="AW111">
        <v>1412</v>
      </c>
      <c r="AX111">
        <v>1208</v>
      </c>
      <c r="AY111">
        <v>204</v>
      </c>
      <c r="AZ111">
        <v>85.6</v>
      </c>
      <c r="BA111">
        <v>1919</v>
      </c>
      <c r="BB111">
        <v>1838100</v>
      </c>
      <c r="BC111">
        <v>3528923.34375</v>
      </c>
      <c r="BD111">
        <v>10672.064019302399</v>
      </c>
      <c r="BE111" t="s">
        <v>66</v>
      </c>
      <c r="BF111" t="s">
        <v>67</v>
      </c>
      <c r="BG111">
        <v>16.283014296098798</v>
      </c>
      <c r="BH111">
        <v>10.425504334495299</v>
      </c>
      <c r="BI111">
        <v>395.85614926510601</v>
      </c>
      <c r="BJ111">
        <v>3.6023186772450502</v>
      </c>
      <c r="BK111">
        <v>99.018232819074299</v>
      </c>
      <c r="BL111">
        <v>14.4475920679886</v>
      </c>
      <c r="BM111">
        <v>3.5669522947195</v>
      </c>
    </row>
    <row r="112" spans="1:65">
      <c r="A112">
        <v>95501</v>
      </c>
      <c r="B112">
        <v>53033004102</v>
      </c>
      <c r="C112" t="e">
        <f>VLOOKUP(B112,ZipCode!A$2:H$375,2,FALSE)</f>
        <v>#N/A</v>
      </c>
      <c r="D112" t="str">
        <f t="shared" si="2"/>
        <v>5303300410</v>
      </c>
      <c r="E112">
        <f>VLOOKUP(D112,ZIPFIPSMinusOne!A$2:I$375,3,FALSE)</f>
        <v>98115</v>
      </c>
      <c r="F112">
        <f t="shared" si="4"/>
        <v>98115</v>
      </c>
      <c r="G112">
        <v>1689910</v>
      </c>
      <c r="H112">
        <v>2027249</v>
      </c>
      <c r="I112" t="s">
        <v>181</v>
      </c>
      <c r="J112" t="s">
        <v>64</v>
      </c>
      <c r="K112" t="s">
        <v>65</v>
      </c>
      <c r="L112">
        <v>3985</v>
      </c>
      <c r="M112">
        <v>979</v>
      </c>
      <c r="N112">
        <v>24.6</v>
      </c>
      <c r="O112">
        <v>5.3360065399924999</v>
      </c>
      <c r="P112">
        <v>681</v>
      </c>
      <c r="Q112">
        <v>17.100000000000001</v>
      </c>
      <c r="R112">
        <v>1660</v>
      </c>
      <c r="S112">
        <v>41.7</v>
      </c>
      <c r="T112">
        <v>39.799999999999997</v>
      </c>
      <c r="U112">
        <v>2954</v>
      </c>
      <c r="V112">
        <v>3</v>
      </c>
      <c r="W112">
        <v>3</v>
      </c>
      <c r="X112">
        <v>584</v>
      </c>
      <c r="Y112">
        <v>0</v>
      </c>
      <c r="Z112">
        <v>13</v>
      </c>
      <c r="AA112">
        <v>0</v>
      </c>
      <c r="AB112">
        <v>228</v>
      </c>
      <c r="AC112">
        <v>213</v>
      </c>
      <c r="AD112">
        <v>74.099999999999994</v>
      </c>
      <c r="AE112">
        <v>0.1</v>
      </c>
      <c r="AF112">
        <v>0.1</v>
      </c>
      <c r="AG112">
        <v>0.200422887499596</v>
      </c>
      <c r="AH112">
        <v>14.7</v>
      </c>
      <c r="AI112">
        <v>5.182990748121</v>
      </c>
      <c r="AJ112">
        <v>0</v>
      </c>
      <c r="AK112">
        <v>0.326223337515684</v>
      </c>
      <c r="AL112">
        <v>0</v>
      </c>
      <c r="AM112">
        <v>5.7</v>
      </c>
      <c r="AN112">
        <v>3.11681679392805</v>
      </c>
      <c r="AO112">
        <v>5.3</v>
      </c>
      <c r="AP112">
        <v>436</v>
      </c>
      <c r="AQ112">
        <v>10.9</v>
      </c>
      <c r="AR112">
        <v>161875</v>
      </c>
      <c r="AS112">
        <v>67639</v>
      </c>
      <c r="AT112">
        <v>1643</v>
      </c>
      <c r="AU112">
        <v>1616</v>
      </c>
      <c r="AV112">
        <v>27</v>
      </c>
      <c r="AW112">
        <v>1616</v>
      </c>
      <c r="AX112">
        <v>1112</v>
      </c>
      <c r="AY112">
        <v>504</v>
      </c>
      <c r="AZ112">
        <v>68.8</v>
      </c>
      <c r="BA112">
        <v>1801</v>
      </c>
      <c r="BB112">
        <v>1186100</v>
      </c>
      <c r="BC112">
        <v>3724121.171875</v>
      </c>
      <c r="BD112">
        <v>10482.5388150494</v>
      </c>
      <c r="BE112" t="s">
        <v>66</v>
      </c>
      <c r="BF112" t="s">
        <v>67</v>
      </c>
      <c r="BG112">
        <v>25.8720200752823</v>
      </c>
      <c r="BH112">
        <v>9.5429477565454306</v>
      </c>
      <c r="BI112">
        <v>417.58585519518499</v>
      </c>
      <c r="BJ112">
        <v>3.9345202419081899</v>
      </c>
      <c r="BK112">
        <v>98.356664637857506</v>
      </c>
      <c r="BL112">
        <v>31.1881188118811</v>
      </c>
      <c r="BM112">
        <v>3.8698628794422598</v>
      </c>
    </row>
    <row r="113" spans="1:65">
      <c r="A113">
        <v>95502</v>
      </c>
      <c r="B113">
        <v>53033004201</v>
      </c>
      <c r="C113" t="e">
        <f>VLOOKUP(B113,ZipCode!A$2:H$375,2,FALSE)</f>
        <v>#N/A</v>
      </c>
      <c r="D113" t="str">
        <f t="shared" si="2"/>
        <v>5303300420</v>
      </c>
      <c r="E113">
        <f>VLOOKUP(D113,ZIPFIPSMinusOne!A$2:I$375,3,FALSE)</f>
        <v>98115</v>
      </c>
      <c r="F113">
        <f t="shared" si="4"/>
        <v>98115</v>
      </c>
      <c r="G113">
        <v>1244114</v>
      </c>
      <c r="H113">
        <v>0</v>
      </c>
      <c r="I113" t="s">
        <v>182</v>
      </c>
      <c r="J113" t="s">
        <v>64</v>
      </c>
      <c r="K113" t="s">
        <v>65</v>
      </c>
      <c r="L113">
        <v>3612</v>
      </c>
      <c r="M113">
        <v>843</v>
      </c>
      <c r="N113">
        <v>23.3</v>
      </c>
      <c r="O113">
        <v>3.77660017793559</v>
      </c>
      <c r="P113">
        <v>592</v>
      </c>
      <c r="Q113">
        <v>16.399999999999999</v>
      </c>
      <c r="R113">
        <v>1435</v>
      </c>
      <c r="S113">
        <v>39.700000000000003</v>
      </c>
      <c r="T113">
        <v>40</v>
      </c>
      <c r="U113">
        <v>2988</v>
      </c>
      <c r="V113">
        <v>0</v>
      </c>
      <c r="W113">
        <v>25</v>
      </c>
      <c r="X113">
        <v>409</v>
      </c>
      <c r="Y113">
        <v>0</v>
      </c>
      <c r="Z113">
        <v>13</v>
      </c>
      <c r="AA113">
        <v>14</v>
      </c>
      <c r="AB113">
        <v>143</v>
      </c>
      <c r="AC113">
        <v>33</v>
      </c>
      <c r="AD113">
        <v>82.7</v>
      </c>
      <c r="AE113">
        <v>0</v>
      </c>
      <c r="AF113">
        <v>0.7</v>
      </c>
      <c r="AG113">
        <v>0.79501512467720103</v>
      </c>
      <c r="AH113">
        <v>11.3</v>
      </c>
      <c r="AI113">
        <v>4.4545293675799504</v>
      </c>
      <c r="AJ113">
        <v>0</v>
      </c>
      <c r="AK113">
        <v>0.35991140642303399</v>
      </c>
      <c r="AL113">
        <v>0.4</v>
      </c>
      <c r="AM113">
        <v>4</v>
      </c>
      <c r="AN113">
        <v>3.0337540868103798</v>
      </c>
      <c r="AO113">
        <v>0.9</v>
      </c>
      <c r="AP113">
        <v>366</v>
      </c>
      <c r="AQ113">
        <v>10.1</v>
      </c>
      <c r="AR113">
        <v>177644</v>
      </c>
      <c r="AS113">
        <v>27052</v>
      </c>
      <c r="AT113">
        <v>1544</v>
      </c>
      <c r="AU113">
        <v>1464</v>
      </c>
      <c r="AV113">
        <v>80</v>
      </c>
      <c r="AW113">
        <v>1464</v>
      </c>
      <c r="AX113">
        <v>1060</v>
      </c>
      <c r="AY113">
        <v>404</v>
      </c>
      <c r="AZ113">
        <v>72.400000000000006</v>
      </c>
      <c r="BA113">
        <v>1773</v>
      </c>
      <c r="BB113">
        <v>1056800</v>
      </c>
      <c r="BC113">
        <v>2742031.2421875</v>
      </c>
      <c r="BD113">
        <v>8274.0342293145895</v>
      </c>
      <c r="BE113" t="s">
        <v>66</v>
      </c>
      <c r="BF113" t="s">
        <v>67</v>
      </c>
      <c r="BG113">
        <v>17.275747508305599</v>
      </c>
      <c r="BH113">
        <v>11.749120577140401</v>
      </c>
      <c r="BI113">
        <v>307.42726455864602</v>
      </c>
      <c r="BJ113">
        <v>5.02232618247643</v>
      </c>
      <c r="BK113">
        <v>94.8186528497409</v>
      </c>
      <c r="BL113">
        <v>27.595628415300499</v>
      </c>
      <c r="BM113">
        <v>4.7621020279439703</v>
      </c>
    </row>
    <row r="114" spans="1:65">
      <c r="A114">
        <v>95503</v>
      </c>
      <c r="B114">
        <v>53033004202</v>
      </c>
      <c r="C114" t="e">
        <f>VLOOKUP(B114,ZipCode!A$2:H$375,2,FALSE)</f>
        <v>#N/A</v>
      </c>
      <c r="D114" t="str">
        <f t="shared" si="2"/>
        <v>5303300420</v>
      </c>
      <c r="E114">
        <f>VLOOKUP(D114,ZIPFIPSMinusOne!A$2:I$375,3,FALSE)</f>
        <v>98115</v>
      </c>
      <c r="F114">
        <f t="shared" si="4"/>
        <v>98115</v>
      </c>
      <c r="G114">
        <v>1220977</v>
      </c>
      <c r="H114">
        <v>0</v>
      </c>
      <c r="I114" t="s">
        <v>183</v>
      </c>
      <c r="J114" t="s">
        <v>64</v>
      </c>
      <c r="K114" t="s">
        <v>65</v>
      </c>
      <c r="L114">
        <v>4791</v>
      </c>
      <c r="M114">
        <v>1086</v>
      </c>
      <c r="N114">
        <v>22.7</v>
      </c>
      <c r="O114">
        <v>4.4966518791580903</v>
      </c>
      <c r="P114">
        <v>501</v>
      </c>
      <c r="Q114">
        <v>10.5</v>
      </c>
      <c r="R114">
        <v>1587</v>
      </c>
      <c r="S114">
        <v>33.1</v>
      </c>
      <c r="T114">
        <v>40.299999999999997</v>
      </c>
      <c r="U114">
        <v>3910</v>
      </c>
      <c r="V114">
        <v>68</v>
      </c>
      <c r="W114">
        <v>49</v>
      </c>
      <c r="X114">
        <v>306</v>
      </c>
      <c r="Y114">
        <v>0</v>
      </c>
      <c r="Z114">
        <v>13</v>
      </c>
      <c r="AA114">
        <v>0</v>
      </c>
      <c r="AB114">
        <v>358</v>
      </c>
      <c r="AC114">
        <v>100</v>
      </c>
      <c r="AD114">
        <v>81.599999999999994</v>
      </c>
      <c r="AE114">
        <v>1.4</v>
      </c>
      <c r="AF114">
        <v>1</v>
      </c>
      <c r="AG114">
        <v>1.4147598801860199</v>
      </c>
      <c r="AH114">
        <v>6.4</v>
      </c>
      <c r="AI114">
        <v>2.8559535615268201</v>
      </c>
      <c r="AJ114">
        <v>0</v>
      </c>
      <c r="AK114">
        <v>0.27134209977040302</v>
      </c>
      <c r="AL114">
        <v>0</v>
      </c>
      <c r="AM114">
        <v>7.5</v>
      </c>
      <c r="AN114">
        <v>3.72810363583271</v>
      </c>
      <c r="AO114">
        <v>2.1</v>
      </c>
      <c r="AP114">
        <v>288</v>
      </c>
      <c r="AQ114">
        <v>6</v>
      </c>
      <c r="AR114">
        <v>165257</v>
      </c>
      <c r="AS114">
        <v>53559</v>
      </c>
      <c r="AT114">
        <v>1892</v>
      </c>
      <c r="AU114">
        <v>1793</v>
      </c>
      <c r="AV114">
        <v>99</v>
      </c>
      <c r="AW114">
        <v>1793</v>
      </c>
      <c r="AX114">
        <v>1310</v>
      </c>
      <c r="AY114">
        <v>483</v>
      </c>
      <c r="AZ114">
        <v>73.099999999999994</v>
      </c>
      <c r="BA114">
        <v>1736</v>
      </c>
      <c r="BB114">
        <v>916100</v>
      </c>
      <c r="BC114">
        <v>2690751.890625</v>
      </c>
      <c r="BD114">
        <v>7085.5572983947204</v>
      </c>
      <c r="BE114" t="s">
        <v>66</v>
      </c>
      <c r="BF114" t="s">
        <v>67</v>
      </c>
      <c r="BG114">
        <v>18.388645376747998</v>
      </c>
      <c r="BH114">
        <v>15.8794875904444</v>
      </c>
      <c r="BI114">
        <v>301.70998734763998</v>
      </c>
      <c r="BJ114">
        <v>6.2709226719099904</v>
      </c>
      <c r="BK114">
        <v>94.767441860465098</v>
      </c>
      <c r="BL114">
        <v>26.9380925822643</v>
      </c>
      <c r="BM114">
        <v>5.9427929972170297</v>
      </c>
    </row>
    <row r="115" spans="1:65">
      <c r="A115">
        <v>95504</v>
      </c>
      <c r="B115">
        <v>53033004401</v>
      </c>
      <c r="C115" t="e">
        <f>VLOOKUP(B115,ZipCode!A$2:H$375,2,FALSE)</f>
        <v>#N/A</v>
      </c>
      <c r="D115" t="str">
        <f t="shared" si="2"/>
        <v>5303300440</v>
      </c>
      <c r="E115">
        <f>VLOOKUP(D115,ZIPFIPSMinusOne!A$2:I$375,3,FALSE)</f>
        <v>98115</v>
      </c>
      <c r="F115">
        <f t="shared" si="4"/>
        <v>98115</v>
      </c>
      <c r="G115">
        <v>694919</v>
      </c>
      <c r="H115">
        <v>0</v>
      </c>
      <c r="I115" t="s">
        <v>184</v>
      </c>
      <c r="J115" t="s">
        <v>64</v>
      </c>
      <c r="K115" t="s">
        <v>65</v>
      </c>
      <c r="L115">
        <v>3843</v>
      </c>
      <c r="M115">
        <v>384</v>
      </c>
      <c r="N115">
        <v>10</v>
      </c>
      <c r="O115">
        <v>2.6905186608647602</v>
      </c>
      <c r="P115">
        <v>332</v>
      </c>
      <c r="Q115">
        <v>8.6</v>
      </c>
      <c r="R115">
        <v>716</v>
      </c>
      <c r="S115">
        <v>18.600000000000001</v>
      </c>
      <c r="T115">
        <v>27.2</v>
      </c>
      <c r="U115">
        <v>2725</v>
      </c>
      <c r="V115">
        <v>79</v>
      </c>
      <c r="W115">
        <v>0</v>
      </c>
      <c r="X115">
        <v>398</v>
      </c>
      <c r="Y115">
        <v>9</v>
      </c>
      <c r="Z115">
        <v>20</v>
      </c>
      <c r="AA115">
        <v>0</v>
      </c>
      <c r="AB115">
        <v>64</v>
      </c>
      <c r="AC115">
        <v>568</v>
      </c>
      <c r="AD115">
        <v>70.900000000000006</v>
      </c>
      <c r="AE115">
        <v>2.1</v>
      </c>
      <c r="AF115">
        <v>0</v>
      </c>
      <c r="AG115">
        <v>0.33827738745771502</v>
      </c>
      <c r="AH115">
        <v>10.4</v>
      </c>
      <c r="AI115">
        <v>4.3846905406358996</v>
      </c>
      <c r="AJ115">
        <v>0.2</v>
      </c>
      <c r="AK115">
        <v>0.51810949624060298</v>
      </c>
      <c r="AL115">
        <v>0</v>
      </c>
      <c r="AM115">
        <v>1.7</v>
      </c>
      <c r="AN115">
        <v>1.11778955035553</v>
      </c>
      <c r="AO115">
        <v>14.8</v>
      </c>
      <c r="AP115">
        <v>699</v>
      </c>
      <c r="AQ115">
        <v>18.2</v>
      </c>
      <c r="AR115">
        <v>119313</v>
      </c>
      <c r="AS115">
        <v>38843</v>
      </c>
      <c r="AT115">
        <v>1225</v>
      </c>
      <c r="AU115">
        <v>1225</v>
      </c>
      <c r="AV115">
        <v>0</v>
      </c>
      <c r="AW115">
        <v>1225</v>
      </c>
      <c r="AX115">
        <v>594</v>
      </c>
      <c r="AY115">
        <v>631</v>
      </c>
      <c r="AZ115">
        <v>48.5</v>
      </c>
      <c r="BA115">
        <v>1571</v>
      </c>
      <c r="BB115">
        <v>1045700</v>
      </c>
      <c r="BC115">
        <v>1531585.109375</v>
      </c>
      <c r="BD115">
        <v>5861.2182402262497</v>
      </c>
      <c r="BE115" t="s">
        <v>66</v>
      </c>
      <c r="BF115" t="s">
        <v>67</v>
      </c>
      <c r="BG115">
        <v>29.0918553213635</v>
      </c>
      <c r="BH115">
        <v>22.379686310610101</v>
      </c>
      <c r="BI115">
        <v>171.71822458378401</v>
      </c>
      <c r="BJ115">
        <v>7.1337797893566099</v>
      </c>
      <c r="BK115">
        <v>100</v>
      </c>
      <c r="BL115">
        <v>51.510204081632601</v>
      </c>
      <c r="BM115">
        <v>7.1337797893566099</v>
      </c>
    </row>
    <row r="116" spans="1:65">
      <c r="A116">
        <v>95505</v>
      </c>
      <c r="B116">
        <v>53033004402</v>
      </c>
      <c r="C116" t="e">
        <f>VLOOKUP(B116,ZipCode!A$2:H$375,2,FALSE)</f>
        <v>#N/A</v>
      </c>
      <c r="D116" t="str">
        <f t="shared" si="2"/>
        <v>5303300440</v>
      </c>
      <c r="E116">
        <f>VLOOKUP(D116,ZIPFIPSMinusOne!A$2:I$375,3,FALSE)</f>
        <v>98115</v>
      </c>
      <c r="F116">
        <f t="shared" si="4"/>
        <v>98115</v>
      </c>
      <c r="G116">
        <v>294988</v>
      </c>
      <c r="H116">
        <v>0</v>
      </c>
      <c r="I116" t="s">
        <v>185</v>
      </c>
      <c r="J116" t="s">
        <v>64</v>
      </c>
      <c r="K116" t="s">
        <v>65</v>
      </c>
      <c r="L116">
        <v>3258</v>
      </c>
      <c r="M116">
        <v>161</v>
      </c>
      <c r="N116">
        <v>4.9000000000000004</v>
      </c>
      <c r="O116">
        <v>2.8298710672784901</v>
      </c>
      <c r="P116">
        <v>161</v>
      </c>
      <c r="Q116">
        <v>4.9000000000000004</v>
      </c>
      <c r="R116">
        <v>322</v>
      </c>
      <c r="S116">
        <v>9.9</v>
      </c>
      <c r="T116">
        <v>25.9</v>
      </c>
      <c r="U116">
        <v>1863</v>
      </c>
      <c r="V116">
        <v>62</v>
      </c>
      <c r="W116">
        <v>0</v>
      </c>
      <c r="X116">
        <v>754</v>
      </c>
      <c r="Y116">
        <v>0</v>
      </c>
      <c r="Z116">
        <v>13</v>
      </c>
      <c r="AA116">
        <v>0</v>
      </c>
      <c r="AB116">
        <v>263</v>
      </c>
      <c r="AC116">
        <v>316</v>
      </c>
      <c r="AD116">
        <v>57.2</v>
      </c>
      <c r="AE116">
        <v>1.9</v>
      </c>
      <c r="AF116">
        <v>0</v>
      </c>
      <c r="AG116">
        <v>0.399017802332719</v>
      </c>
      <c r="AH116">
        <v>23.1</v>
      </c>
      <c r="AI116">
        <v>8.2637460582889393</v>
      </c>
      <c r="AJ116">
        <v>0</v>
      </c>
      <c r="AK116">
        <v>0.399017802332719</v>
      </c>
      <c r="AL116">
        <v>0</v>
      </c>
      <c r="AM116">
        <v>8.1</v>
      </c>
      <c r="AN116">
        <v>4.1860863036861202</v>
      </c>
      <c r="AO116">
        <v>9.6999999999999993</v>
      </c>
      <c r="AP116">
        <v>945</v>
      </c>
      <c r="AQ116">
        <v>29</v>
      </c>
      <c r="AR116">
        <v>61328</v>
      </c>
      <c r="AS116">
        <v>26660</v>
      </c>
      <c r="AT116">
        <v>1786</v>
      </c>
      <c r="AU116">
        <v>1651</v>
      </c>
      <c r="AV116">
        <v>135</v>
      </c>
      <c r="AW116">
        <v>1651</v>
      </c>
      <c r="AX116">
        <v>158</v>
      </c>
      <c r="AY116">
        <v>1493</v>
      </c>
      <c r="AZ116">
        <v>9.6</v>
      </c>
      <c r="BA116">
        <v>1356</v>
      </c>
      <c r="BB116">
        <v>927100</v>
      </c>
      <c r="BC116">
        <v>650068.4609375</v>
      </c>
      <c r="BD116">
        <v>3389.77426333838</v>
      </c>
      <c r="BE116" t="s">
        <v>66</v>
      </c>
      <c r="BF116" t="s">
        <v>67</v>
      </c>
      <c r="BG116">
        <v>42.817679558011001</v>
      </c>
      <c r="BH116">
        <v>44.695574817209298</v>
      </c>
      <c r="BI116">
        <v>72.893122268237505</v>
      </c>
      <c r="BJ116">
        <v>24.501625728525401</v>
      </c>
      <c r="BK116">
        <v>92.441209406494906</v>
      </c>
      <c r="BL116">
        <v>90.430042398546306</v>
      </c>
      <c r="BM116">
        <v>22.649599147701799</v>
      </c>
    </row>
    <row r="117" spans="1:65">
      <c r="A117">
        <v>95506</v>
      </c>
      <c r="B117">
        <v>53033004701</v>
      </c>
      <c r="C117" t="e">
        <f>VLOOKUP(B117,ZipCode!A$2:H$375,2,FALSE)</f>
        <v>#N/A</v>
      </c>
      <c r="D117" t="str">
        <f t="shared" si="2"/>
        <v>5303300470</v>
      </c>
      <c r="E117">
        <f>VLOOKUP(D117,ZIPFIPSMinusOne!A$2:I$375,3,FALSE)</f>
        <v>98127</v>
      </c>
      <c r="F117">
        <f t="shared" si="4"/>
        <v>98127</v>
      </c>
      <c r="G117">
        <v>571393</v>
      </c>
      <c r="H117">
        <v>176916</v>
      </c>
      <c r="I117" t="s">
        <v>186</v>
      </c>
      <c r="J117" t="s">
        <v>64</v>
      </c>
      <c r="K117" t="s">
        <v>65</v>
      </c>
      <c r="L117">
        <v>3316</v>
      </c>
      <c r="M117">
        <v>146</v>
      </c>
      <c r="N117">
        <v>4.4000000000000004</v>
      </c>
      <c r="O117">
        <v>4.54278345399955</v>
      </c>
      <c r="P117">
        <v>436</v>
      </c>
      <c r="Q117">
        <v>13.1</v>
      </c>
      <c r="R117">
        <v>582</v>
      </c>
      <c r="S117">
        <v>17.600000000000001</v>
      </c>
      <c r="T117">
        <v>33.700000000000003</v>
      </c>
      <c r="U117">
        <v>2332</v>
      </c>
      <c r="V117">
        <v>30</v>
      </c>
      <c r="W117">
        <v>0</v>
      </c>
      <c r="X117">
        <v>449</v>
      </c>
      <c r="Y117">
        <v>0</v>
      </c>
      <c r="Z117">
        <v>13</v>
      </c>
      <c r="AA117">
        <v>105</v>
      </c>
      <c r="AB117">
        <v>107</v>
      </c>
      <c r="AC117">
        <v>293</v>
      </c>
      <c r="AD117">
        <v>70.3</v>
      </c>
      <c r="AE117">
        <v>0.9</v>
      </c>
      <c r="AF117">
        <v>0</v>
      </c>
      <c r="AG117">
        <v>0.39203860072376401</v>
      </c>
      <c r="AH117">
        <v>13.5</v>
      </c>
      <c r="AI117">
        <v>8.7565226226757495</v>
      </c>
      <c r="AJ117">
        <v>0</v>
      </c>
      <c r="AK117">
        <v>0.39203860072376401</v>
      </c>
      <c r="AL117">
        <v>3.2</v>
      </c>
      <c r="AM117">
        <v>3.2</v>
      </c>
      <c r="AN117">
        <v>2.8295580716643101</v>
      </c>
      <c r="AO117">
        <v>8.8000000000000007</v>
      </c>
      <c r="AP117">
        <v>695</v>
      </c>
      <c r="AQ117">
        <v>21</v>
      </c>
      <c r="AR117">
        <v>86065</v>
      </c>
      <c r="AS117">
        <v>21112</v>
      </c>
      <c r="AT117">
        <v>2353</v>
      </c>
      <c r="AU117">
        <v>2204</v>
      </c>
      <c r="AV117">
        <v>149</v>
      </c>
      <c r="AW117">
        <v>2204</v>
      </c>
      <c r="AX117">
        <v>530</v>
      </c>
      <c r="AY117">
        <v>1674</v>
      </c>
      <c r="AZ117">
        <v>24</v>
      </c>
      <c r="BA117">
        <v>1791</v>
      </c>
      <c r="BB117">
        <v>466000</v>
      </c>
      <c r="BC117">
        <v>1259146.4453125</v>
      </c>
      <c r="BD117">
        <v>6385.1503734176204</v>
      </c>
      <c r="BE117" t="s">
        <v>66</v>
      </c>
      <c r="BF117" t="s">
        <v>67</v>
      </c>
      <c r="BG117">
        <v>29.674306393244802</v>
      </c>
      <c r="BH117">
        <v>23.485369783455699</v>
      </c>
      <c r="BI117">
        <v>141.19428523267001</v>
      </c>
      <c r="BJ117">
        <v>16.664980428368899</v>
      </c>
      <c r="BK117">
        <v>93.667658308542201</v>
      </c>
      <c r="BL117">
        <v>75.952813067150601</v>
      </c>
      <c r="BM117">
        <v>15.609696924830001</v>
      </c>
    </row>
    <row r="118" spans="1:65">
      <c r="A118">
        <v>95507</v>
      </c>
      <c r="B118">
        <v>53033004702</v>
      </c>
      <c r="C118" t="e">
        <f>VLOOKUP(B118,ZipCode!A$2:H$375,2,FALSE)</f>
        <v>#N/A</v>
      </c>
      <c r="D118" t="str">
        <f t="shared" si="2"/>
        <v>5303300470</v>
      </c>
      <c r="E118">
        <f>VLOOKUP(D118,ZIPFIPSMinusOne!A$2:I$375,3,FALSE)</f>
        <v>98127</v>
      </c>
      <c r="F118">
        <f t="shared" si="4"/>
        <v>98127</v>
      </c>
      <c r="G118">
        <v>266414</v>
      </c>
      <c r="H118">
        <v>0</v>
      </c>
      <c r="I118" t="s">
        <v>187</v>
      </c>
      <c r="J118" t="s">
        <v>64</v>
      </c>
      <c r="K118" t="s">
        <v>65</v>
      </c>
      <c r="L118">
        <v>3293</v>
      </c>
      <c r="M118">
        <v>230</v>
      </c>
      <c r="N118">
        <v>7</v>
      </c>
      <c r="O118">
        <v>5.0847117639195201</v>
      </c>
      <c r="P118">
        <v>324</v>
      </c>
      <c r="Q118">
        <v>9.8000000000000007</v>
      </c>
      <c r="R118">
        <v>554</v>
      </c>
      <c r="S118">
        <v>16.8</v>
      </c>
      <c r="T118">
        <v>31.8</v>
      </c>
      <c r="U118">
        <v>2061</v>
      </c>
      <c r="V118">
        <v>0</v>
      </c>
      <c r="W118">
        <v>0</v>
      </c>
      <c r="X118">
        <v>844</v>
      </c>
      <c r="Y118">
        <v>0</v>
      </c>
      <c r="Z118">
        <v>13</v>
      </c>
      <c r="AA118">
        <v>0</v>
      </c>
      <c r="AB118">
        <v>303</v>
      </c>
      <c r="AC118">
        <v>85</v>
      </c>
      <c r="AD118">
        <v>62.6</v>
      </c>
      <c r="AE118">
        <v>0</v>
      </c>
      <c r="AF118">
        <v>0</v>
      </c>
      <c r="AG118">
        <v>0.39477679927118098</v>
      </c>
      <c r="AH118">
        <v>25.6</v>
      </c>
      <c r="AI118">
        <v>11.161633105546301</v>
      </c>
      <c r="AJ118">
        <v>0</v>
      </c>
      <c r="AK118">
        <v>0.39477679927118098</v>
      </c>
      <c r="AL118">
        <v>0</v>
      </c>
      <c r="AM118">
        <v>9.1999999999999993</v>
      </c>
      <c r="AN118">
        <v>7.1237205638401901</v>
      </c>
      <c r="AO118">
        <v>2.6</v>
      </c>
      <c r="AP118">
        <v>842</v>
      </c>
      <c r="AQ118">
        <v>25.6</v>
      </c>
      <c r="AR118">
        <v>101897</v>
      </c>
      <c r="AS118">
        <v>45259</v>
      </c>
      <c r="AT118">
        <v>2395</v>
      </c>
      <c r="AU118">
        <v>2214</v>
      </c>
      <c r="AV118">
        <v>181</v>
      </c>
      <c r="AW118">
        <v>2214</v>
      </c>
      <c r="AX118">
        <v>978</v>
      </c>
      <c r="AY118">
        <v>1236</v>
      </c>
      <c r="AZ118">
        <v>44.2</v>
      </c>
      <c r="BA118">
        <v>1942</v>
      </c>
      <c r="BB118">
        <v>547200</v>
      </c>
      <c r="BC118">
        <v>587159.71875</v>
      </c>
      <c r="BD118">
        <v>3146.7742925275002</v>
      </c>
      <c r="BE118" t="s">
        <v>66</v>
      </c>
      <c r="BF118" t="s">
        <v>67</v>
      </c>
      <c r="BG118">
        <v>37.412693592468798</v>
      </c>
      <c r="BH118">
        <v>50.0210131560764</v>
      </c>
      <c r="BI118">
        <v>65.832333098194596</v>
      </c>
      <c r="BJ118">
        <v>36.380299577529001</v>
      </c>
      <c r="BK118">
        <v>92.442588726513506</v>
      </c>
      <c r="BL118">
        <v>55.826558265582598</v>
      </c>
      <c r="BM118">
        <v>33.6308907159287</v>
      </c>
    </row>
    <row r="119" spans="1:65">
      <c r="A119">
        <v>95508</v>
      </c>
      <c r="B119">
        <v>53033004703</v>
      </c>
      <c r="C119" t="e">
        <f>VLOOKUP(B119,ZipCode!A$2:H$375,2,FALSE)</f>
        <v>#N/A</v>
      </c>
      <c r="D119" t="str">
        <f t="shared" si="2"/>
        <v>5303300470</v>
      </c>
      <c r="E119">
        <f>VLOOKUP(D119,ZIPFIPSMinusOne!A$2:I$375,3,FALSE)</f>
        <v>98127</v>
      </c>
      <c r="F119">
        <f t="shared" si="4"/>
        <v>98127</v>
      </c>
      <c r="G119">
        <v>1188631</v>
      </c>
      <c r="H119">
        <v>155567</v>
      </c>
      <c r="I119" t="s">
        <v>188</v>
      </c>
      <c r="J119" t="s">
        <v>64</v>
      </c>
      <c r="K119" t="s">
        <v>65</v>
      </c>
      <c r="L119">
        <v>3833</v>
      </c>
      <c r="M119">
        <v>379</v>
      </c>
      <c r="N119">
        <v>9.9</v>
      </c>
      <c r="O119">
        <v>5.61449941994948</v>
      </c>
      <c r="P119">
        <v>290</v>
      </c>
      <c r="Q119">
        <v>7.6</v>
      </c>
      <c r="R119">
        <v>669</v>
      </c>
      <c r="S119">
        <v>17.5</v>
      </c>
      <c r="T119">
        <v>29.2</v>
      </c>
      <c r="U119">
        <v>3041</v>
      </c>
      <c r="V119">
        <v>0</v>
      </c>
      <c r="W119">
        <v>0</v>
      </c>
      <c r="X119">
        <v>408</v>
      </c>
      <c r="Y119">
        <v>0</v>
      </c>
      <c r="Z119">
        <v>13</v>
      </c>
      <c r="AA119">
        <v>0</v>
      </c>
      <c r="AB119">
        <v>252</v>
      </c>
      <c r="AC119">
        <v>132</v>
      </c>
      <c r="AD119">
        <v>79.3</v>
      </c>
      <c r="AE119">
        <v>0</v>
      </c>
      <c r="AF119">
        <v>0</v>
      </c>
      <c r="AG119">
        <v>0.33915992695017</v>
      </c>
      <c r="AH119">
        <v>10.6</v>
      </c>
      <c r="AI119">
        <v>6.3641035882939896</v>
      </c>
      <c r="AJ119">
        <v>0</v>
      </c>
      <c r="AK119">
        <v>0.33915992695017</v>
      </c>
      <c r="AL119">
        <v>0</v>
      </c>
      <c r="AM119">
        <v>6.6</v>
      </c>
      <c r="AN119">
        <v>4.7833096139719604</v>
      </c>
      <c r="AO119">
        <v>3.4</v>
      </c>
      <c r="AP119">
        <v>709</v>
      </c>
      <c r="AQ119">
        <v>18.5</v>
      </c>
      <c r="AR119">
        <v>122412</v>
      </c>
      <c r="AS119">
        <v>35941</v>
      </c>
      <c r="AT119">
        <v>2032</v>
      </c>
      <c r="AU119">
        <v>2032</v>
      </c>
      <c r="AV119">
        <v>0</v>
      </c>
      <c r="AW119">
        <v>2032</v>
      </c>
      <c r="AX119">
        <v>476</v>
      </c>
      <c r="AY119">
        <v>1556</v>
      </c>
      <c r="AZ119">
        <v>23.4</v>
      </c>
      <c r="BA119">
        <v>1858</v>
      </c>
      <c r="BB119">
        <v>813100</v>
      </c>
      <c r="BC119">
        <v>2619105.453125</v>
      </c>
      <c r="BD119">
        <v>8174.1192064839397</v>
      </c>
      <c r="BE119" t="s">
        <v>66</v>
      </c>
      <c r="BF119" t="s">
        <v>67</v>
      </c>
      <c r="BG119">
        <v>20.662666318810299</v>
      </c>
      <c r="BH119">
        <v>13.049971494146501</v>
      </c>
      <c r="BI119">
        <v>293.71711667870301</v>
      </c>
      <c r="BJ119">
        <v>6.9182212564846797</v>
      </c>
      <c r="BK119">
        <v>100</v>
      </c>
      <c r="BL119">
        <v>76.574803149606296</v>
      </c>
      <c r="BM119">
        <v>6.9182212564846797</v>
      </c>
    </row>
    <row r="120" spans="1:65">
      <c r="A120">
        <v>95509</v>
      </c>
      <c r="B120">
        <v>53033004901</v>
      </c>
      <c r="C120" t="e">
        <f>VLOOKUP(B120,ZipCode!A$2:H$375,2,FALSE)</f>
        <v>#N/A</v>
      </c>
      <c r="D120" t="str">
        <f t="shared" si="2"/>
        <v>5303300490</v>
      </c>
      <c r="E120">
        <f>VLOOKUP(D120,ZIPFIPSMinusOne!A$2:I$375,3,FALSE)</f>
        <v>98103</v>
      </c>
      <c r="F120">
        <f t="shared" si="4"/>
        <v>98103</v>
      </c>
      <c r="G120">
        <v>497144</v>
      </c>
      <c r="H120">
        <v>0</v>
      </c>
      <c r="I120" t="s">
        <v>189</v>
      </c>
      <c r="J120" t="s">
        <v>64</v>
      </c>
      <c r="K120" t="s">
        <v>65</v>
      </c>
      <c r="L120">
        <v>4126</v>
      </c>
      <c r="M120">
        <v>376</v>
      </c>
      <c r="N120">
        <v>9.1</v>
      </c>
      <c r="O120">
        <v>3.13145278094931</v>
      </c>
      <c r="P120">
        <v>413</v>
      </c>
      <c r="Q120">
        <v>10</v>
      </c>
      <c r="R120">
        <v>789</v>
      </c>
      <c r="S120">
        <v>19.100000000000001</v>
      </c>
      <c r="T120">
        <v>32.799999999999997</v>
      </c>
      <c r="U120">
        <v>3066</v>
      </c>
      <c r="V120">
        <v>59</v>
      </c>
      <c r="W120">
        <v>0</v>
      </c>
      <c r="X120">
        <v>544</v>
      </c>
      <c r="Y120">
        <v>0</v>
      </c>
      <c r="Z120">
        <v>13</v>
      </c>
      <c r="AA120">
        <v>36</v>
      </c>
      <c r="AB120">
        <v>177</v>
      </c>
      <c r="AC120">
        <v>244</v>
      </c>
      <c r="AD120">
        <v>74.3</v>
      </c>
      <c r="AE120">
        <v>1.4</v>
      </c>
      <c r="AF120">
        <v>0</v>
      </c>
      <c r="AG120">
        <v>0.315075133301018</v>
      </c>
      <c r="AH120">
        <v>13.2</v>
      </c>
      <c r="AI120">
        <v>4.5394239331060904</v>
      </c>
      <c r="AJ120">
        <v>0</v>
      </c>
      <c r="AK120">
        <v>0.315075133301018</v>
      </c>
      <c r="AL120">
        <v>0.9</v>
      </c>
      <c r="AM120">
        <v>4.3</v>
      </c>
      <c r="AN120">
        <v>2.8306122033195198</v>
      </c>
      <c r="AO120">
        <v>5.9</v>
      </c>
      <c r="AP120">
        <v>412</v>
      </c>
      <c r="AQ120">
        <v>10</v>
      </c>
      <c r="AR120">
        <v>111374</v>
      </c>
      <c r="AS120">
        <v>27228</v>
      </c>
      <c r="AT120">
        <v>2052</v>
      </c>
      <c r="AU120">
        <v>1989</v>
      </c>
      <c r="AV120">
        <v>63</v>
      </c>
      <c r="AW120">
        <v>1989</v>
      </c>
      <c r="AX120">
        <v>749</v>
      </c>
      <c r="AY120">
        <v>1240</v>
      </c>
      <c r="AZ120">
        <v>37.700000000000003</v>
      </c>
      <c r="BA120">
        <v>1690</v>
      </c>
      <c r="BB120">
        <v>784000</v>
      </c>
      <c r="BC120">
        <v>1095281.1875</v>
      </c>
      <c r="BD120">
        <v>4244.5707230653697</v>
      </c>
      <c r="BE120" t="s">
        <v>66</v>
      </c>
      <c r="BF120" t="s">
        <v>67</v>
      </c>
      <c r="BG120">
        <v>25.690741638390602</v>
      </c>
      <c r="BH120">
        <v>33.586505316009202</v>
      </c>
      <c r="BI120">
        <v>122.84695776411399</v>
      </c>
      <c r="BJ120">
        <v>16.7037103510545</v>
      </c>
      <c r="BK120">
        <v>96.929824561403507</v>
      </c>
      <c r="BL120">
        <v>62.3428858722976</v>
      </c>
      <c r="BM120">
        <v>16.190877138522101</v>
      </c>
    </row>
    <row r="121" spans="1:65">
      <c r="A121">
        <v>95510</v>
      </c>
      <c r="B121">
        <v>53033004902</v>
      </c>
      <c r="C121" t="e">
        <f>VLOOKUP(B121,ZipCode!A$2:H$375,2,FALSE)</f>
        <v>#N/A</v>
      </c>
      <c r="D121" t="str">
        <f t="shared" si="2"/>
        <v>5303300490</v>
      </c>
      <c r="E121">
        <f>VLOOKUP(D121,ZIPFIPSMinusOne!A$2:I$375,3,FALSE)</f>
        <v>98103</v>
      </c>
      <c r="F121">
        <f t="shared" si="4"/>
        <v>98103</v>
      </c>
      <c r="G121">
        <v>597604</v>
      </c>
      <c r="H121">
        <v>17368</v>
      </c>
      <c r="I121" t="s">
        <v>190</v>
      </c>
      <c r="J121" t="s">
        <v>64</v>
      </c>
      <c r="K121" t="s">
        <v>65</v>
      </c>
      <c r="L121">
        <v>3241</v>
      </c>
      <c r="M121">
        <v>180</v>
      </c>
      <c r="N121">
        <v>5.6</v>
      </c>
      <c r="O121">
        <v>3.4458286057975598</v>
      </c>
      <c r="P121">
        <v>189</v>
      </c>
      <c r="Q121">
        <v>5.8</v>
      </c>
      <c r="R121">
        <v>369</v>
      </c>
      <c r="S121">
        <v>11.4</v>
      </c>
      <c r="T121">
        <v>31.1</v>
      </c>
      <c r="U121">
        <v>2711</v>
      </c>
      <c r="V121">
        <v>94</v>
      </c>
      <c r="W121">
        <v>0</v>
      </c>
      <c r="X121">
        <v>157</v>
      </c>
      <c r="Y121">
        <v>0</v>
      </c>
      <c r="Z121">
        <v>13</v>
      </c>
      <c r="AA121">
        <v>0</v>
      </c>
      <c r="AB121">
        <v>113</v>
      </c>
      <c r="AC121">
        <v>166</v>
      </c>
      <c r="AD121">
        <v>83.6</v>
      </c>
      <c r="AE121">
        <v>2.9</v>
      </c>
      <c r="AF121">
        <v>0</v>
      </c>
      <c r="AG121">
        <v>0.40111076828139502</v>
      </c>
      <c r="AH121">
        <v>4.8</v>
      </c>
      <c r="AI121">
        <v>2.9322238325963901</v>
      </c>
      <c r="AJ121">
        <v>0</v>
      </c>
      <c r="AK121">
        <v>0.40111076828139502</v>
      </c>
      <c r="AL121">
        <v>0</v>
      </c>
      <c r="AM121">
        <v>3.5</v>
      </c>
      <c r="AN121">
        <v>2.7884406192574902</v>
      </c>
      <c r="AO121">
        <v>5.0999999999999996</v>
      </c>
      <c r="AP121">
        <v>184</v>
      </c>
      <c r="AQ121">
        <v>5.7</v>
      </c>
      <c r="AR121">
        <v>109697</v>
      </c>
      <c r="AS121">
        <v>35012</v>
      </c>
      <c r="AT121">
        <v>1942</v>
      </c>
      <c r="AU121">
        <v>1854</v>
      </c>
      <c r="AV121">
        <v>88</v>
      </c>
      <c r="AW121">
        <v>1854</v>
      </c>
      <c r="AX121">
        <v>579</v>
      </c>
      <c r="AY121">
        <v>1275</v>
      </c>
      <c r="AZ121">
        <v>31.2</v>
      </c>
      <c r="BA121">
        <v>1725</v>
      </c>
      <c r="BB121">
        <v>880800</v>
      </c>
      <c r="BC121">
        <v>1316210.8203125</v>
      </c>
      <c r="BD121">
        <v>4848.7411981455298</v>
      </c>
      <c r="BE121" t="s">
        <v>66</v>
      </c>
      <c r="BF121" t="s">
        <v>67</v>
      </c>
      <c r="BG121">
        <v>16.352977476087599</v>
      </c>
      <c r="BH121">
        <v>21.947412776685098</v>
      </c>
      <c r="BI121">
        <v>147.671164386306</v>
      </c>
      <c r="BJ121">
        <v>13.1508409788098</v>
      </c>
      <c r="BK121">
        <v>95.468589083419104</v>
      </c>
      <c r="BL121">
        <v>68.7702265372168</v>
      </c>
      <c r="BM121">
        <v>12.554922335073799</v>
      </c>
    </row>
    <row r="122" spans="1:65">
      <c r="A122">
        <v>95511</v>
      </c>
      <c r="B122">
        <v>53033005201</v>
      </c>
      <c r="C122" t="e">
        <f>VLOOKUP(B122,ZipCode!A$2:H$375,2,FALSE)</f>
        <v>#N/A</v>
      </c>
      <c r="D122" t="str">
        <f t="shared" si="2"/>
        <v>5303300520</v>
      </c>
      <c r="E122">
        <f>VLOOKUP(D122,ZIPFIPSMinusOne!A$2:I$375,3,FALSE)</f>
        <v>98105</v>
      </c>
      <c r="F122">
        <f t="shared" si="4"/>
        <v>98105</v>
      </c>
      <c r="G122">
        <v>699701</v>
      </c>
      <c r="H122">
        <v>73218</v>
      </c>
      <c r="I122" t="s">
        <v>191</v>
      </c>
      <c r="J122" t="s">
        <v>64</v>
      </c>
      <c r="K122" t="s">
        <v>65</v>
      </c>
      <c r="L122">
        <v>3811</v>
      </c>
      <c r="M122">
        <v>456</v>
      </c>
      <c r="N122">
        <v>12</v>
      </c>
      <c r="O122">
        <v>3.2447477126072202</v>
      </c>
      <c r="P122">
        <v>240</v>
      </c>
      <c r="Q122">
        <v>6.3</v>
      </c>
      <c r="R122">
        <v>696</v>
      </c>
      <c r="S122">
        <v>18.3</v>
      </c>
      <c r="T122">
        <v>28.9</v>
      </c>
      <c r="U122">
        <v>2222</v>
      </c>
      <c r="V122">
        <v>164</v>
      </c>
      <c r="W122">
        <v>16</v>
      </c>
      <c r="X122">
        <v>762</v>
      </c>
      <c r="Y122">
        <v>0</v>
      </c>
      <c r="Z122">
        <v>13</v>
      </c>
      <c r="AA122">
        <v>0</v>
      </c>
      <c r="AB122">
        <v>455</v>
      </c>
      <c r="AC122">
        <v>192</v>
      </c>
      <c r="AD122">
        <v>58.3</v>
      </c>
      <c r="AE122">
        <v>4.3</v>
      </c>
      <c r="AF122">
        <v>0.4</v>
      </c>
      <c r="AG122">
        <v>0.67717361315354596</v>
      </c>
      <c r="AH122">
        <v>20</v>
      </c>
      <c r="AI122">
        <v>7.17051320750745</v>
      </c>
      <c r="AJ122">
        <v>0</v>
      </c>
      <c r="AK122">
        <v>0.34111781684597198</v>
      </c>
      <c r="AL122">
        <v>0</v>
      </c>
      <c r="AM122">
        <v>11.9</v>
      </c>
      <c r="AN122">
        <v>4.8343073515747701</v>
      </c>
      <c r="AO122">
        <v>5</v>
      </c>
      <c r="AP122">
        <v>982</v>
      </c>
      <c r="AQ122">
        <v>25.8</v>
      </c>
      <c r="AR122">
        <v>73333</v>
      </c>
      <c r="AS122">
        <v>25484</v>
      </c>
      <c r="AT122">
        <v>1734</v>
      </c>
      <c r="AU122">
        <v>1646</v>
      </c>
      <c r="AV122">
        <v>88</v>
      </c>
      <c r="AW122">
        <v>1646</v>
      </c>
      <c r="AX122">
        <v>568</v>
      </c>
      <c r="AY122">
        <v>1078</v>
      </c>
      <c r="AZ122">
        <v>34.5</v>
      </c>
      <c r="BA122">
        <v>1661</v>
      </c>
      <c r="BB122">
        <v>1003000</v>
      </c>
      <c r="BC122">
        <v>1541482.59375</v>
      </c>
      <c r="BD122">
        <v>6459.9730486079097</v>
      </c>
      <c r="BE122" t="s">
        <v>66</v>
      </c>
      <c r="BF122" t="s">
        <v>67</v>
      </c>
      <c r="BG122">
        <v>41.695093151403803</v>
      </c>
      <c r="BH122">
        <v>22.041657544817099</v>
      </c>
      <c r="BI122">
        <v>172.89988251796001</v>
      </c>
      <c r="BJ122">
        <v>10.028925264422099</v>
      </c>
      <c r="BK122">
        <v>94.925028835063401</v>
      </c>
      <c r="BL122">
        <v>65.492102065613594</v>
      </c>
      <c r="BM122">
        <v>9.5199601990997191</v>
      </c>
    </row>
    <row r="123" spans="1:65">
      <c r="A123">
        <v>95512</v>
      </c>
      <c r="B123">
        <v>53033005202</v>
      </c>
      <c r="C123" t="e">
        <f>VLOOKUP(B123,ZipCode!A$2:H$375,2,FALSE)</f>
        <v>#N/A</v>
      </c>
      <c r="D123" t="str">
        <f t="shared" si="2"/>
        <v>5303300520</v>
      </c>
      <c r="E123">
        <f>VLOOKUP(D123,ZIPFIPSMinusOne!A$2:I$375,3,FALSE)</f>
        <v>98105</v>
      </c>
      <c r="F123">
        <f t="shared" si="4"/>
        <v>98105</v>
      </c>
      <c r="G123">
        <v>269234</v>
      </c>
      <c r="H123">
        <v>19268</v>
      </c>
      <c r="I123" t="s">
        <v>192</v>
      </c>
      <c r="J123" t="s">
        <v>64</v>
      </c>
      <c r="K123" t="s">
        <v>65</v>
      </c>
      <c r="L123">
        <v>3002</v>
      </c>
      <c r="M123">
        <v>39</v>
      </c>
      <c r="N123">
        <v>1.3</v>
      </c>
      <c r="O123">
        <v>1.50627173114396</v>
      </c>
      <c r="P123">
        <v>12</v>
      </c>
      <c r="Q123">
        <v>0.4</v>
      </c>
      <c r="R123">
        <v>51</v>
      </c>
      <c r="S123">
        <v>1.7</v>
      </c>
      <c r="T123">
        <v>24.3</v>
      </c>
      <c r="U123">
        <v>1343</v>
      </c>
      <c r="V123">
        <v>35</v>
      </c>
      <c r="W123">
        <v>0</v>
      </c>
      <c r="X123">
        <v>1336</v>
      </c>
      <c r="Y123">
        <v>15</v>
      </c>
      <c r="Z123">
        <v>24</v>
      </c>
      <c r="AA123">
        <v>0</v>
      </c>
      <c r="AB123">
        <v>138</v>
      </c>
      <c r="AC123">
        <v>135</v>
      </c>
      <c r="AD123">
        <v>44.7</v>
      </c>
      <c r="AE123">
        <v>1.2</v>
      </c>
      <c r="AF123">
        <v>0</v>
      </c>
      <c r="AG123">
        <v>0.43304463690872802</v>
      </c>
      <c r="AH123">
        <v>44.5</v>
      </c>
      <c r="AI123">
        <v>6.0146333671599601</v>
      </c>
      <c r="AJ123">
        <v>0.5</v>
      </c>
      <c r="AK123">
        <v>0.79211277753629905</v>
      </c>
      <c r="AL123">
        <v>0</v>
      </c>
      <c r="AM123">
        <v>4.5999999999999996</v>
      </c>
      <c r="AN123">
        <v>3.7336974004993402</v>
      </c>
      <c r="AO123">
        <v>4.5</v>
      </c>
      <c r="AP123">
        <v>1131</v>
      </c>
      <c r="AQ123">
        <v>37.700000000000003</v>
      </c>
      <c r="AR123">
        <v>46830</v>
      </c>
      <c r="AS123">
        <v>25537</v>
      </c>
      <c r="AT123">
        <v>1887</v>
      </c>
      <c r="AU123">
        <v>1479</v>
      </c>
      <c r="AV123">
        <v>408</v>
      </c>
      <c r="AW123">
        <v>1479</v>
      </c>
      <c r="AX123">
        <v>44</v>
      </c>
      <c r="AY123">
        <v>1435</v>
      </c>
      <c r="AZ123">
        <v>3</v>
      </c>
      <c r="BA123">
        <v>1601</v>
      </c>
      <c r="BC123">
        <v>593084.90625</v>
      </c>
      <c r="BD123">
        <v>3868.31406341602</v>
      </c>
      <c r="BE123" t="s">
        <v>66</v>
      </c>
      <c r="BF123" t="s">
        <v>67</v>
      </c>
      <c r="BG123">
        <v>55.2631578947368</v>
      </c>
      <c r="BH123">
        <v>45.1230638776847</v>
      </c>
      <c r="BI123">
        <v>66.529170273931996</v>
      </c>
      <c r="BJ123">
        <v>28.3634981802768</v>
      </c>
      <c r="BK123">
        <v>78.378378378378301</v>
      </c>
      <c r="BL123">
        <v>97.025016903313002</v>
      </c>
      <c r="BM123">
        <v>22.230849925081799</v>
      </c>
    </row>
    <row r="124" spans="1:65">
      <c r="A124">
        <v>95513</v>
      </c>
      <c r="B124">
        <v>53033005303</v>
      </c>
      <c r="C124" t="e">
        <f>VLOOKUP(B124,ZipCode!A$2:H$375,2,FALSE)</f>
        <v>#N/A</v>
      </c>
      <c r="D124" t="str">
        <f t="shared" si="2"/>
        <v>5303300530</v>
      </c>
      <c r="E124">
        <f>VLOOKUP(D124,ZIPFIPSMinusOne!A$2:I$375,3,FALSE)</f>
        <v>98195</v>
      </c>
      <c r="F124">
        <f t="shared" si="4"/>
        <v>98195</v>
      </c>
      <c r="G124">
        <v>2432843</v>
      </c>
      <c r="H124">
        <v>749176</v>
      </c>
      <c r="I124" t="s">
        <v>193</v>
      </c>
      <c r="J124" t="s">
        <v>64</v>
      </c>
      <c r="K124" t="s">
        <v>65</v>
      </c>
      <c r="L124">
        <v>3696</v>
      </c>
      <c r="M124">
        <v>98</v>
      </c>
      <c r="N124">
        <v>2.7</v>
      </c>
      <c r="O124">
        <v>3.8235779309220299</v>
      </c>
      <c r="P124">
        <v>0</v>
      </c>
      <c r="Q124">
        <v>0</v>
      </c>
      <c r="R124">
        <v>98</v>
      </c>
      <c r="S124">
        <v>2.7</v>
      </c>
      <c r="T124">
        <v>19.5</v>
      </c>
      <c r="U124">
        <v>1608</v>
      </c>
      <c r="V124">
        <v>165</v>
      </c>
      <c r="W124">
        <v>9</v>
      </c>
      <c r="X124">
        <v>1286</v>
      </c>
      <c r="Y124">
        <v>27</v>
      </c>
      <c r="Z124">
        <v>27</v>
      </c>
      <c r="AA124">
        <v>0</v>
      </c>
      <c r="AB124">
        <v>331</v>
      </c>
      <c r="AC124">
        <v>270</v>
      </c>
      <c r="AD124">
        <v>43.5</v>
      </c>
      <c r="AE124">
        <v>4.5</v>
      </c>
      <c r="AF124">
        <v>0.2</v>
      </c>
      <c r="AG124">
        <v>0.37250269698456301</v>
      </c>
      <c r="AH124">
        <v>34.799999999999997</v>
      </c>
      <c r="AI124">
        <v>6.2908457233165898</v>
      </c>
      <c r="AJ124">
        <v>0.7</v>
      </c>
      <c r="AK124">
        <v>0.70082860295212301</v>
      </c>
      <c r="AL124">
        <v>0</v>
      </c>
      <c r="AM124">
        <v>9</v>
      </c>
      <c r="AN124">
        <v>2.67448192812398</v>
      </c>
      <c r="AO124">
        <v>7.3</v>
      </c>
      <c r="AP124">
        <v>1090</v>
      </c>
      <c r="AQ124">
        <v>29.5</v>
      </c>
      <c r="AT124">
        <v>24</v>
      </c>
      <c r="AU124">
        <v>24</v>
      </c>
      <c r="AV124">
        <v>0</v>
      </c>
      <c r="AW124">
        <v>24</v>
      </c>
      <c r="AX124">
        <v>0</v>
      </c>
      <c r="AY124">
        <v>24</v>
      </c>
      <c r="AZ124">
        <v>0</v>
      </c>
      <c r="BA124">
        <v>1000</v>
      </c>
      <c r="BC124">
        <v>5358621.484375</v>
      </c>
      <c r="BD124">
        <v>11174.5103518585</v>
      </c>
      <c r="BE124" t="s">
        <v>66</v>
      </c>
      <c r="BF124" t="s">
        <v>67</v>
      </c>
      <c r="BG124">
        <v>56.493506493506402</v>
      </c>
      <c r="BH124">
        <v>6.1480257201924298</v>
      </c>
      <c r="BI124">
        <v>601.168597564734</v>
      </c>
      <c r="BJ124">
        <v>3.9922244936314501E-2</v>
      </c>
      <c r="BK124">
        <v>100</v>
      </c>
      <c r="BL124">
        <v>100</v>
      </c>
      <c r="BM124">
        <v>3.9922244936314501E-2</v>
      </c>
    </row>
    <row r="125" spans="1:65">
      <c r="A125">
        <v>95514</v>
      </c>
      <c r="B125">
        <v>53033005304</v>
      </c>
      <c r="C125" t="e">
        <f>VLOOKUP(B125,ZipCode!A$2:H$375,2,FALSE)</f>
        <v>#N/A</v>
      </c>
      <c r="D125" t="str">
        <f t="shared" si="2"/>
        <v>5303300530</v>
      </c>
      <c r="E125">
        <f>VLOOKUP(D125,ZIPFIPSMinusOne!A$2:I$375,3,FALSE)</f>
        <v>98195</v>
      </c>
      <c r="F125">
        <f t="shared" si="4"/>
        <v>98195</v>
      </c>
      <c r="G125">
        <v>73030</v>
      </c>
      <c r="H125">
        <v>0</v>
      </c>
      <c r="I125" t="s">
        <v>194</v>
      </c>
      <c r="J125" t="s">
        <v>64</v>
      </c>
      <c r="K125" t="s">
        <v>65</v>
      </c>
      <c r="L125">
        <v>3507</v>
      </c>
      <c r="M125">
        <v>66</v>
      </c>
      <c r="N125">
        <v>1.9</v>
      </c>
      <c r="O125">
        <v>1.4943623390573599</v>
      </c>
      <c r="P125">
        <v>0</v>
      </c>
      <c r="Q125">
        <v>0</v>
      </c>
      <c r="R125">
        <v>66</v>
      </c>
      <c r="S125">
        <v>1.9</v>
      </c>
      <c r="T125">
        <v>19.2</v>
      </c>
      <c r="U125">
        <v>1446</v>
      </c>
      <c r="V125">
        <v>87</v>
      </c>
      <c r="W125">
        <v>29</v>
      </c>
      <c r="X125">
        <v>1328</v>
      </c>
      <c r="Y125">
        <v>19</v>
      </c>
      <c r="Z125">
        <v>25</v>
      </c>
      <c r="AA125">
        <v>0</v>
      </c>
      <c r="AB125">
        <v>336</v>
      </c>
      <c r="AC125">
        <v>262</v>
      </c>
      <c r="AD125">
        <v>41.2</v>
      </c>
      <c r="AE125">
        <v>2.5</v>
      </c>
      <c r="AF125">
        <v>0.8</v>
      </c>
      <c r="AG125">
        <v>1.0503746212238501</v>
      </c>
      <c r="AH125">
        <v>37.9</v>
      </c>
      <c r="AI125">
        <v>5.1631278780766197</v>
      </c>
      <c r="AJ125">
        <v>0.5</v>
      </c>
      <c r="AK125">
        <v>0.70990109120931899</v>
      </c>
      <c r="AL125">
        <v>0</v>
      </c>
      <c r="AM125">
        <v>9.6</v>
      </c>
      <c r="AN125">
        <v>2.7035772854690401</v>
      </c>
      <c r="AO125">
        <v>7.5</v>
      </c>
      <c r="AP125">
        <v>897</v>
      </c>
      <c r="AQ125">
        <v>25.6</v>
      </c>
      <c r="AR125">
        <v>21042</v>
      </c>
      <c r="AS125">
        <v>8950</v>
      </c>
      <c r="AT125">
        <v>148</v>
      </c>
      <c r="AU125">
        <v>148</v>
      </c>
      <c r="AV125">
        <v>0</v>
      </c>
      <c r="AW125">
        <v>148</v>
      </c>
      <c r="AX125">
        <v>0</v>
      </c>
      <c r="AY125">
        <v>148</v>
      </c>
      <c r="AZ125">
        <v>0</v>
      </c>
      <c r="BA125">
        <v>1568</v>
      </c>
      <c r="BC125">
        <v>160864.546875</v>
      </c>
      <c r="BD125">
        <v>1845.8051367534499</v>
      </c>
      <c r="BE125" t="s">
        <v>66</v>
      </c>
      <c r="BF125" t="s">
        <v>67</v>
      </c>
      <c r="BG125">
        <v>58.768177929854502</v>
      </c>
      <c r="BH125">
        <v>194.33555351713699</v>
      </c>
      <c r="BI125">
        <v>18.046106008547401</v>
      </c>
      <c r="BJ125">
        <v>8.20121526105968</v>
      </c>
      <c r="BK125">
        <v>100</v>
      </c>
      <c r="BL125">
        <v>100</v>
      </c>
      <c r="BM125">
        <v>8.20121526105968</v>
      </c>
    </row>
    <row r="126" spans="1:65">
      <c r="A126">
        <v>95515</v>
      </c>
      <c r="B126">
        <v>53033005305</v>
      </c>
      <c r="C126" t="e">
        <f>VLOOKUP(B126,ZipCode!A$2:H$375,2,FALSE)</f>
        <v>#N/A</v>
      </c>
      <c r="D126" t="str">
        <f t="shared" si="2"/>
        <v>5303300530</v>
      </c>
      <c r="E126">
        <f>VLOOKUP(D126,ZIPFIPSMinusOne!A$2:I$375,3,FALSE)</f>
        <v>98195</v>
      </c>
      <c r="F126">
        <f t="shared" si="4"/>
        <v>98195</v>
      </c>
      <c r="G126">
        <v>212967</v>
      </c>
      <c r="H126">
        <v>0</v>
      </c>
      <c r="I126" t="s">
        <v>195</v>
      </c>
      <c r="J126" t="s">
        <v>64</v>
      </c>
      <c r="K126" t="s">
        <v>65</v>
      </c>
      <c r="L126">
        <v>2055</v>
      </c>
      <c r="M126">
        <v>36</v>
      </c>
      <c r="N126">
        <v>1.8</v>
      </c>
      <c r="O126">
        <v>3.2433453909578001</v>
      </c>
      <c r="P126">
        <v>67</v>
      </c>
      <c r="Q126">
        <v>3.3</v>
      </c>
      <c r="R126">
        <v>103</v>
      </c>
      <c r="S126">
        <v>5</v>
      </c>
      <c r="T126">
        <v>23.2</v>
      </c>
      <c r="U126">
        <v>712</v>
      </c>
      <c r="V126">
        <v>183</v>
      </c>
      <c r="W126">
        <v>75</v>
      </c>
      <c r="X126">
        <v>827</v>
      </c>
      <c r="Y126">
        <v>0</v>
      </c>
      <c r="Z126">
        <v>13</v>
      </c>
      <c r="AA126">
        <v>0</v>
      </c>
      <c r="AB126">
        <v>119</v>
      </c>
      <c r="AC126">
        <v>139</v>
      </c>
      <c r="AD126">
        <v>34.6</v>
      </c>
      <c r="AE126">
        <v>8.9</v>
      </c>
      <c r="AF126">
        <v>3.6</v>
      </c>
      <c r="AG126">
        <v>5.6021136273684702</v>
      </c>
      <c r="AH126">
        <v>40.200000000000003</v>
      </c>
      <c r="AI126">
        <v>11.2247534167313</v>
      </c>
      <c r="AJ126">
        <v>0</v>
      </c>
      <c r="AK126">
        <v>0.63260340632603396</v>
      </c>
      <c r="AL126">
        <v>0</v>
      </c>
      <c r="AM126">
        <v>5.8</v>
      </c>
      <c r="AN126">
        <v>4.0380398227437002</v>
      </c>
      <c r="AO126">
        <v>6.8</v>
      </c>
      <c r="AP126">
        <v>774</v>
      </c>
      <c r="AQ126">
        <v>37.700000000000003</v>
      </c>
      <c r="AR126">
        <v>26417</v>
      </c>
      <c r="AS126">
        <v>13207</v>
      </c>
      <c r="AT126">
        <v>1593</v>
      </c>
      <c r="AU126">
        <v>1215</v>
      </c>
      <c r="AV126">
        <v>378</v>
      </c>
      <c r="AW126">
        <v>1215</v>
      </c>
      <c r="AX126">
        <v>0</v>
      </c>
      <c r="AY126">
        <v>1215</v>
      </c>
      <c r="AZ126">
        <v>0</v>
      </c>
      <c r="BA126">
        <v>1443</v>
      </c>
      <c r="BC126">
        <v>469159.5859375</v>
      </c>
      <c r="BD126">
        <v>2736.7241500415198</v>
      </c>
      <c r="BE126" t="s">
        <v>131</v>
      </c>
      <c r="BF126" t="s">
        <v>132</v>
      </c>
      <c r="BG126">
        <v>65.352798053527906</v>
      </c>
      <c r="BH126">
        <v>39.049664727548603</v>
      </c>
      <c r="BI126">
        <v>52.625291774918701</v>
      </c>
      <c r="BJ126">
        <v>30.270616015077799</v>
      </c>
      <c r="BK126">
        <v>76.271186440677894</v>
      </c>
      <c r="BL126">
        <v>100</v>
      </c>
      <c r="BM126">
        <v>23.087757977601701</v>
      </c>
    </row>
    <row r="127" spans="1:65">
      <c r="A127">
        <v>95516</v>
      </c>
      <c r="B127">
        <v>53033005306</v>
      </c>
      <c r="C127" t="e">
        <f>VLOOKUP(B127,ZipCode!A$2:H$375,2,FALSE)</f>
        <v>#N/A</v>
      </c>
      <c r="D127" t="str">
        <f t="shared" si="2"/>
        <v>5303300530</v>
      </c>
      <c r="E127">
        <f>VLOOKUP(D127,ZIPFIPSMinusOne!A$2:I$375,3,FALSE)</f>
        <v>98195</v>
      </c>
      <c r="F127">
        <f t="shared" si="4"/>
        <v>98195</v>
      </c>
      <c r="G127">
        <v>200489</v>
      </c>
      <c r="H127">
        <v>0</v>
      </c>
      <c r="I127" t="s">
        <v>196</v>
      </c>
      <c r="J127" t="s">
        <v>64</v>
      </c>
      <c r="K127" t="s">
        <v>65</v>
      </c>
      <c r="L127">
        <v>3488</v>
      </c>
      <c r="M127">
        <v>40</v>
      </c>
      <c r="N127">
        <v>1.1000000000000001</v>
      </c>
      <c r="O127">
        <v>1.78803539331163</v>
      </c>
      <c r="P127">
        <v>104</v>
      </c>
      <c r="Q127">
        <v>3</v>
      </c>
      <c r="R127">
        <v>144</v>
      </c>
      <c r="S127">
        <v>4.0999999999999996</v>
      </c>
      <c r="T127">
        <v>23.9</v>
      </c>
      <c r="U127">
        <v>1196</v>
      </c>
      <c r="V127">
        <v>187</v>
      </c>
      <c r="W127">
        <v>75</v>
      </c>
      <c r="X127">
        <v>1684</v>
      </c>
      <c r="Y127">
        <v>0</v>
      </c>
      <c r="Z127">
        <v>13</v>
      </c>
      <c r="AA127">
        <v>0</v>
      </c>
      <c r="AB127">
        <v>171</v>
      </c>
      <c r="AC127">
        <v>175</v>
      </c>
      <c r="AD127">
        <v>34.299999999999997</v>
      </c>
      <c r="AE127">
        <v>5.4</v>
      </c>
      <c r="AF127">
        <v>2.2000000000000002</v>
      </c>
      <c r="AG127">
        <v>2.7102925069336501</v>
      </c>
      <c r="AH127">
        <v>48.3</v>
      </c>
      <c r="AI127">
        <v>15.186882504785</v>
      </c>
      <c r="AJ127">
        <v>0</v>
      </c>
      <c r="AK127">
        <v>0.37270642201834903</v>
      </c>
      <c r="AL127">
        <v>0</v>
      </c>
      <c r="AM127">
        <v>4.9000000000000004</v>
      </c>
      <c r="AN127">
        <v>2.52634673194353</v>
      </c>
      <c r="AO127">
        <v>5</v>
      </c>
      <c r="AP127">
        <v>1435</v>
      </c>
      <c r="AQ127">
        <v>41.1</v>
      </c>
      <c r="AR127">
        <v>37833</v>
      </c>
      <c r="AS127">
        <v>19001</v>
      </c>
      <c r="AT127">
        <v>1845</v>
      </c>
      <c r="AU127">
        <v>1640</v>
      </c>
      <c r="AV127">
        <v>205</v>
      </c>
      <c r="AW127">
        <v>1640</v>
      </c>
      <c r="AX127">
        <v>58</v>
      </c>
      <c r="AY127">
        <v>1582</v>
      </c>
      <c r="AZ127">
        <v>3.5</v>
      </c>
      <c r="BA127">
        <v>1710</v>
      </c>
      <c r="BC127">
        <v>441733.7421875</v>
      </c>
      <c r="BD127">
        <v>2693.78073826422</v>
      </c>
      <c r="BE127" t="s">
        <v>131</v>
      </c>
      <c r="BF127" t="s">
        <v>132</v>
      </c>
      <c r="BG127">
        <v>65.711009174311897</v>
      </c>
      <c r="BH127">
        <v>70.405035694381894</v>
      </c>
      <c r="BI127">
        <v>49.541910824971403</v>
      </c>
      <c r="BJ127">
        <v>37.241195772974301</v>
      </c>
      <c r="BK127">
        <v>88.8888888888888</v>
      </c>
      <c r="BL127">
        <v>96.463414634146304</v>
      </c>
      <c r="BM127">
        <v>33.103285131532701</v>
      </c>
    </row>
    <row r="128" spans="1:65">
      <c r="A128">
        <v>95517</v>
      </c>
      <c r="B128">
        <v>53033005307</v>
      </c>
      <c r="C128" t="e">
        <f>VLOOKUP(B128,ZipCode!A$2:H$375,2,FALSE)</f>
        <v>#N/A</v>
      </c>
      <c r="D128" t="str">
        <f t="shared" si="2"/>
        <v>5303300530</v>
      </c>
      <c r="E128">
        <f>VLOOKUP(D128,ZIPFIPSMinusOne!A$2:I$375,3,FALSE)</f>
        <v>98195</v>
      </c>
      <c r="F128">
        <f t="shared" si="4"/>
        <v>98195</v>
      </c>
      <c r="G128">
        <v>130030</v>
      </c>
      <c r="H128">
        <v>0</v>
      </c>
      <c r="I128" t="s">
        <v>197</v>
      </c>
      <c r="J128" t="s">
        <v>64</v>
      </c>
      <c r="K128" t="s">
        <v>65</v>
      </c>
      <c r="L128">
        <v>3190</v>
      </c>
      <c r="M128">
        <v>29</v>
      </c>
      <c r="N128">
        <v>0.9</v>
      </c>
      <c r="O128">
        <v>1.2778130536860099</v>
      </c>
      <c r="P128">
        <v>33</v>
      </c>
      <c r="Q128">
        <v>1</v>
      </c>
      <c r="R128">
        <v>62</v>
      </c>
      <c r="S128">
        <v>1.9</v>
      </c>
      <c r="T128">
        <v>20.3</v>
      </c>
      <c r="U128">
        <v>1844</v>
      </c>
      <c r="V128">
        <v>126</v>
      </c>
      <c r="W128">
        <v>6</v>
      </c>
      <c r="X128">
        <v>641</v>
      </c>
      <c r="Y128">
        <v>10</v>
      </c>
      <c r="Z128">
        <v>14</v>
      </c>
      <c r="AA128">
        <v>0</v>
      </c>
      <c r="AB128">
        <v>425</v>
      </c>
      <c r="AC128">
        <v>138</v>
      </c>
      <c r="AD128">
        <v>57.8</v>
      </c>
      <c r="AE128">
        <v>3.9</v>
      </c>
      <c r="AF128">
        <v>0.2</v>
      </c>
      <c r="AG128">
        <v>0.31217257964537898</v>
      </c>
      <c r="AH128">
        <v>20.100000000000001</v>
      </c>
      <c r="AI128">
        <v>4.01734944670351</v>
      </c>
      <c r="AJ128">
        <v>0.3</v>
      </c>
      <c r="AK128">
        <v>0.43627586256994</v>
      </c>
      <c r="AL128">
        <v>0</v>
      </c>
      <c r="AM128">
        <v>13.3</v>
      </c>
      <c r="AN128">
        <v>6.3624606419228504</v>
      </c>
      <c r="AO128">
        <v>4.3</v>
      </c>
      <c r="AP128">
        <v>421</v>
      </c>
      <c r="AQ128">
        <v>13.2</v>
      </c>
      <c r="AR128">
        <v>35684</v>
      </c>
      <c r="AS128">
        <v>14652</v>
      </c>
      <c r="AT128">
        <v>425</v>
      </c>
      <c r="AU128">
        <v>361</v>
      </c>
      <c r="AV128">
        <v>64</v>
      </c>
      <c r="AW128">
        <v>361</v>
      </c>
      <c r="AX128">
        <v>0</v>
      </c>
      <c r="AY128">
        <v>361</v>
      </c>
      <c r="AZ128">
        <v>0</v>
      </c>
      <c r="BA128">
        <v>878</v>
      </c>
      <c r="BC128">
        <v>286489.59375</v>
      </c>
      <c r="BD128">
        <v>2153.46191174563</v>
      </c>
      <c r="BE128" t="s">
        <v>66</v>
      </c>
      <c r="BF128" t="s">
        <v>67</v>
      </c>
      <c r="BG128">
        <v>42.194357366771101</v>
      </c>
      <c r="BH128">
        <v>99.280719737412497</v>
      </c>
      <c r="BI128">
        <v>32.131112752176101</v>
      </c>
      <c r="BJ128">
        <v>13.227055137429501</v>
      </c>
      <c r="BK128">
        <v>84.941176470588204</v>
      </c>
      <c r="BL128">
        <v>100</v>
      </c>
      <c r="BM128">
        <v>11.235216246146001</v>
      </c>
    </row>
    <row r="129" spans="1:65">
      <c r="A129">
        <v>95518</v>
      </c>
      <c r="B129">
        <v>53033005401</v>
      </c>
      <c r="C129" t="e">
        <f>VLOOKUP(B129,ZipCode!A$2:H$375,2,FALSE)</f>
        <v>#N/A</v>
      </c>
      <c r="D129" t="str">
        <f t="shared" si="2"/>
        <v>5303300540</v>
      </c>
      <c r="E129">
        <f>VLOOKUP(D129,ZIPFIPSMinusOne!A$2:I$375,3,FALSE)</f>
        <v>98105</v>
      </c>
      <c r="F129">
        <f t="shared" si="4"/>
        <v>98105</v>
      </c>
      <c r="G129">
        <v>756239</v>
      </c>
      <c r="H129">
        <v>615226</v>
      </c>
      <c r="I129" t="s">
        <v>198</v>
      </c>
      <c r="J129" t="s">
        <v>64</v>
      </c>
      <c r="K129" t="s">
        <v>65</v>
      </c>
      <c r="L129">
        <v>3133</v>
      </c>
      <c r="M129">
        <v>178</v>
      </c>
      <c r="N129">
        <v>5.7</v>
      </c>
      <c r="O129">
        <v>2.19519816730975</v>
      </c>
      <c r="P129">
        <v>196</v>
      </c>
      <c r="Q129">
        <v>6.3</v>
      </c>
      <c r="R129">
        <v>374</v>
      </c>
      <c r="S129">
        <v>11.9</v>
      </c>
      <c r="T129">
        <v>30.9</v>
      </c>
      <c r="U129">
        <v>2075</v>
      </c>
      <c r="V129">
        <v>87</v>
      </c>
      <c r="W129">
        <v>0</v>
      </c>
      <c r="X129">
        <v>514</v>
      </c>
      <c r="Y129">
        <v>0</v>
      </c>
      <c r="Z129">
        <v>13</v>
      </c>
      <c r="AA129">
        <v>35</v>
      </c>
      <c r="AB129">
        <v>215</v>
      </c>
      <c r="AC129">
        <v>207</v>
      </c>
      <c r="AD129">
        <v>66.2</v>
      </c>
      <c r="AE129">
        <v>2.8</v>
      </c>
      <c r="AF129">
        <v>0</v>
      </c>
      <c r="AG129">
        <v>0.4149377593361</v>
      </c>
      <c r="AH129">
        <v>16.399999999999999</v>
      </c>
      <c r="AI129">
        <v>6.3753522173103496</v>
      </c>
      <c r="AJ129">
        <v>0</v>
      </c>
      <c r="AK129">
        <v>0.4149377593361</v>
      </c>
      <c r="AL129">
        <v>1.1000000000000001</v>
      </c>
      <c r="AM129">
        <v>6.9</v>
      </c>
      <c r="AN129">
        <v>3.8390623800317001</v>
      </c>
      <c r="AO129">
        <v>6.6</v>
      </c>
      <c r="AP129">
        <v>521</v>
      </c>
      <c r="AQ129">
        <v>16.600000000000001</v>
      </c>
      <c r="AR129">
        <v>126131</v>
      </c>
      <c r="AS129">
        <v>19239</v>
      </c>
      <c r="AT129">
        <v>2164</v>
      </c>
      <c r="AU129">
        <v>2003</v>
      </c>
      <c r="AV129">
        <v>161</v>
      </c>
      <c r="AW129">
        <v>2003</v>
      </c>
      <c r="AX129">
        <v>673</v>
      </c>
      <c r="AY129">
        <v>1330</v>
      </c>
      <c r="AZ129">
        <v>33.6</v>
      </c>
      <c r="BA129">
        <v>1811</v>
      </c>
      <c r="BB129">
        <v>731300</v>
      </c>
      <c r="BC129">
        <v>1665347.3359375</v>
      </c>
      <c r="BD129">
        <v>8423.4892727583101</v>
      </c>
      <c r="BE129" t="s">
        <v>66</v>
      </c>
      <c r="BF129" t="s">
        <v>67</v>
      </c>
      <c r="BG129">
        <v>33.769549952122503</v>
      </c>
      <c r="BH129">
        <v>16.765600784115801</v>
      </c>
      <c r="BI129">
        <v>186.870726575351</v>
      </c>
      <c r="BJ129">
        <v>11.5801979242983</v>
      </c>
      <c r="BK129">
        <v>92.560073937153405</v>
      </c>
      <c r="BL129">
        <v>66.400399400898607</v>
      </c>
      <c r="BM129">
        <v>10.718639760799199</v>
      </c>
    </row>
    <row r="130" spans="1:65">
      <c r="A130">
        <v>95519</v>
      </c>
      <c r="B130">
        <v>53033005402</v>
      </c>
      <c r="C130" t="e">
        <f>VLOOKUP(B130,ZipCode!A$2:H$375,2,FALSE)</f>
        <v>#N/A</v>
      </c>
      <c r="D130" t="str">
        <f t="shared" si="2"/>
        <v>5303300540</v>
      </c>
      <c r="E130">
        <f>VLOOKUP(D130,ZIPFIPSMinusOne!A$2:I$375,3,FALSE)</f>
        <v>98105</v>
      </c>
      <c r="F130">
        <f t="shared" si="4"/>
        <v>98105</v>
      </c>
      <c r="G130">
        <v>463900</v>
      </c>
      <c r="H130">
        <v>0</v>
      </c>
      <c r="I130" t="s">
        <v>199</v>
      </c>
      <c r="J130" t="s">
        <v>64</v>
      </c>
      <c r="K130" t="s">
        <v>65</v>
      </c>
      <c r="L130">
        <v>3076</v>
      </c>
      <c r="M130">
        <v>207</v>
      </c>
      <c r="N130">
        <v>6.7</v>
      </c>
      <c r="O130">
        <v>5.3299023582543201</v>
      </c>
      <c r="P130">
        <v>215</v>
      </c>
      <c r="Q130">
        <v>7</v>
      </c>
      <c r="R130">
        <v>422</v>
      </c>
      <c r="S130">
        <v>13.7</v>
      </c>
      <c r="T130">
        <v>33.5</v>
      </c>
      <c r="U130">
        <v>2641</v>
      </c>
      <c r="V130">
        <v>0</v>
      </c>
      <c r="W130">
        <v>0</v>
      </c>
      <c r="X130">
        <v>243</v>
      </c>
      <c r="Y130">
        <v>0</v>
      </c>
      <c r="Z130">
        <v>13</v>
      </c>
      <c r="AA130">
        <v>0</v>
      </c>
      <c r="AB130">
        <v>98</v>
      </c>
      <c r="AC130">
        <v>94</v>
      </c>
      <c r="AD130">
        <v>85.9</v>
      </c>
      <c r="AE130">
        <v>0</v>
      </c>
      <c r="AF130">
        <v>0</v>
      </c>
      <c r="AG130">
        <v>0.42262678803641102</v>
      </c>
      <c r="AH130">
        <v>7.9</v>
      </c>
      <c r="AI130">
        <v>3.5367455686829001</v>
      </c>
      <c r="AJ130">
        <v>0</v>
      </c>
      <c r="AK130">
        <v>0.42262678803641102</v>
      </c>
      <c r="AL130">
        <v>0</v>
      </c>
      <c r="AM130">
        <v>3.2</v>
      </c>
      <c r="AN130">
        <v>2.6718409556036802</v>
      </c>
      <c r="AO130">
        <v>3.1</v>
      </c>
      <c r="AP130">
        <v>319</v>
      </c>
      <c r="AQ130">
        <v>10.4</v>
      </c>
      <c r="AR130">
        <v>105882</v>
      </c>
      <c r="AS130">
        <v>11173</v>
      </c>
      <c r="AT130">
        <v>1871</v>
      </c>
      <c r="AU130">
        <v>1660</v>
      </c>
      <c r="AV130">
        <v>211</v>
      </c>
      <c r="AW130">
        <v>1660</v>
      </c>
      <c r="AX130">
        <v>531</v>
      </c>
      <c r="AY130">
        <v>1129</v>
      </c>
      <c r="AZ130">
        <v>32</v>
      </c>
      <c r="BA130">
        <v>1911</v>
      </c>
      <c r="BB130">
        <v>887900</v>
      </c>
      <c r="BC130">
        <v>1021768.3359375</v>
      </c>
      <c r="BD130">
        <v>4551.9952190469303</v>
      </c>
      <c r="BE130" t="s">
        <v>66</v>
      </c>
      <c r="BF130" t="s">
        <v>67</v>
      </c>
      <c r="BG130">
        <v>14.1417425227568</v>
      </c>
      <c r="BH130">
        <v>26.833650259327801</v>
      </c>
      <c r="BI130">
        <v>114.63218646262</v>
      </c>
      <c r="BJ130">
        <v>16.3217684119643</v>
      </c>
      <c r="BK130">
        <v>88.722608230892504</v>
      </c>
      <c r="BL130">
        <v>68.012048192771005</v>
      </c>
      <c r="BM130">
        <v>14.4810986445006</v>
      </c>
    </row>
    <row r="131" spans="1:65">
      <c r="A131">
        <v>95520</v>
      </c>
      <c r="B131">
        <v>53033005803</v>
      </c>
      <c r="C131" t="e">
        <f>VLOOKUP(B131,ZipCode!A$2:H$375,2,FALSE)</f>
        <v>#N/A</v>
      </c>
      <c r="D131" t="str">
        <f t="shared" ref="D131:D178" si="5">LEFT(B131, LEN(B131) - 1)</f>
        <v>5303300580</v>
      </c>
      <c r="E131">
        <f>VLOOKUP(D131,ZIPFIPSMinusOne!A$2:I$375,3,FALSE)</f>
        <v>98119</v>
      </c>
      <c r="F131">
        <f t="shared" si="4"/>
        <v>98119</v>
      </c>
      <c r="G131">
        <v>832097</v>
      </c>
      <c r="H131">
        <v>0</v>
      </c>
      <c r="I131" t="s">
        <v>200</v>
      </c>
      <c r="J131" t="s">
        <v>64</v>
      </c>
      <c r="K131" t="s">
        <v>65</v>
      </c>
      <c r="L131">
        <v>3268</v>
      </c>
      <c r="M131">
        <v>441</v>
      </c>
      <c r="N131">
        <v>13.5</v>
      </c>
      <c r="O131">
        <v>4.6177384853554502</v>
      </c>
      <c r="P131">
        <v>308</v>
      </c>
      <c r="Q131">
        <v>9.4</v>
      </c>
      <c r="R131">
        <v>749</v>
      </c>
      <c r="S131">
        <v>22.9</v>
      </c>
      <c r="T131">
        <v>35.1</v>
      </c>
      <c r="U131">
        <v>1917</v>
      </c>
      <c r="V131">
        <v>87</v>
      </c>
      <c r="W131">
        <v>0</v>
      </c>
      <c r="X131">
        <v>519</v>
      </c>
      <c r="Y131">
        <v>4</v>
      </c>
      <c r="Z131">
        <v>6</v>
      </c>
      <c r="AA131">
        <v>0</v>
      </c>
      <c r="AB131">
        <v>403</v>
      </c>
      <c r="AC131">
        <v>338</v>
      </c>
      <c r="AD131">
        <v>58.7</v>
      </c>
      <c r="AE131">
        <v>2.7</v>
      </c>
      <c r="AF131">
        <v>0</v>
      </c>
      <c r="AG131">
        <v>0.39779681762545899</v>
      </c>
      <c r="AH131">
        <v>15.9</v>
      </c>
      <c r="AI131">
        <v>7.7536252211211902</v>
      </c>
      <c r="AJ131">
        <v>0.1</v>
      </c>
      <c r="AK131">
        <v>0.183004528880961</v>
      </c>
      <c r="AL131">
        <v>0</v>
      </c>
      <c r="AM131">
        <v>12.3</v>
      </c>
      <c r="AN131">
        <v>6.5657201598353101</v>
      </c>
      <c r="AO131">
        <v>10.3</v>
      </c>
      <c r="AP131">
        <v>768</v>
      </c>
      <c r="AQ131">
        <v>23.5</v>
      </c>
      <c r="AR131">
        <v>131385</v>
      </c>
      <c r="AS131">
        <v>33592</v>
      </c>
      <c r="AT131">
        <v>1546</v>
      </c>
      <c r="AU131">
        <v>1497</v>
      </c>
      <c r="AV131">
        <v>49</v>
      </c>
      <c r="AW131">
        <v>1497</v>
      </c>
      <c r="AX131">
        <v>676</v>
      </c>
      <c r="AY131">
        <v>821</v>
      </c>
      <c r="AZ131">
        <v>45.2</v>
      </c>
      <c r="BA131">
        <v>1672</v>
      </c>
      <c r="BB131">
        <v>863000</v>
      </c>
      <c r="BC131">
        <v>1831922.734375</v>
      </c>
      <c r="BD131">
        <v>7750.3670287519599</v>
      </c>
      <c r="BE131" t="s">
        <v>66</v>
      </c>
      <c r="BF131" t="s">
        <v>67</v>
      </c>
      <c r="BG131">
        <v>41.340269277845699</v>
      </c>
      <c r="BH131">
        <v>15.8937320870078</v>
      </c>
      <c r="BI131">
        <v>205.61564660268701</v>
      </c>
      <c r="BJ131">
        <v>7.5188830497289096</v>
      </c>
      <c r="BK131">
        <v>96.830530401034906</v>
      </c>
      <c r="BL131">
        <v>54.8430193720774</v>
      </c>
      <c r="BM131">
        <v>7.2805743372860201</v>
      </c>
    </row>
    <row r="132" spans="1:65">
      <c r="A132">
        <v>95521</v>
      </c>
      <c r="B132">
        <v>53033005804</v>
      </c>
      <c r="C132" t="e">
        <f>VLOOKUP(B132,ZipCode!A$2:H$375,2,FALSE)</f>
        <v>#N/A</v>
      </c>
      <c r="D132" t="str">
        <f t="shared" si="5"/>
        <v>5303300580</v>
      </c>
      <c r="E132">
        <f>VLOOKUP(D132,ZIPFIPSMinusOne!A$2:I$375,3,FALSE)</f>
        <v>98119</v>
      </c>
      <c r="F132">
        <f t="shared" si="4"/>
        <v>98119</v>
      </c>
      <c r="G132">
        <v>2334443</v>
      </c>
      <c r="H132">
        <v>1169687</v>
      </c>
      <c r="I132" t="s">
        <v>201</v>
      </c>
      <c r="J132" t="s">
        <v>64</v>
      </c>
      <c r="K132" t="s">
        <v>65</v>
      </c>
      <c r="L132">
        <v>2319</v>
      </c>
      <c r="M132">
        <v>152</v>
      </c>
      <c r="N132">
        <v>6.6</v>
      </c>
      <c r="O132">
        <v>3.8798269844590401</v>
      </c>
      <c r="P132">
        <v>263</v>
      </c>
      <c r="Q132">
        <v>11.3</v>
      </c>
      <c r="R132">
        <v>415</v>
      </c>
      <c r="S132">
        <v>17.899999999999999</v>
      </c>
      <c r="T132">
        <v>33.5</v>
      </c>
      <c r="U132">
        <v>1748</v>
      </c>
      <c r="V132">
        <v>36</v>
      </c>
      <c r="W132">
        <v>11</v>
      </c>
      <c r="X132">
        <v>173</v>
      </c>
      <c r="Y132">
        <v>0</v>
      </c>
      <c r="Z132">
        <v>13</v>
      </c>
      <c r="AA132">
        <v>0</v>
      </c>
      <c r="AB132">
        <v>64</v>
      </c>
      <c r="AC132">
        <v>287</v>
      </c>
      <c r="AD132">
        <v>75.400000000000006</v>
      </c>
      <c r="AE132">
        <v>1.6</v>
      </c>
      <c r="AF132">
        <v>0.5</v>
      </c>
      <c r="AG132">
        <v>1.0763836970404299</v>
      </c>
      <c r="AH132">
        <v>7.5</v>
      </c>
      <c r="AI132">
        <v>5.4823053794790599</v>
      </c>
      <c r="AJ132">
        <v>0</v>
      </c>
      <c r="AK132">
        <v>0.56058645968089704</v>
      </c>
      <c r="AL132">
        <v>0</v>
      </c>
      <c r="AM132">
        <v>2.8</v>
      </c>
      <c r="AN132">
        <v>2.52019159285281</v>
      </c>
      <c r="AO132">
        <v>12.4</v>
      </c>
      <c r="AP132">
        <v>325</v>
      </c>
      <c r="AQ132">
        <v>14</v>
      </c>
      <c r="AR132">
        <v>82289</v>
      </c>
      <c r="AS132">
        <v>7888</v>
      </c>
      <c r="AT132">
        <v>1693</v>
      </c>
      <c r="AU132">
        <v>1529</v>
      </c>
      <c r="AV132">
        <v>164</v>
      </c>
      <c r="AW132">
        <v>1529</v>
      </c>
      <c r="AX132">
        <v>432</v>
      </c>
      <c r="AY132">
        <v>1097</v>
      </c>
      <c r="AZ132">
        <v>28.3</v>
      </c>
      <c r="BA132">
        <v>1651</v>
      </c>
      <c r="BB132">
        <v>583300</v>
      </c>
      <c r="BC132">
        <v>5138035.8515625</v>
      </c>
      <c r="BD132">
        <v>21666.226831619999</v>
      </c>
      <c r="BE132" t="s">
        <v>66</v>
      </c>
      <c r="BF132" t="s">
        <v>67</v>
      </c>
      <c r="BG132">
        <v>24.622682190599299</v>
      </c>
      <c r="BH132">
        <v>4.0200853237990497</v>
      </c>
      <c r="BI132">
        <v>576.85342802836396</v>
      </c>
      <c r="BJ132">
        <v>2.9348876469132299</v>
      </c>
      <c r="BK132">
        <v>90.313053750738305</v>
      </c>
      <c r="BL132">
        <v>71.746239372138604</v>
      </c>
      <c r="BM132">
        <v>2.65058665808052</v>
      </c>
    </row>
    <row r="133" spans="1:65">
      <c r="A133">
        <v>95522</v>
      </c>
      <c r="B133">
        <v>53033005901</v>
      </c>
      <c r="C133" t="e">
        <f>VLOOKUP(B133,ZipCode!A$2:H$375,2,FALSE)</f>
        <v>#N/A</v>
      </c>
      <c r="D133" t="str">
        <f t="shared" si="5"/>
        <v>5303300590</v>
      </c>
      <c r="E133">
        <f>VLOOKUP(D133,ZIPFIPSMinusOne!A$2:I$375,3,FALSE)</f>
        <v>98109</v>
      </c>
      <c r="F133">
        <f t="shared" si="4"/>
        <v>98109</v>
      </c>
      <c r="G133">
        <v>778385</v>
      </c>
      <c r="H133">
        <v>173882</v>
      </c>
      <c r="I133" t="s">
        <v>202</v>
      </c>
      <c r="J133" t="s">
        <v>64</v>
      </c>
      <c r="K133" t="s">
        <v>65</v>
      </c>
      <c r="L133">
        <v>4023</v>
      </c>
      <c r="M133">
        <v>235</v>
      </c>
      <c r="N133">
        <v>5.8</v>
      </c>
      <c r="O133">
        <v>2.6036923484468799</v>
      </c>
      <c r="P133">
        <v>136</v>
      </c>
      <c r="Q133">
        <v>3.4</v>
      </c>
      <c r="R133">
        <v>371</v>
      </c>
      <c r="S133">
        <v>9.1999999999999993</v>
      </c>
      <c r="T133">
        <v>24.1</v>
      </c>
      <c r="U133">
        <v>2485</v>
      </c>
      <c r="V133">
        <v>85</v>
      </c>
      <c r="W133">
        <v>6</v>
      </c>
      <c r="X133">
        <v>739</v>
      </c>
      <c r="Y133">
        <v>0</v>
      </c>
      <c r="Z133">
        <v>13</v>
      </c>
      <c r="AA133">
        <v>16</v>
      </c>
      <c r="AB133">
        <v>466</v>
      </c>
      <c r="AC133">
        <v>226</v>
      </c>
      <c r="AD133">
        <v>61.8</v>
      </c>
      <c r="AE133">
        <v>2.1</v>
      </c>
      <c r="AF133">
        <v>0.1</v>
      </c>
      <c r="AG133">
        <v>0.29752219950647502</v>
      </c>
      <c r="AH133">
        <v>18.399999999999999</v>
      </c>
      <c r="AI133">
        <v>5.6323946788952304</v>
      </c>
      <c r="AJ133">
        <v>0</v>
      </c>
      <c r="AK133">
        <v>0.32314193388018903</v>
      </c>
      <c r="AL133">
        <v>0.4</v>
      </c>
      <c r="AM133">
        <v>11.6</v>
      </c>
      <c r="AN133">
        <v>5.6537046453281299</v>
      </c>
      <c r="AO133">
        <v>5.6</v>
      </c>
      <c r="AP133">
        <v>471</v>
      </c>
      <c r="AQ133">
        <v>11.7</v>
      </c>
      <c r="AR133">
        <v>140036</v>
      </c>
      <c r="AS133">
        <v>49293</v>
      </c>
      <c r="AT133">
        <v>1353</v>
      </c>
      <c r="AU133">
        <v>1297</v>
      </c>
      <c r="AV133">
        <v>56</v>
      </c>
      <c r="AW133">
        <v>1297</v>
      </c>
      <c r="AX133">
        <v>638</v>
      </c>
      <c r="AY133">
        <v>659</v>
      </c>
      <c r="AZ133">
        <v>49.2</v>
      </c>
      <c r="BA133">
        <v>1681</v>
      </c>
      <c r="BB133">
        <v>799700</v>
      </c>
      <c r="BC133">
        <v>1714288.203125</v>
      </c>
      <c r="BD133">
        <v>7558.5095825681901</v>
      </c>
      <c r="BE133" t="s">
        <v>66</v>
      </c>
      <c r="BF133" t="s">
        <v>67</v>
      </c>
      <c r="BG133">
        <v>38.230176485210002</v>
      </c>
      <c r="BH133">
        <v>20.915746561553501</v>
      </c>
      <c r="BI133">
        <v>192.343122353323</v>
      </c>
      <c r="BJ133">
        <v>7.0343040262943104</v>
      </c>
      <c r="BK133">
        <v>95.861049519586103</v>
      </c>
      <c r="BL133">
        <v>50.809560524286802</v>
      </c>
      <c r="BM133">
        <v>6.7431576660042198</v>
      </c>
    </row>
    <row r="134" spans="1:65">
      <c r="A134">
        <v>95523</v>
      </c>
      <c r="B134">
        <v>53033005902</v>
      </c>
      <c r="C134" t="e">
        <f>VLOOKUP(B134,ZipCode!A$2:H$375,2,FALSE)</f>
        <v>#N/A</v>
      </c>
      <c r="D134" t="str">
        <f t="shared" si="5"/>
        <v>5303300590</v>
      </c>
      <c r="E134">
        <f>VLOOKUP(D134,ZIPFIPSMinusOne!A$2:I$375,3,FALSE)</f>
        <v>98109</v>
      </c>
      <c r="F134">
        <f t="shared" si="4"/>
        <v>98109</v>
      </c>
      <c r="G134">
        <v>1022976</v>
      </c>
      <c r="H134">
        <v>0</v>
      </c>
      <c r="I134" t="s">
        <v>203</v>
      </c>
      <c r="J134" t="s">
        <v>64</v>
      </c>
      <c r="K134" t="s">
        <v>65</v>
      </c>
      <c r="L134">
        <v>4186</v>
      </c>
      <c r="M134">
        <v>1026</v>
      </c>
      <c r="N134">
        <v>24.5</v>
      </c>
      <c r="O134">
        <v>4.9883458267737</v>
      </c>
      <c r="P134">
        <v>355</v>
      </c>
      <c r="Q134">
        <v>8.5</v>
      </c>
      <c r="R134">
        <v>1381</v>
      </c>
      <c r="S134">
        <v>33</v>
      </c>
      <c r="T134">
        <v>33.200000000000003</v>
      </c>
      <c r="U134">
        <v>2618</v>
      </c>
      <c r="V134">
        <v>77</v>
      </c>
      <c r="W134">
        <v>0</v>
      </c>
      <c r="X134">
        <v>385</v>
      </c>
      <c r="Y134">
        <v>0</v>
      </c>
      <c r="Z134">
        <v>13</v>
      </c>
      <c r="AA134">
        <v>36</v>
      </c>
      <c r="AB134">
        <v>811</v>
      </c>
      <c r="AC134">
        <v>259</v>
      </c>
      <c r="AD134">
        <v>62.5</v>
      </c>
      <c r="AE134">
        <v>1.8</v>
      </c>
      <c r="AF134">
        <v>0</v>
      </c>
      <c r="AG134">
        <v>0.31055900621117999</v>
      </c>
      <c r="AH134">
        <v>9.1999999999999993</v>
      </c>
      <c r="AI134">
        <v>4.4942376657426104</v>
      </c>
      <c r="AJ134">
        <v>0</v>
      </c>
      <c r="AK134">
        <v>0.31055900621117999</v>
      </c>
      <c r="AL134">
        <v>0.9</v>
      </c>
      <c r="AM134">
        <v>19.399999999999999</v>
      </c>
      <c r="AN134">
        <v>7.0367904828421999</v>
      </c>
      <c r="AO134">
        <v>6.2</v>
      </c>
      <c r="AP134">
        <v>311</v>
      </c>
      <c r="AQ134">
        <v>7.4</v>
      </c>
      <c r="AR134">
        <v>164828</v>
      </c>
      <c r="AS134">
        <v>54888</v>
      </c>
      <c r="AT134">
        <v>1782</v>
      </c>
      <c r="AU134">
        <v>1716</v>
      </c>
      <c r="AV134">
        <v>66</v>
      </c>
      <c r="AW134">
        <v>1716</v>
      </c>
      <c r="AX134">
        <v>1159</v>
      </c>
      <c r="AY134">
        <v>557</v>
      </c>
      <c r="AZ134">
        <v>67.5</v>
      </c>
      <c r="BA134">
        <v>1798</v>
      </c>
      <c r="BB134">
        <v>1083500</v>
      </c>
      <c r="BC134">
        <v>2252322.6953125</v>
      </c>
      <c r="BD134">
        <v>6867.8837324445303</v>
      </c>
      <c r="BE134" t="s">
        <v>66</v>
      </c>
      <c r="BF134" t="s">
        <v>67</v>
      </c>
      <c r="BG134">
        <v>37.4581939799331</v>
      </c>
      <c r="BH134">
        <v>16.559666095945602</v>
      </c>
      <c r="BI134">
        <v>252.78287471175901</v>
      </c>
      <c r="BJ134">
        <v>7.0495281851350002</v>
      </c>
      <c r="BK134">
        <v>96.296296296296205</v>
      </c>
      <c r="BL134">
        <v>32.459207459207398</v>
      </c>
      <c r="BM134">
        <v>6.78843454864852</v>
      </c>
    </row>
    <row r="135" spans="1:65">
      <c r="A135">
        <v>95524</v>
      </c>
      <c r="B135">
        <v>53033006701</v>
      </c>
      <c r="C135" t="e">
        <f>VLOOKUP(B135,ZipCode!A$2:H$375,2,FALSE)</f>
        <v>#N/A</v>
      </c>
      <c r="D135" t="str">
        <f t="shared" si="5"/>
        <v>5303300670</v>
      </c>
      <c r="E135">
        <f>VLOOKUP(D135,ZIPFIPSMinusOne!A$2:I$375,3,FALSE)</f>
        <v>98109</v>
      </c>
      <c r="F135">
        <f t="shared" si="4"/>
        <v>98109</v>
      </c>
      <c r="G135">
        <v>380256</v>
      </c>
      <c r="H135">
        <v>105441</v>
      </c>
      <c r="I135" t="s">
        <v>204</v>
      </c>
      <c r="J135" t="s">
        <v>64</v>
      </c>
      <c r="K135" t="s">
        <v>65</v>
      </c>
      <c r="L135">
        <v>3411</v>
      </c>
      <c r="M135">
        <v>123</v>
      </c>
      <c r="N135">
        <v>3.6</v>
      </c>
      <c r="O135">
        <v>1.87121600749471</v>
      </c>
      <c r="P135">
        <v>18</v>
      </c>
      <c r="Q135">
        <v>0.5</v>
      </c>
      <c r="R135">
        <v>141</v>
      </c>
      <c r="S135">
        <v>4.0999999999999996</v>
      </c>
      <c r="T135">
        <v>29.6</v>
      </c>
      <c r="U135">
        <v>1346</v>
      </c>
      <c r="V135">
        <v>152</v>
      </c>
      <c r="W135">
        <v>0</v>
      </c>
      <c r="X135">
        <v>1572</v>
      </c>
      <c r="Y135">
        <v>0</v>
      </c>
      <c r="Z135">
        <v>13</v>
      </c>
      <c r="AA135">
        <v>0</v>
      </c>
      <c r="AB135">
        <v>99</v>
      </c>
      <c r="AC135">
        <v>242</v>
      </c>
      <c r="AD135">
        <v>39.5</v>
      </c>
      <c r="AE135">
        <v>4.5</v>
      </c>
      <c r="AF135">
        <v>0</v>
      </c>
      <c r="AG135">
        <v>0.381119906185869</v>
      </c>
      <c r="AH135">
        <v>46.1</v>
      </c>
      <c r="AI135">
        <v>10.651671871958399</v>
      </c>
      <c r="AJ135">
        <v>0</v>
      </c>
      <c r="AK135">
        <v>0.381119906185869</v>
      </c>
      <c r="AL135">
        <v>0</v>
      </c>
      <c r="AM135">
        <v>2.9</v>
      </c>
      <c r="AN135">
        <v>3.4554300422108599</v>
      </c>
      <c r="AO135">
        <v>7.1</v>
      </c>
      <c r="AP135">
        <v>1550</v>
      </c>
      <c r="AQ135">
        <v>45.4</v>
      </c>
      <c r="AR135">
        <v>153387</v>
      </c>
      <c r="AS135">
        <v>28285</v>
      </c>
      <c r="AT135">
        <v>2397</v>
      </c>
      <c r="AU135">
        <v>1992</v>
      </c>
      <c r="AV135">
        <v>405</v>
      </c>
      <c r="AW135">
        <v>1992</v>
      </c>
      <c r="AX135">
        <v>120</v>
      </c>
      <c r="AY135">
        <v>1872</v>
      </c>
      <c r="AZ135">
        <v>6</v>
      </c>
      <c r="BA135">
        <v>2230</v>
      </c>
      <c r="BB135">
        <v>467200</v>
      </c>
      <c r="BC135">
        <v>836839.2578125</v>
      </c>
      <c r="BD135">
        <v>5052.7487744605996</v>
      </c>
      <c r="BE135" t="s">
        <v>131</v>
      </c>
      <c r="BF135" t="s">
        <v>132</v>
      </c>
      <c r="BG135">
        <v>60.539431251832298</v>
      </c>
      <c r="BH135">
        <v>36.301405518403698</v>
      </c>
      <c r="BI135">
        <v>93.963303935180093</v>
      </c>
      <c r="BJ135">
        <v>25.5099586712441</v>
      </c>
      <c r="BK135">
        <v>83.103879849812202</v>
      </c>
      <c r="BL135">
        <v>93.975903614457806</v>
      </c>
      <c r="BM135">
        <v>21.199765403887501</v>
      </c>
    </row>
    <row r="136" spans="1:65">
      <c r="A136">
        <v>95525</v>
      </c>
      <c r="B136">
        <v>53033006702</v>
      </c>
      <c r="C136" t="e">
        <f>VLOOKUP(B136,ZipCode!A$2:H$375,2,FALSE)</f>
        <v>#N/A</v>
      </c>
      <c r="D136" t="str">
        <f t="shared" si="5"/>
        <v>5303300670</v>
      </c>
      <c r="E136">
        <f>VLOOKUP(D136,ZIPFIPSMinusOne!A$2:I$375,3,FALSE)</f>
        <v>98109</v>
      </c>
      <c r="F136">
        <f t="shared" si="4"/>
        <v>98109</v>
      </c>
      <c r="G136">
        <v>304748</v>
      </c>
      <c r="H136">
        <v>0</v>
      </c>
      <c r="I136" t="s">
        <v>205</v>
      </c>
      <c r="J136" t="s">
        <v>64</v>
      </c>
      <c r="K136" t="s">
        <v>65</v>
      </c>
      <c r="L136">
        <v>2922</v>
      </c>
      <c r="M136">
        <v>151</v>
      </c>
      <c r="N136">
        <v>5.2</v>
      </c>
      <c r="O136">
        <v>2.3961702063838999</v>
      </c>
      <c r="P136">
        <v>274</v>
      </c>
      <c r="Q136">
        <v>9.4</v>
      </c>
      <c r="R136">
        <v>425</v>
      </c>
      <c r="S136">
        <v>14.5</v>
      </c>
      <c r="T136">
        <v>33.6</v>
      </c>
      <c r="U136">
        <v>1984</v>
      </c>
      <c r="V136">
        <v>126</v>
      </c>
      <c r="W136">
        <v>0</v>
      </c>
      <c r="X136">
        <v>682</v>
      </c>
      <c r="Y136">
        <v>0</v>
      </c>
      <c r="Z136">
        <v>13</v>
      </c>
      <c r="AA136">
        <v>0</v>
      </c>
      <c r="AB136">
        <v>0</v>
      </c>
      <c r="AC136">
        <v>130</v>
      </c>
      <c r="AD136">
        <v>67.900000000000006</v>
      </c>
      <c r="AE136">
        <v>4.3</v>
      </c>
      <c r="AF136">
        <v>0</v>
      </c>
      <c r="AG136">
        <v>0.44490075290896602</v>
      </c>
      <c r="AH136">
        <v>23.3</v>
      </c>
      <c r="AI136">
        <v>6.9895838409706599</v>
      </c>
      <c r="AJ136">
        <v>0</v>
      </c>
      <c r="AK136">
        <v>0.44490075290896602</v>
      </c>
      <c r="AL136">
        <v>0</v>
      </c>
      <c r="AM136">
        <v>0</v>
      </c>
      <c r="AN136">
        <v>0.44490075290896602</v>
      </c>
      <c r="AO136">
        <v>4.4000000000000004</v>
      </c>
      <c r="AP136">
        <v>864</v>
      </c>
      <c r="AQ136">
        <v>29.6</v>
      </c>
      <c r="AR136">
        <v>114222</v>
      </c>
      <c r="AS136">
        <v>19657</v>
      </c>
      <c r="AT136">
        <v>2351</v>
      </c>
      <c r="AU136">
        <v>1980</v>
      </c>
      <c r="AV136">
        <v>371</v>
      </c>
      <c r="AW136">
        <v>1980</v>
      </c>
      <c r="AX136">
        <v>570</v>
      </c>
      <c r="AY136">
        <v>1410</v>
      </c>
      <c r="AZ136">
        <v>28.8</v>
      </c>
      <c r="BA136">
        <v>2113</v>
      </c>
      <c r="BB136">
        <v>871700</v>
      </c>
      <c r="BC136">
        <v>670541.796875</v>
      </c>
      <c r="BD136">
        <v>3883.84890697729</v>
      </c>
      <c r="BE136" t="s">
        <v>66</v>
      </c>
      <c r="BF136" t="s">
        <v>67</v>
      </c>
      <c r="BG136">
        <v>32.1013004791238</v>
      </c>
      <c r="BH136">
        <v>38.802270946003098</v>
      </c>
      <c r="BI136">
        <v>75.304870791357104</v>
      </c>
      <c r="BJ136">
        <v>31.219760093789599</v>
      </c>
      <c r="BK136">
        <v>84.219481071884303</v>
      </c>
      <c r="BL136">
        <v>71.212121212121204</v>
      </c>
      <c r="BM136">
        <v>26.293119942876899</v>
      </c>
    </row>
    <row r="137" spans="1:65">
      <c r="A137">
        <v>95526</v>
      </c>
      <c r="B137">
        <v>53033006703</v>
      </c>
      <c r="C137" t="e">
        <f>VLOOKUP(B137,ZipCode!A$2:H$375,2,FALSE)</f>
        <v>#N/A</v>
      </c>
      <c r="D137" t="str">
        <f t="shared" si="5"/>
        <v>5303300670</v>
      </c>
      <c r="E137">
        <f>VLOOKUP(D137,ZIPFIPSMinusOne!A$2:I$375,3,FALSE)</f>
        <v>98109</v>
      </c>
      <c r="F137">
        <f t="shared" si="4"/>
        <v>98109</v>
      </c>
      <c r="G137">
        <v>597133</v>
      </c>
      <c r="H137">
        <v>0</v>
      </c>
      <c r="I137" t="s">
        <v>206</v>
      </c>
      <c r="J137" t="s">
        <v>64</v>
      </c>
      <c r="K137" t="s">
        <v>65</v>
      </c>
      <c r="L137">
        <v>3085</v>
      </c>
      <c r="M137">
        <v>260</v>
      </c>
      <c r="N137">
        <v>8.4</v>
      </c>
      <c r="O137">
        <v>3.08564023678113</v>
      </c>
      <c r="P137">
        <v>410</v>
      </c>
      <c r="Q137">
        <v>13.3</v>
      </c>
      <c r="R137">
        <v>670</v>
      </c>
      <c r="S137">
        <v>21.7</v>
      </c>
      <c r="T137">
        <v>41.5</v>
      </c>
      <c r="U137">
        <v>2254</v>
      </c>
      <c r="V137">
        <v>17</v>
      </c>
      <c r="W137">
        <v>0</v>
      </c>
      <c r="X137">
        <v>398</v>
      </c>
      <c r="Y137">
        <v>0</v>
      </c>
      <c r="Z137">
        <v>13</v>
      </c>
      <c r="AA137">
        <v>0</v>
      </c>
      <c r="AB137">
        <v>163</v>
      </c>
      <c r="AC137">
        <v>253</v>
      </c>
      <c r="AD137">
        <v>73.099999999999994</v>
      </c>
      <c r="AE137">
        <v>0.6</v>
      </c>
      <c r="AF137">
        <v>0</v>
      </c>
      <c r="AG137">
        <v>0.42139384116693701</v>
      </c>
      <c r="AH137">
        <v>12.9</v>
      </c>
      <c r="AI137">
        <v>7.4631627983013296</v>
      </c>
      <c r="AJ137">
        <v>0</v>
      </c>
      <c r="AK137">
        <v>0.42139384116693701</v>
      </c>
      <c r="AL137">
        <v>0</v>
      </c>
      <c r="AM137">
        <v>5.3</v>
      </c>
      <c r="AN137">
        <v>3.6625164580829801</v>
      </c>
      <c r="AO137">
        <v>8.1999999999999993</v>
      </c>
      <c r="AP137">
        <v>352</v>
      </c>
      <c r="AQ137">
        <v>11.4</v>
      </c>
      <c r="AR137">
        <v>103393</v>
      </c>
      <c r="AS137">
        <v>20498</v>
      </c>
      <c r="AT137">
        <v>1882</v>
      </c>
      <c r="AU137">
        <v>1882</v>
      </c>
      <c r="AV137">
        <v>0</v>
      </c>
      <c r="AW137">
        <v>1882</v>
      </c>
      <c r="AX137">
        <v>1066</v>
      </c>
      <c r="AY137">
        <v>816</v>
      </c>
      <c r="AZ137">
        <v>56.6</v>
      </c>
      <c r="BA137">
        <v>1768</v>
      </c>
      <c r="BB137">
        <v>673700</v>
      </c>
      <c r="BC137">
        <v>1314232.2578125</v>
      </c>
      <c r="BD137">
        <v>4907.4121556115397</v>
      </c>
      <c r="BE137" t="s">
        <v>66</v>
      </c>
      <c r="BF137" t="s">
        <v>67</v>
      </c>
      <c r="BG137">
        <v>26.936790923824901</v>
      </c>
      <c r="BH137">
        <v>20.907489726918001</v>
      </c>
      <c r="BI137">
        <v>147.55477775163499</v>
      </c>
      <c r="BJ137">
        <v>12.7545853050436</v>
      </c>
      <c r="BK137">
        <v>100</v>
      </c>
      <c r="BL137">
        <v>43.358129649309198</v>
      </c>
      <c r="BM137">
        <v>12.7545853050436</v>
      </c>
    </row>
    <row r="138" spans="1:65">
      <c r="A138">
        <v>95527</v>
      </c>
      <c r="B138">
        <v>53033007001</v>
      </c>
      <c r="C138" t="e">
        <f>VLOOKUP(B138,ZipCode!A$2:H$375,2,FALSE)</f>
        <v>#N/A</v>
      </c>
      <c r="D138" t="str">
        <f t="shared" si="5"/>
        <v>5303300700</v>
      </c>
      <c r="E138">
        <f>VLOOKUP(D138,ZIPFIPSMinusOne!A$2:I$375,3,FALSE)</f>
        <v>98109</v>
      </c>
      <c r="F138">
        <f t="shared" si="4"/>
        <v>98109</v>
      </c>
      <c r="G138">
        <v>358281</v>
      </c>
      <c r="H138">
        <v>0</v>
      </c>
      <c r="I138" t="s">
        <v>207</v>
      </c>
      <c r="J138" t="s">
        <v>64</v>
      </c>
      <c r="K138" t="s">
        <v>65</v>
      </c>
      <c r="L138">
        <v>3624</v>
      </c>
      <c r="M138">
        <v>81</v>
      </c>
      <c r="N138">
        <v>2.2000000000000002</v>
      </c>
      <c r="O138">
        <v>2.4851604785138401</v>
      </c>
      <c r="P138">
        <v>798</v>
      </c>
      <c r="Q138">
        <v>22</v>
      </c>
      <c r="R138">
        <v>879</v>
      </c>
      <c r="S138">
        <v>24.3</v>
      </c>
      <c r="T138">
        <v>44.5</v>
      </c>
      <c r="U138">
        <v>2733</v>
      </c>
      <c r="V138">
        <v>164</v>
      </c>
      <c r="W138">
        <v>1</v>
      </c>
      <c r="X138">
        <v>201</v>
      </c>
      <c r="Y138">
        <v>0</v>
      </c>
      <c r="Z138">
        <v>13</v>
      </c>
      <c r="AA138">
        <v>0</v>
      </c>
      <c r="AB138">
        <v>240</v>
      </c>
      <c r="AC138">
        <v>285</v>
      </c>
      <c r="AD138">
        <v>75.400000000000006</v>
      </c>
      <c r="AE138">
        <v>4.5</v>
      </c>
      <c r="AF138">
        <v>0</v>
      </c>
      <c r="AG138">
        <v>0.110285974535919</v>
      </c>
      <c r="AH138">
        <v>5.5</v>
      </c>
      <c r="AI138">
        <v>3.58830330222212</v>
      </c>
      <c r="AJ138">
        <v>0</v>
      </c>
      <c r="AK138">
        <v>0.358719646799117</v>
      </c>
      <c r="AL138">
        <v>0</v>
      </c>
      <c r="AM138">
        <v>6.6</v>
      </c>
      <c r="AN138">
        <v>3.7133247502406901</v>
      </c>
      <c r="AO138">
        <v>7.9</v>
      </c>
      <c r="AP138">
        <v>93</v>
      </c>
      <c r="AQ138">
        <v>2.6</v>
      </c>
      <c r="AR138">
        <v>58088</v>
      </c>
      <c r="AS138">
        <v>16814</v>
      </c>
      <c r="AT138">
        <v>3143</v>
      </c>
      <c r="AU138">
        <v>2870</v>
      </c>
      <c r="AV138">
        <v>273</v>
      </c>
      <c r="AW138">
        <v>2870</v>
      </c>
      <c r="AX138">
        <v>1010</v>
      </c>
      <c r="AY138">
        <v>1860</v>
      </c>
      <c r="AZ138">
        <v>35.200000000000003</v>
      </c>
      <c r="BA138">
        <v>1402</v>
      </c>
      <c r="BB138">
        <v>534700</v>
      </c>
      <c r="BC138">
        <v>788336.53125</v>
      </c>
      <c r="BD138">
        <v>4310.3899282155699</v>
      </c>
      <c r="BE138" t="s">
        <v>66</v>
      </c>
      <c r="BF138" t="s">
        <v>67</v>
      </c>
      <c r="BG138">
        <v>24.5860927152317</v>
      </c>
      <c r="BH138">
        <v>40.933813612157202</v>
      </c>
      <c r="BI138">
        <v>88.533163177439107</v>
      </c>
      <c r="BJ138">
        <v>35.500821242552497</v>
      </c>
      <c r="BK138">
        <v>91.314031180400804</v>
      </c>
      <c r="BL138">
        <v>64.8083623693379</v>
      </c>
      <c r="BM138">
        <v>32.417230978722699</v>
      </c>
    </row>
    <row r="139" spans="1:65">
      <c r="A139">
        <v>95528</v>
      </c>
      <c r="B139">
        <v>53033007002</v>
      </c>
      <c r="C139" t="e">
        <f>VLOOKUP(B139,ZipCode!A$2:H$375,2,FALSE)</f>
        <v>#N/A</v>
      </c>
      <c r="D139" t="str">
        <f t="shared" si="5"/>
        <v>5303300700</v>
      </c>
      <c r="E139">
        <f>VLOOKUP(D139,ZIPFIPSMinusOne!A$2:I$375,3,FALSE)</f>
        <v>98109</v>
      </c>
      <c r="F139">
        <f t="shared" si="4"/>
        <v>98109</v>
      </c>
      <c r="G139">
        <v>441021</v>
      </c>
      <c r="H139">
        <v>0</v>
      </c>
      <c r="I139" t="s">
        <v>208</v>
      </c>
      <c r="J139" t="s">
        <v>64</v>
      </c>
      <c r="K139" t="s">
        <v>65</v>
      </c>
      <c r="L139">
        <v>3534</v>
      </c>
      <c r="M139">
        <v>144</v>
      </c>
      <c r="N139">
        <v>4.0999999999999996</v>
      </c>
      <c r="O139">
        <v>2.7332648169805802</v>
      </c>
      <c r="P139">
        <v>331</v>
      </c>
      <c r="Q139">
        <v>9.4</v>
      </c>
      <c r="R139">
        <v>475</v>
      </c>
      <c r="S139">
        <v>13.4</v>
      </c>
      <c r="T139">
        <v>33.9</v>
      </c>
      <c r="U139">
        <v>2424</v>
      </c>
      <c r="V139">
        <v>80</v>
      </c>
      <c r="W139">
        <v>0</v>
      </c>
      <c r="X139">
        <v>404</v>
      </c>
      <c r="Y139">
        <v>0</v>
      </c>
      <c r="Z139">
        <v>13</v>
      </c>
      <c r="AA139">
        <v>0</v>
      </c>
      <c r="AB139">
        <v>394</v>
      </c>
      <c r="AC139">
        <v>232</v>
      </c>
      <c r="AD139">
        <v>68.599999999999994</v>
      </c>
      <c r="AE139">
        <v>2.2999999999999998</v>
      </c>
      <c r="AF139">
        <v>0</v>
      </c>
      <c r="AG139">
        <v>0.36785512167515599</v>
      </c>
      <c r="AH139">
        <v>11.4</v>
      </c>
      <c r="AI139">
        <v>7.2676873145144398</v>
      </c>
      <c r="AJ139">
        <v>0</v>
      </c>
      <c r="AK139">
        <v>0.36785512167515599</v>
      </c>
      <c r="AL139">
        <v>0</v>
      </c>
      <c r="AM139">
        <v>11.1</v>
      </c>
      <c r="AN139">
        <v>5.9763450544649004</v>
      </c>
      <c r="AO139">
        <v>6.6</v>
      </c>
      <c r="AP139">
        <v>411</v>
      </c>
      <c r="AQ139">
        <v>11.6</v>
      </c>
      <c r="AR139">
        <v>69613</v>
      </c>
      <c r="AS139">
        <v>21500</v>
      </c>
      <c r="AT139">
        <v>2503</v>
      </c>
      <c r="AU139">
        <v>2245</v>
      </c>
      <c r="AV139">
        <v>258</v>
      </c>
      <c r="AW139">
        <v>2245</v>
      </c>
      <c r="AX139">
        <v>581</v>
      </c>
      <c r="AY139">
        <v>1664</v>
      </c>
      <c r="AZ139">
        <v>25.9</v>
      </c>
      <c r="BA139">
        <v>1641</v>
      </c>
      <c r="BB139">
        <v>634900</v>
      </c>
      <c r="BC139">
        <v>970420.6640625</v>
      </c>
      <c r="BD139">
        <v>4292.4465089655896</v>
      </c>
      <c r="BE139" t="s">
        <v>66</v>
      </c>
      <c r="BF139" t="s">
        <v>67</v>
      </c>
      <c r="BG139">
        <v>31.409168081493998</v>
      </c>
      <c r="BH139">
        <v>32.428366442326599</v>
      </c>
      <c r="BI139">
        <v>108.978662440032</v>
      </c>
      <c r="BJ139">
        <v>22.967798869593501</v>
      </c>
      <c r="BK139">
        <v>89.692369157011498</v>
      </c>
      <c r="BL139">
        <v>74.120267260578999</v>
      </c>
      <c r="BM139">
        <v>20.600362949355699</v>
      </c>
    </row>
    <row r="140" spans="1:65">
      <c r="A140">
        <v>95529</v>
      </c>
      <c r="B140">
        <v>53033007101</v>
      </c>
      <c r="C140" t="e">
        <f>VLOOKUP(B140,ZipCode!A$2:H$375,2,FALSE)</f>
        <v>#N/A</v>
      </c>
      <c r="D140" t="str">
        <f t="shared" si="5"/>
        <v>5303300710</v>
      </c>
      <c r="E140">
        <f>VLOOKUP(D140,ZIPFIPSMinusOne!A$2:I$375,3,FALSE)</f>
        <v>98109</v>
      </c>
      <c r="F140">
        <f t="shared" si="4"/>
        <v>98109</v>
      </c>
      <c r="G140">
        <v>495054</v>
      </c>
      <c r="H140">
        <v>0</v>
      </c>
      <c r="I140" t="s">
        <v>209</v>
      </c>
      <c r="J140" t="s">
        <v>64</v>
      </c>
      <c r="K140" t="s">
        <v>65</v>
      </c>
      <c r="L140">
        <v>2784</v>
      </c>
      <c r="M140">
        <v>84</v>
      </c>
      <c r="N140">
        <v>3</v>
      </c>
      <c r="O140">
        <v>1.33718039863773</v>
      </c>
      <c r="P140">
        <v>87</v>
      </c>
      <c r="Q140">
        <v>3.1</v>
      </c>
      <c r="R140">
        <v>171</v>
      </c>
      <c r="S140">
        <v>6.1</v>
      </c>
      <c r="T140">
        <v>31.3</v>
      </c>
      <c r="U140">
        <v>1668</v>
      </c>
      <c r="V140">
        <v>191</v>
      </c>
      <c r="W140">
        <v>0</v>
      </c>
      <c r="X140">
        <v>582</v>
      </c>
      <c r="Y140">
        <v>0</v>
      </c>
      <c r="Z140">
        <v>13</v>
      </c>
      <c r="AA140">
        <v>0</v>
      </c>
      <c r="AB140">
        <v>191</v>
      </c>
      <c r="AC140">
        <v>152</v>
      </c>
      <c r="AD140">
        <v>59.9</v>
      </c>
      <c r="AE140">
        <v>6.9</v>
      </c>
      <c r="AF140">
        <v>0</v>
      </c>
      <c r="AG140">
        <v>0.46695402298850602</v>
      </c>
      <c r="AH140">
        <v>20.9</v>
      </c>
      <c r="AI140">
        <v>9.4519627414675291</v>
      </c>
      <c r="AJ140">
        <v>0</v>
      </c>
      <c r="AK140">
        <v>0.46695402298850602</v>
      </c>
      <c r="AL140">
        <v>0</v>
      </c>
      <c r="AM140">
        <v>6.9</v>
      </c>
      <c r="AN140">
        <v>5.2168524913923697</v>
      </c>
      <c r="AO140">
        <v>5.5</v>
      </c>
      <c r="AP140">
        <v>545</v>
      </c>
      <c r="AQ140">
        <v>19.600000000000001</v>
      </c>
      <c r="AR140">
        <v>112258</v>
      </c>
      <c r="AS140">
        <v>16993</v>
      </c>
      <c r="AT140">
        <v>2050</v>
      </c>
      <c r="AU140">
        <v>1860</v>
      </c>
      <c r="AV140">
        <v>190</v>
      </c>
      <c r="AW140">
        <v>1860</v>
      </c>
      <c r="AX140">
        <v>295</v>
      </c>
      <c r="AY140">
        <v>1565</v>
      </c>
      <c r="AZ140">
        <v>15.9</v>
      </c>
      <c r="BA140">
        <v>1827</v>
      </c>
      <c r="BB140">
        <v>424500</v>
      </c>
      <c r="BC140">
        <v>1089035.0078125</v>
      </c>
      <c r="BD140">
        <v>4070.46293653882</v>
      </c>
      <c r="BE140" t="s">
        <v>66</v>
      </c>
      <c r="BF140" t="s">
        <v>67</v>
      </c>
      <c r="BG140">
        <v>40.086206896551701</v>
      </c>
      <c r="BH140">
        <v>22.758018882710498</v>
      </c>
      <c r="BI140">
        <v>122.330507516848</v>
      </c>
      <c r="BJ140">
        <v>16.7578802836051</v>
      </c>
      <c r="BK140">
        <v>90.731707317073102</v>
      </c>
      <c r="BL140">
        <v>84.139784946236503</v>
      </c>
      <c r="BM140">
        <v>15.2047108914661</v>
      </c>
    </row>
    <row r="141" spans="1:65">
      <c r="A141">
        <v>95530</v>
      </c>
      <c r="B141">
        <v>53033007102</v>
      </c>
      <c r="C141" t="e">
        <f>VLOOKUP(B141,ZipCode!A$2:H$375,2,FALSE)</f>
        <v>#N/A</v>
      </c>
      <c r="D141" t="str">
        <f t="shared" si="5"/>
        <v>5303300710</v>
      </c>
      <c r="E141">
        <f>VLOOKUP(D141,ZIPFIPSMinusOne!A$2:I$375,3,FALSE)</f>
        <v>98109</v>
      </c>
      <c r="F141">
        <f t="shared" si="4"/>
        <v>98109</v>
      </c>
      <c r="G141">
        <v>335908</v>
      </c>
      <c r="H141">
        <v>0</v>
      </c>
      <c r="I141" t="s">
        <v>210</v>
      </c>
      <c r="J141" t="s">
        <v>64</v>
      </c>
      <c r="K141" t="s">
        <v>65</v>
      </c>
      <c r="L141">
        <v>2538</v>
      </c>
      <c r="M141">
        <v>0</v>
      </c>
      <c r="N141">
        <v>0</v>
      </c>
      <c r="O141">
        <v>1.45784081954295</v>
      </c>
      <c r="P141">
        <v>303</v>
      </c>
      <c r="Q141">
        <v>11.9</v>
      </c>
      <c r="R141">
        <v>303</v>
      </c>
      <c r="S141">
        <v>11.9</v>
      </c>
      <c r="T141">
        <v>31.5</v>
      </c>
      <c r="U141">
        <v>1318</v>
      </c>
      <c r="V141">
        <v>178</v>
      </c>
      <c r="W141">
        <v>133</v>
      </c>
      <c r="X141">
        <v>642</v>
      </c>
      <c r="Y141">
        <v>26</v>
      </c>
      <c r="Z141">
        <v>41</v>
      </c>
      <c r="AA141">
        <v>17</v>
      </c>
      <c r="AB141">
        <v>107</v>
      </c>
      <c r="AC141">
        <v>117</v>
      </c>
      <c r="AD141">
        <v>51.9</v>
      </c>
      <c r="AE141">
        <v>7</v>
      </c>
      <c r="AF141">
        <v>5.2</v>
      </c>
      <c r="AG141">
        <v>6.6919899120252504</v>
      </c>
      <c r="AH141">
        <v>25.3</v>
      </c>
      <c r="AI141">
        <v>12.0292121580271</v>
      </c>
      <c r="AJ141">
        <v>1</v>
      </c>
      <c r="AK141">
        <v>1.6081856216175101</v>
      </c>
      <c r="AL141">
        <v>0.7</v>
      </c>
      <c r="AM141">
        <v>4.2</v>
      </c>
      <c r="AN141">
        <v>3.20912080718854</v>
      </c>
      <c r="AO141">
        <v>4.5999999999999996</v>
      </c>
      <c r="AP141">
        <v>920</v>
      </c>
      <c r="AQ141">
        <v>36.200000000000003</v>
      </c>
      <c r="AR141">
        <v>96154</v>
      </c>
      <c r="AS141">
        <v>23351</v>
      </c>
      <c r="AT141">
        <v>1882</v>
      </c>
      <c r="AU141">
        <v>1680</v>
      </c>
      <c r="AV141">
        <v>202</v>
      </c>
      <c r="AW141">
        <v>1680</v>
      </c>
      <c r="AX141">
        <v>339</v>
      </c>
      <c r="AY141">
        <v>1341</v>
      </c>
      <c r="AZ141">
        <v>20.2</v>
      </c>
      <c r="BA141">
        <v>1866</v>
      </c>
      <c r="BB141">
        <v>656600</v>
      </c>
      <c r="BC141">
        <v>738984.484375</v>
      </c>
      <c r="BD141">
        <v>5199.2527397059803</v>
      </c>
      <c r="BE141" t="s">
        <v>66</v>
      </c>
      <c r="BF141" t="s">
        <v>67</v>
      </c>
      <c r="BG141">
        <v>48.069345941686301</v>
      </c>
      <c r="BH141">
        <v>30.5765912096496</v>
      </c>
      <c r="BI141">
        <v>83.004674477874104</v>
      </c>
      <c r="BJ141">
        <v>22.673421850496698</v>
      </c>
      <c r="BK141">
        <v>89.266737513283701</v>
      </c>
      <c r="BL141">
        <v>79.821428571428498</v>
      </c>
      <c r="BM141">
        <v>20.239823968562401</v>
      </c>
    </row>
    <row r="142" spans="1:65">
      <c r="A142">
        <v>95531</v>
      </c>
      <c r="B142">
        <v>53033007201</v>
      </c>
      <c r="C142" t="e">
        <f>VLOOKUP(B142,ZipCode!A$2:H$375,2,FALSE)</f>
        <v>#N/A</v>
      </c>
      <c r="D142" t="str">
        <f t="shared" si="5"/>
        <v>5303300720</v>
      </c>
      <c r="E142">
        <f>VLOOKUP(D142,ZIPFIPSMinusOne!A$2:I$375,3,FALSE)</f>
        <v>98109</v>
      </c>
      <c r="F142">
        <f t="shared" si="4"/>
        <v>98109</v>
      </c>
      <c r="G142">
        <v>150744</v>
      </c>
      <c r="H142">
        <v>0</v>
      </c>
      <c r="I142" t="s">
        <v>211</v>
      </c>
      <c r="J142" t="s">
        <v>64</v>
      </c>
      <c r="K142" t="s">
        <v>65</v>
      </c>
      <c r="L142">
        <v>5202</v>
      </c>
      <c r="M142">
        <v>3</v>
      </c>
      <c r="N142">
        <v>0.1</v>
      </c>
      <c r="O142">
        <v>1.59551656391223</v>
      </c>
      <c r="P142">
        <v>851</v>
      </c>
      <c r="Q142">
        <v>16.399999999999999</v>
      </c>
      <c r="R142">
        <v>854</v>
      </c>
      <c r="S142">
        <v>16.399999999999999</v>
      </c>
      <c r="T142">
        <v>33.700000000000003</v>
      </c>
      <c r="U142">
        <v>2390</v>
      </c>
      <c r="V142">
        <v>129</v>
      </c>
      <c r="W142">
        <v>0</v>
      </c>
      <c r="X142">
        <v>2144</v>
      </c>
      <c r="Y142">
        <v>0</v>
      </c>
      <c r="Z142">
        <v>18</v>
      </c>
      <c r="AA142">
        <v>9</v>
      </c>
      <c r="AB142">
        <v>125</v>
      </c>
      <c r="AC142">
        <v>405</v>
      </c>
      <c r="AD142">
        <v>45.9</v>
      </c>
      <c r="AE142">
        <v>2.5</v>
      </c>
      <c r="AF142">
        <v>0</v>
      </c>
      <c r="AG142">
        <v>0.34602076124567499</v>
      </c>
      <c r="AH142">
        <v>41.2</v>
      </c>
      <c r="AI142">
        <v>12.286616386470801</v>
      </c>
      <c r="AJ142">
        <v>0</v>
      </c>
      <c r="AK142">
        <v>0.34602076124567499</v>
      </c>
      <c r="AL142">
        <v>0.2</v>
      </c>
      <c r="AM142">
        <v>2.4</v>
      </c>
      <c r="AN142">
        <v>1.6525396219498301</v>
      </c>
      <c r="AO142">
        <v>7.8</v>
      </c>
      <c r="AP142">
        <v>2256</v>
      </c>
      <c r="AQ142">
        <v>43.4</v>
      </c>
      <c r="AR142">
        <v>109335</v>
      </c>
      <c r="AS142">
        <v>44419</v>
      </c>
      <c r="AT142">
        <v>3816</v>
      </c>
      <c r="AU142">
        <v>3535</v>
      </c>
      <c r="AV142">
        <v>281</v>
      </c>
      <c r="AW142">
        <v>3535</v>
      </c>
      <c r="AX142">
        <v>747</v>
      </c>
      <c r="AY142">
        <v>2788</v>
      </c>
      <c r="AZ142">
        <v>21.1</v>
      </c>
      <c r="BA142">
        <v>1944</v>
      </c>
      <c r="BB142">
        <v>945400</v>
      </c>
      <c r="BC142">
        <v>331561.0625</v>
      </c>
      <c r="BD142">
        <v>2653.7442424773899</v>
      </c>
      <c r="BE142" t="s">
        <v>66</v>
      </c>
      <c r="BF142" t="s">
        <v>67</v>
      </c>
      <c r="BG142">
        <v>54.056132256824299</v>
      </c>
      <c r="BH142">
        <v>139.65230529456801</v>
      </c>
      <c r="BI142">
        <v>37.249653623886999</v>
      </c>
      <c r="BJ142">
        <v>102.443905614008</v>
      </c>
      <c r="BK142">
        <v>92.636268343815502</v>
      </c>
      <c r="BL142">
        <v>78.868458274398805</v>
      </c>
      <c r="BM142">
        <v>94.900211306477999</v>
      </c>
    </row>
    <row r="143" spans="1:65">
      <c r="A143">
        <v>95532</v>
      </c>
      <c r="B143">
        <v>53033007202</v>
      </c>
      <c r="C143" t="e">
        <f>VLOOKUP(B143,ZipCode!A$2:H$375,2,FALSE)</f>
        <v>#N/A</v>
      </c>
      <c r="D143" t="str">
        <f t="shared" si="5"/>
        <v>5303300720</v>
      </c>
      <c r="E143">
        <f>VLOOKUP(D143,ZIPFIPSMinusOne!A$2:I$375,3,FALSE)</f>
        <v>98109</v>
      </c>
      <c r="F143">
        <f t="shared" si="4"/>
        <v>98109</v>
      </c>
      <c r="G143">
        <v>280585</v>
      </c>
      <c r="H143">
        <v>0</v>
      </c>
      <c r="I143" t="s">
        <v>212</v>
      </c>
      <c r="J143" t="s">
        <v>64</v>
      </c>
      <c r="K143" t="s">
        <v>65</v>
      </c>
      <c r="L143">
        <v>3479</v>
      </c>
      <c r="M143">
        <v>25</v>
      </c>
      <c r="N143">
        <v>0.7</v>
      </c>
      <c r="O143">
        <v>1.5473949576742001</v>
      </c>
      <c r="P143">
        <v>184</v>
      </c>
      <c r="Q143">
        <v>5.3</v>
      </c>
      <c r="R143">
        <v>209</v>
      </c>
      <c r="S143">
        <v>6</v>
      </c>
      <c r="T143">
        <v>31.7</v>
      </c>
      <c r="U143">
        <v>1606</v>
      </c>
      <c r="V143">
        <v>65</v>
      </c>
      <c r="W143">
        <v>0</v>
      </c>
      <c r="X143">
        <v>1437</v>
      </c>
      <c r="Y143">
        <v>0</v>
      </c>
      <c r="Z143">
        <v>13</v>
      </c>
      <c r="AA143">
        <v>21</v>
      </c>
      <c r="AB143">
        <v>54</v>
      </c>
      <c r="AC143">
        <v>296</v>
      </c>
      <c r="AD143">
        <v>46.2</v>
      </c>
      <c r="AE143">
        <v>1.9</v>
      </c>
      <c r="AF143">
        <v>0</v>
      </c>
      <c r="AG143">
        <v>0.37367059499856298</v>
      </c>
      <c r="AH143">
        <v>41.3</v>
      </c>
      <c r="AI143">
        <v>9.0901976057781493</v>
      </c>
      <c r="AJ143">
        <v>0</v>
      </c>
      <c r="AK143">
        <v>0.37367059499856298</v>
      </c>
      <c r="AL143">
        <v>0.6</v>
      </c>
      <c r="AM143">
        <v>1.6</v>
      </c>
      <c r="AN143">
        <v>1.84978025777585</v>
      </c>
      <c r="AO143">
        <v>8.5</v>
      </c>
      <c r="AP143">
        <v>1735</v>
      </c>
      <c r="AQ143">
        <v>49.9</v>
      </c>
      <c r="AR143">
        <v>173264</v>
      </c>
      <c r="AS143">
        <v>56633</v>
      </c>
      <c r="AT143">
        <v>2179</v>
      </c>
      <c r="AU143">
        <v>1932</v>
      </c>
      <c r="AV143">
        <v>247</v>
      </c>
      <c r="AW143">
        <v>1932</v>
      </c>
      <c r="AX143">
        <v>377</v>
      </c>
      <c r="AY143">
        <v>1555</v>
      </c>
      <c r="AZ143">
        <v>19.5</v>
      </c>
      <c r="BA143">
        <v>2192</v>
      </c>
      <c r="BB143">
        <v>890500</v>
      </c>
      <c r="BC143">
        <v>617094.1640625</v>
      </c>
      <c r="BD143">
        <v>3432.2415572221798</v>
      </c>
      <c r="BE143" t="s">
        <v>66</v>
      </c>
      <c r="BF143" t="s">
        <v>67</v>
      </c>
      <c r="BG143">
        <v>53.837309571715998</v>
      </c>
      <c r="BH143">
        <v>50.177356214798799</v>
      </c>
      <c r="BI143">
        <v>69.334063458965801</v>
      </c>
      <c r="BJ143">
        <v>31.427553662560101</v>
      </c>
      <c r="BK143">
        <v>88.664525011473103</v>
      </c>
      <c r="BL143">
        <v>80.486542443064096</v>
      </c>
      <c r="BM143">
        <v>27.865091177634699</v>
      </c>
    </row>
    <row r="144" spans="1:65">
      <c r="A144">
        <v>95533</v>
      </c>
      <c r="B144">
        <v>53033007203</v>
      </c>
      <c r="C144" t="e">
        <f>VLOOKUP(B144,ZipCode!A$2:H$375,2,FALSE)</f>
        <v>#N/A</v>
      </c>
      <c r="D144" t="str">
        <f t="shared" si="5"/>
        <v>5303300720</v>
      </c>
      <c r="E144">
        <f>VLOOKUP(D144,ZIPFIPSMinusOne!A$2:I$375,3,FALSE)</f>
        <v>98109</v>
      </c>
      <c r="F144">
        <f t="shared" si="4"/>
        <v>98109</v>
      </c>
      <c r="G144">
        <v>579631</v>
      </c>
      <c r="H144">
        <v>0</v>
      </c>
      <c r="I144" t="s">
        <v>213</v>
      </c>
      <c r="J144" t="s">
        <v>64</v>
      </c>
      <c r="K144" t="s">
        <v>65</v>
      </c>
      <c r="L144">
        <v>2920</v>
      </c>
      <c r="M144">
        <v>65</v>
      </c>
      <c r="N144">
        <v>2.2000000000000002</v>
      </c>
      <c r="O144">
        <v>2.74233467904789</v>
      </c>
      <c r="P144">
        <v>139</v>
      </c>
      <c r="Q144">
        <v>4.8</v>
      </c>
      <c r="R144">
        <v>204</v>
      </c>
      <c r="S144">
        <v>7</v>
      </c>
      <c r="T144">
        <v>32.5</v>
      </c>
      <c r="U144">
        <v>1507</v>
      </c>
      <c r="V144">
        <v>98</v>
      </c>
      <c r="W144">
        <v>85</v>
      </c>
      <c r="X144">
        <v>1062</v>
      </c>
      <c r="Y144">
        <v>0</v>
      </c>
      <c r="Z144">
        <v>13</v>
      </c>
      <c r="AA144">
        <v>0</v>
      </c>
      <c r="AB144">
        <v>59</v>
      </c>
      <c r="AC144">
        <v>109</v>
      </c>
      <c r="AD144">
        <v>51.6</v>
      </c>
      <c r="AE144">
        <v>3.4</v>
      </c>
      <c r="AF144">
        <v>2.9</v>
      </c>
      <c r="AG144">
        <v>3.10296121480927</v>
      </c>
      <c r="AH144">
        <v>36.4</v>
      </c>
      <c r="AI144">
        <v>11.955968459610901</v>
      </c>
      <c r="AJ144">
        <v>0</v>
      </c>
      <c r="AK144">
        <v>0.44520547945205502</v>
      </c>
      <c r="AL144">
        <v>0</v>
      </c>
      <c r="AM144">
        <v>2</v>
      </c>
      <c r="AN144">
        <v>2.2629699230629301</v>
      </c>
      <c r="AO144">
        <v>3.7</v>
      </c>
      <c r="AP144">
        <v>1072</v>
      </c>
      <c r="AQ144">
        <v>36.700000000000003</v>
      </c>
      <c r="AR144">
        <v>120000</v>
      </c>
      <c r="AS144">
        <v>45315</v>
      </c>
      <c r="AT144">
        <v>2218</v>
      </c>
      <c r="AU144">
        <v>1982</v>
      </c>
      <c r="AV144">
        <v>236</v>
      </c>
      <c r="AW144">
        <v>1982</v>
      </c>
      <c r="AX144">
        <v>204</v>
      </c>
      <c r="AY144">
        <v>1778</v>
      </c>
      <c r="AZ144">
        <v>10.3</v>
      </c>
      <c r="BA144">
        <v>2092</v>
      </c>
      <c r="BB144">
        <v>435700</v>
      </c>
      <c r="BC144">
        <v>1275105.0625</v>
      </c>
      <c r="BD144">
        <v>5646.6323987423702</v>
      </c>
      <c r="BE144" t="s">
        <v>66</v>
      </c>
      <c r="BF144" t="s">
        <v>67</v>
      </c>
      <c r="BG144">
        <v>48.390410958904098</v>
      </c>
      <c r="BH144">
        <v>20.3867991073765</v>
      </c>
      <c r="BI144">
        <v>143.229939365197</v>
      </c>
      <c r="BJ144">
        <v>15.485589184986701</v>
      </c>
      <c r="BK144">
        <v>89.359783588818701</v>
      </c>
      <c r="BL144">
        <v>89.707366296670003</v>
      </c>
      <c r="BM144">
        <v>13.837888983157599</v>
      </c>
    </row>
    <row r="145" spans="1:65">
      <c r="A145">
        <v>95534</v>
      </c>
      <c r="B145">
        <v>53033007301</v>
      </c>
      <c r="C145" t="e">
        <f>VLOOKUP(B145,ZipCode!A$2:H$375,2,FALSE)</f>
        <v>#N/A</v>
      </c>
      <c r="D145" t="str">
        <f t="shared" si="5"/>
        <v>5303300730</v>
      </c>
      <c r="E145">
        <f>VLOOKUP(D145,ZIPFIPSMinusOne!A$2:I$375,3,FALSE)</f>
        <v>98109</v>
      </c>
      <c r="F145">
        <f t="shared" si="4"/>
        <v>98109</v>
      </c>
      <c r="G145">
        <v>250787</v>
      </c>
      <c r="H145">
        <v>0</v>
      </c>
      <c r="I145" t="s">
        <v>214</v>
      </c>
      <c r="J145" t="s">
        <v>64</v>
      </c>
      <c r="K145" t="s">
        <v>65</v>
      </c>
      <c r="L145">
        <v>2658</v>
      </c>
      <c r="M145">
        <v>0</v>
      </c>
      <c r="N145">
        <v>0</v>
      </c>
      <c r="O145">
        <v>1.3920240782543301</v>
      </c>
      <c r="P145">
        <v>95</v>
      </c>
      <c r="Q145">
        <v>3.6</v>
      </c>
      <c r="R145">
        <v>95</v>
      </c>
      <c r="S145">
        <v>3.6</v>
      </c>
      <c r="T145">
        <v>28.9</v>
      </c>
      <c r="U145">
        <v>1381</v>
      </c>
      <c r="V145">
        <v>86</v>
      </c>
      <c r="W145">
        <v>0</v>
      </c>
      <c r="X145">
        <v>780</v>
      </c>
      <c r="Y145">
        <v>33</v>
      </c>
      <c r="Z145">
        <v>51</v>
      </c>
      <c r="AA145">
        <v>15</v>
      </c>
      <c r="AB145">
        <v>109</v>
      </c>
      <c r="AC145">
        <v>254</v>
      </c>
      <c r="AD145">
        <v>52</v>
      </c>
      <c r="AE145">
        <v>3.2</v>
      </c>
      <c r="AF145">
        <v>0</v>
      </c>
      <c r="AG145">
        <v>0.48908954100827701</v>
      </c>
      <c r="AH145">
        <v>29.3</v>
      </c>
      <c r="AI145">
        <v>10.194750825342</v>
      </c>
      <c r="AJ145">
        <v>1.2</v>
      </c>
      <c r="AK145">
        <v>1.90656207785846</v>
      </c>
      <c r="AL145">
        <v>0.6</v>
      </c>
      <c r="AM145">
        <v>4.0999999999999996</v>
      </c>
      <c r="AN145">
        <v>3.96197643562749</v>
      </c>
      <c r="AO145">
        <v>9.6</v>
      </c>
      <c r="AP145">
        <v>852</v>
      </c>
      <c r="AQ145">
        <v>32.1</v>
      </c>
      <c r="AR145">
        <v>91232</v>
      </c>
      <c r="AS145">
        <v>30671</v>
      </c>
      <c r="AT145">
        <v>2238</v>
      </c>
      <c r="AU145">
        <v>1916</v>
      </c>
      <c r="AV145">
        <v>322</v>
      </c>
      <c r="AW145">
        <v>1916</v>
      </c>
      <c r="AX145">
        <v>0</v>
      </c>
      <c r="AY145">
        <v>1916</v>
      </c>
      <c r="AZ145">
        <v>0</v>
      </c>
      <c r="BA145">
        <v>2106</v>
      </c>
      <c r="BC145">
        <v>551697.59375</v>
      </c>
      <c r="BD145">
        <v>3357.0952261430698</v>
      </c>
      <c r="BE145" t="s">
        <v>66</v>
      </c>
      <c r="BF145" t="s">
        <v>67</v>
      </c>
      <c r="BG145">
        <v>48.043641835966802</v>
      </c>
      <c r="BH145">
        <v>42.891156123479199</v>
      </c>
      <c r="BI145">
        <v>61.970817302007099</v>
      </c>
      <c r="BJ145">
        <v>36.113772537376398</v>
      </c>
      <c r="BK145">
        <v>85.612153708668401</v>
      </c>
      <c r="BL145">
        <v>100</v>
      </c>
      <c r="BM145">
        <v>30.917778454697601</v>
      </c>
    </row>
    <row r="146" spans="1:65">
      <c r="A146">
        <v>95535</v>
      </c>
      <c r="B146">
        <v>53033007302</v>
      </c>
      <c r="C146" t="e">
        <f>VLOOKUP(B146,ZipCode!A$2:H$375,2,FALSE)</f>
        <v>#N/A</v>
      </c>
      <c r="D146" t="str">
        <f t="shared" si="5"/>
        <v>5303300730</v>
      </c>
      <c r="E146">
        <f>VLOOKUP(D146,ZIPFIPSMinusOne!A$2:I$375,3,FALSE)</f>
        <v>98109</v>
      </c>
      <c r="F146">
        <f t="shared" si="4"/>
        <v>98109</v>
      </c>
      <c r="G146">
        <v>312981</v>
      </c>
      <c r="H146">
        <v>0</v>
      </c>
      <c r="I146" t="s">
        <v>215</v>
      </c>
      <c r="J146" t="s">
        <v>64</v>
      </c>
      <c r="K146" t="s">
        <v>65</v>
      </c>
      <c r="L146">
        <v>4686</v>
      </c>
      <c r="M146">
        <v>294</v>
      </c>
      <c r="N146">
        <v>6.3</v>
      </c>
      <c r="O146">
        <v>3.0154118734252999</v>
      </c>
      <c r="P146">
        <v>153</v>
      </c>
      <c r="Q146">
        <v>3.3</v>
      </c>
      <c r="R146">
        <v>447</v>
      </c>
      <c r="S146">
        <v>9.5</v>
      </c>
      <c r="T146">
        <v>32.5</v>
      </c>
      <c r="U146">
        <v>1681</v>
      </c>
      <c r="V146">
        <v>358</v>
      </c>
      <c r="W146">
        <v>0</v>
      </c>
      <c r="X146">
        <v>1524</v>
      </c>
      <c r="Y146">
        <v>0</v>
      </c>
      <c r="Z146">
        <v>13</v>
      </c>
      <c r="AA146">
        <v>0</v>
      </c>
      <c r="AB146">
        <v>496</v>
      </c>
      <c r="AC146">
        <v>627</v>
      </c>
      <c r="AD146">
        <v>35.9</v>
      </c>
      <c r="AE146">
        <v>7.6</v>
      </c>
      <c r="AF146">
        <v>0</v>
      </c>
      <c r="AG146">
        <v>0.277422108408024</v>
      </c>
      <c r="AH146">
        <v>32.5</v>
      </c>
      <c r="AI146">
        <v>9.6353655338875992</v>
      </c>
      <c r="AJ146">
        <v>0</v>
      </c>
      <c r="AK146">
        <v>0.277422108408024</v>
      </c>
      <c r="AL146">
        <v>0</v>
      </c>
      <c r="AM146">
        <v>10.6</v>
      </c>
      <c r="AN146">
        <v>3.8515029333014201</v>
      </c>
      <c r="AO146">
        <v>13.4</v>
      </c>
      <c r="AP146">
        <v>1555</v>
      </c>
      <c r="AQ146">
        <v>33.200000000000003</v>
      </c>
      <c r="AR146">
        <v>132978</v>
      </c>
      <c r="AS146">
        <v>13679</v>
      </c>
      <c r="AT146">
        <v>3482</v>
      </c>
      <c r="AU146">
        <v>3091</v>
      </c>
      <c r="AV146">
        <v>391</v>
      </c>
      <c r="AW146">
        <v>3091</v>
      </c>
      <c r="AX146">
        <v>469</v>
      </c>
      <c r="AY146">
        <v>2622</v>
      </c>
      <c r="AZ146">
        <v>15.2</v>
      </c>
      <c r="BA146">
        <v>2459</v>
      </c>
      <c r="BB146">
        <v>783700</v>
      </c>
      <c r="BC146">
        <v>688369.7734375</v>
      </c>
      <c r="BD146">
        <v>3526.62836935839</v>
      </c>
      <c r="BE146" t="s">
        <v>66</v>
      </c>
      <c r="BF146" t="s">
        <v>67</v>
      </c>
      <c r="BG146">
        <v>64.1271873666239</v>
      </c>
      <c r="BH146">
        <v>60.590161049284198</v>
      </c>
      <c r="BI146">
        <v>77.339289396976298</v>
      </c>
      <c r="BJ146">
        <v>45.022394531286302</v>
      </c>
      <c r="BK146">
        <v>88.770821367030393</v>
      </c>
      <c r="BL146">
        <v>84.8269168553866</v>
      </c>
      <c r="BM146">
        <v>39.966749424527897</v>
      </c>
    </row>
    <row r="147" spans="1:65">
      <c r="A147">
        <v>95536</v>
      </c>
      <c r="B147">
        <v>53033007303</v>
      </c>
      <c r="C147" t="e">
        <f>VLOOKUP(B147,ZipCode!A$2:H$375,2,FALSE)</f>
        <v>#N/A</v>
      </c>
      <c r="D147" t="str">
        <f t="shared" si="5"/>
        <v>5303300730</v>
      </c>
      <c r="E147">
        <f>VLOOKUP(D147,ZIPFIPSMinusOne!A$2:I$375,3,FALSE)</f>
        <v>98109</v>
      </c>
      <c r="F147">
        <f t="shared" si="4"/>
        <v>98109</v>
      </c>
      <c r="G147">
        <v>313527</v>
      </c>
      <c r="H147">
        <v>0</v>
      </c>
      <c r="I147" t="s">
        <v>216</v>
      </c>
      <c r="J147" t="s">
        <v>64</v>
      </c>
      <c r="K147" t="s">
        <v>65</v>
      </c>
      <c r="L147">
        <v>2700</v>
      </c>
      <c r="M147">
        <v>124</v>
      </c>
      <c r="N147">
        <v>4.5999999999999996</v>
      </c>
      <c r="O147">
        <v>2.8017467497742299</v>
      </c>
      <c r="P147">
        <v>501</v>
      </c>
      <c r="Q147">
        <v>18.600000000000001</v>
      </c>
      <c r="R147">
        <v>625</v>
      </c>
      <c r="S147">
        <v>23.1</v>
      </c>
      <c r="T147">
        <v>30.7</v>
      </c>
      <c r="U147">
        <v>1376</v>
      </c>
      <c r="V147">
        <v>66</v>
      </c>
      <c r="W147">
        <v>0</v>
      </c>
      <c r="X147">
        <v>1132</v>
      </c>
      <c r="Y147">
        <v>0</v>
      </c>
      <c r="Z147">
        <v>13</v>
      </c>
      <c r="AA147">
        <v>0</v>
      </c>
      <c r="AB147">
        <v>73</v>
      </c>
      <c r="AC147">
        <v>53</v>
      </c>
      <c r="AD147">
        <v>51</v>
      </c>
      <c r="AE147">
        <v>2.4</v>
      </c>
      <c r="AF147">
        <v>0</v>
      </c>
      <c r="AG147">
        <v>0.48148148148148101</v>
      </c>
      <c r="AH147">
        <v>41.9</v>
      </c>
      <c r="AI147">
        <v>10.828016926303601</v>
      </c>
      <c r="AJ147">
        <v>0</v>
      </c>
      <c r="AK147">
        <v>0.48148148148148101</v>
      </c>
      <c r="AL147">
        <v>0</v>
      </c>
      <c r="AM147">
        <v>2.7</v>
      </c>
      <c r="AN147">
        <v>2.93381713389847</v>
      </c>
      <c r="AO147">
        <v>2</v>
      </c>
      <c r="AP147">
        <v>1218</v>
      </c>
      <c r="AQ147">
        <v>45.1</v>
      </c>
      <c r="AR147">
        <v>123095</v>
      </c>
      <c r="AS147">
        <v>24265</v>
      </c>
      <c r="AT147">
        <v>2036</v>
      </c>
      <c r="AU147">
        <v>1844</v>
      </c>
      <c r="AV147">
        <v>192</v>
      </c>
      <c r="AW147">
        <v>1844</v>
      </c>
      <c r="AX147">
        <v>127</v>
      </c>
      <c r="AY147">
        <v>1717</v>
      </c>
      <c r="AZ147">
        <v>6.9</v>
      </c>
      <c r="BA147">
        <v>2231</v>
      </c>
      <c r="BB147">
        <v>710400</v>
      </c>
      <c r="BC147">
        <v>689708.453125</v>
      </c>
      <c r="BD147">
        <v>3611.6401640555</v>
      </c>
      <c r="BE147" t="s">
        <v>66</v>
      </c>
      <c r="BF147" t="s">
        <v>67</v>
      </c>
      <c r="BG147">
        <v>49.037037037037003</v>
      </c>
      <c r="BH147">
        <v>34.850307439167203</v>
      </c>
      <c r="BI147">
        <v>77.474208935257394</v>
      </c>
      <c r="BJ147">
        <v>26.2797133133868</v>
      </c>
      <c r="BK147">
        <v>90.569744597249496</v>
      </c>
      <c r="BL147">
        <v>93.112798264641995</v>
      </c>
      <c r="BM147">
        <v>23.801469228823802</v>
      </c>
    </row>
    <row r="148" spans="1:65">
      <c r="A148">
        <v>95537</v>
      </c>
      <c r="B148">
        <v>53033007403</v>
      </c>
      <c r="C148" t="e">
        <f>VLOOKUP(B148,ZipCode!A$2:H$375,2,FALSE)</f>
        <v>#N/A</v>
      </c>
      <c r="D148" t="str">
        <f t="shared" si="5"/>
        <v>5303300740</v>
      </c>
      <c r="E148">
        <f>VLOOKUP(D148,ZIPFIPSMinusOne!A$2:I$375,3,FALSE)</f>
        <v>98102</v>
      </c>
      <c r="F148">
        <f t="shared" si="4"/>
        <v>98102</v>
      </c>
      <c r="G148">
        <v>118559</v>
      </c>
      <c r="H148">
        <v>0</v>
      </c>
      <c r="I148" t="s">
        <v>217</v>
      </c>
      <c r="J148" t="s">
        <v>64</v>
      </c>
      <c r="K148" t="s">
        <v>65</v>
      </c>
      <c r="L148">
        <v>2725</v>
      </c>
      <c r="M148">
        <v>33</v>
      </c>
      <c r="N148">
        <v>1.2</v>
      </c>
      <c r="O148">
        <v>1.56129586798775</v>
      </c>
      <c r="P148">
        <v>76</v>
      </c>
      <c r="Q148">
        <v>2.8</v>
      </c>
      <c r="R148">
        <v>109</v>
      </c>
      <c r="S148">
        <v>4</v>
      </c>
      <c r="T148">
        <v>32.6</v>
      </c>
      <c r="U148">
        <v>1736</v>
      </c>
      <c r="V148">
        <v>105</v>
      </c>
      <c r="W148">
        <v>4</v>
      </c>
      <c r="X148">
        <v>644</v>
      </c>
      <c r="Y148">
        <v>0</v>
      </c>
      <c r="Z148">
        <v>13</v>
      </c>
      <c r="AA148">
        <v>0</v>
      </c>
      <c r="AB148">
        <v>74</v>
      </c>
      <c r="AC148">
        <v>162</v>
      </c>
      <c r="AD148">
        <v>63.7</v>
      </c>
      <c r="AE148">
        <v>3.9</v>
      </c>
      <c r="AF148">
        <v>0.1</v>
      </c>
      <c r="AG148">
        <v>0.25537835759187799</v>
      </c>
      <c r="AH148">
        <v>23.6</v>
      </c>
      <c r="AI148">
        <v>8.0136785315029204</v>
      </c>
      <c r="AJ148">
        <v>0</v>
      </c>
      <c r="AK148">
        <v>0.47706422018348599</v>
      </c>
      <c r="AL148">
        <v>0</v>
      </c>
      <c r="AM148">
        <v>2.7</v>
      </c>
      <c r="AN148">
        <v>2.3294546828691698</v>
      </c>
      <c r="AO148">
        <v>5.9</v>
      </c>
      <c r="AP148">
        <v>514</v>
      </c>
      <c r="AQ148">
        <v>18.899999999999999</v>
      </c>
      <c r="AR148">
        <v>85260</v>
      </c>
      <c r="AS148">
        <v>23492</v>
      </c>
      <c r="AT148">
        <v>1958</v>
      </c>
      <c r="AU148">
        <v>1911</v>
      </c>
      <c r="AV148">
        <v>47</v>
      </c>
      <c r="AW148">
        <v>1911</v>
      </c>
      <c r="AX148">
        <v>247</v>
      </c>
      <c r="AY148">
        <v>1664</v>
      </c>
      <c r="AZ148">
        <v>12.9</v>
      </c>
      <c r="BA148">
        <v>1782</v>
      </c>
      <c r="BB148">
        <v>369800</v>
      </c>
      <c r="BC148">
        <v>260819.4140625</v>
      </c>
      <c r="BD148">
        <v>2363.9538355171599</v>
      </c>
      <c r="BE148" t="s">
        <v>66</v>
      </c>
      <c r="BF148" t="s">
        <v>67</v>
      </c>
      <c r="BG148">
        <v>36.293577981651303</v>
      </c>
      <c r="BH148">
        <v>93.014311448643994</v>
      </c>
      <c r="BI148">
        <v>29.2965669213662</v>
      </c>
      <c r="BJ148">
        <v>66.833769473924804</v>
      </c>
      <c r="BK148">
        <v>97.599591419816093</v>
      </c>
      <c r="BL148">
        <v>87.074829931972701</v>
      </c>
      <c r="BM148">
        <v>65.229485937012399</v>
      </c>
    </row>
    <row r="149" spans="1:65">
      <c r="A149">
        <v>95538</v>
      </c>
      <c r="B149">
        <v>53033007404</v>
      </c>
      <c r="C149" t="e">
        <f>VLOOKUP(B149,ZipCode!A$2:H$375,2,FALSE)</f>
        <v>#N/A</v>
      </c>
      <c r="D149" t="str">
        <f t="shared" si="5"/>
        <v>5303300740</v>
      </c>
      <c r="E149">
        <f>VLOOKUP(D149,ZIPFIPSMinusOne!A$2:I$375,3,FALSE)</f>
        <v>98102</v>
      </c>
      <c r="F149">
        <f t="shared" si="4"/>
        <v>98102</v>
      </c>
      <c r="G149">
        <v>153725</v>
      </c>
      <c r="H149">
        <v>0</v>
      </c>
      <c r="I149" t="s">
        <v>218</v>
      </c>
      <c r="J149" t="s">
        <v>64</v>
      </c>
      <c r="K149" t="s">
        <v>65</v>
      </c>
      <c r="L149">
        <v>3052</v>
      </c>
      <c r="M149">
        <v>49</v>
      </c>
      <c r="N149">
        <v>1.6</v>
      </c>
      <c r="O149">
        <v>1.8238252737368099</v>
      </c>
      <c r="P149">
        <v>65</v>
      </c>
      <c r="Q149">
        <v>2.1</v>
      </c>
      <c r="R149">
        <v>114</v>
      </c>
      <c r="S149">
        <v>3.7</v>
      </c>
      <c r="T149">
        <v>32.6</v>
      </c>
      <c r="U149">
        <v>1983</v>
      </c>
      <c r="V149">
        <v>107</v>
      </c>
      <c r="W149">
        <v>0</v>
      </c>
      <c r="X149">
        <v>374</v>
      </c>
      <c r="Y149">
        <v>0</v>
      </c>
      <c r="Z149">
        <v>13</v>
      </c>
      <c r="AA149">
        <v>0</v>
      </c>
      <c r="AB149">
        <v>404</v>
      </c>
      <c r="AC149">
        <v>184</v>
      </c>
      <c r="AD149">
        <v>65</v>
      </c>
      <c r="AE149">
        <v>3.5</v>
      </c>
      <c r="AF149">
        <v>0</v>
      </c>
      <c r="AG149">
        <v>0.42595019659239802</v>
      </c>
      <c r="AH149">
        <v>12.3</v>
      </c>
      <c r="AI149">
        <v>5.4569595210668398</v>
      </c>
      <c r="AJ149">
        <v>0</v>
      </c>
      <c r="AK149">
        <v>0.42595019659239802</v>
      </c>
      <c r="AL149">
        <v>0</v>
      </c>
      <c r="AM149">
        <v>13.2</v>
      </c>
      <c r="AN149">
        <v>5.48935951759624</v>
      </c>
      <c r="AO149">
        <v>6</v>
      </c>
      <c r="AP149">
        <v>397</v>
      </c>
      <c r="AQ149">
        <v>13</v>
      </c>
      <c r="AR149">
        <v>97794</v>
      </c>
      <c r="AS149">
        <v>22442</v>
      </c>
      <c r="AT149">
        <v>2062</v>
      </c>
      <c r="AU149">
        <v>2046</v>
      </c>
      <c r="AV149">
        <v>16</v>
      </c>
      <c r="AW149">
        <v>2046</v>
      </c>
      <c r="AX149">
        <v>349</v>
      </c>
      <c r="AY149">
        <v>1697</v>
      </c>
      <c r="AZ149">
        <v>17.100000000000001</v>
      </c>
      <c r="BA149">
        <v>1652</v>
      </c>
      <c r="BB149">
        <v>505700</v>
      </c>
      <c r="BC149">
        <v>338181.65625</v>
      </c>
      <c r="BD149">
        <v>2612.0146045136898</v>
      </c>
      <c r="BE149" t="s">
        <v>66</v>
      </c>
      <c r="BF149" t="s">
        <v>67</v>
      </c>
      <c r="BG149">
        <v>35.026212319790297</v>
      </c>
      <c r="BH149">
        <v>80.344809244849998</v>
      </c>
      <c r="BI149">
        <v>37.986274766040701</v>
      </c>
      <c r="BJ149">
        <v>54.282764306317397</v>
      </c>
      <c r="BK149">
        <v>99.224054316197794</v>
      </c>
      <c r="BL149">
        <v>82.942326490713597</v>
      </c>
      <c r="BM149">
        <v>53.861559539634001</v>
      </c>
    </row>
    <row r="150" spans="1:65">
      <c r="A150">
        <v>95539</v>
      </c>
      <c r="B150">
        <v>53033007405</v>
      </c>
      <c r="C150" t="e">
        <f>VLOOKUP(B150,ZipCode!A$2:H$375,2,FALSE)</f>
        <v>#N/A</v>
      </c>
      <c r="D150" t="str">
        <f t="shared" si="5"/>
        <v>5303300740</v>
      </c>
      <c r="E150">
        <f>VLOOKUP(D150,ZIPFIPSMinusOne!A$2:I$375,3,FALSE)</f>
        <v>98102</v>
      </c>
      <c r="F150">
        <f t="shared" si="4"/>
        <v>98102</v>
      </c>
      <c r="G150">
        <v>131830</v>
      </c>
      <c r="H150">
        <v>0</v>
      </c>
      <c r="I150" t="s">
        <v>219</v>
      </c>
      <c r="J150" t="s">
        <v>64</v>
      </c>
      <c r="K150" t="s">
        <v>65</v>
      </c>
      <c r="L150">
        <v>2606</v>
      </c>
      <c r="M150">
        <v>154</v>
      </c>
      <c r="N150">
        <v>5.9</v>
      </c>
      <c r="O150">
        <v>5.3508252466925201</v>
      </c>
      <c r="P150">
        <v>115</v>
      </c>
      <c r="Q150">
        <v>4.4000000000000004</v>
      </c>
      <c r="R150">
        <v>269</v>
      </c>
      <c r="S150">
        <v>10.3</v>
      </c>
      <c r="T150">
        <v>29.2</v>
      </c>
      <c r="U150">
        <v>1701</v>
      </c>
      <c r="V150">
        <v>103</v>
      </c>
      <c r="W150">
        <v>77</v>
      </c>
      <c r="X150">
        <v>367</v>
      </c>
      <c r="Y150">
        <v>0</v>
      </c>
      <c r="Z150">
        <v>13</v>
      </c>
      <c r="AA150">
        <v>0</v>
      </c>
      <c r="AB150">
        <v>160</v>
      </c>
      <c r="AC150">
        <v>198</v>
      </c>
      <c r="AD150">
        <v>65.3</v>
      </c>
      <c r="AE150">
        <v>4</v>
      </c>
      <c r="AF150">
        <v>3</v>
      </c>
      <c r="AG150">
        <v>3.8026163135802</v>
      </c>
      <c r="AH150">
        <v>14.1</v>
      </c>
      <c r="AI150">
        <v>12.305777252380301</v>
      </c>
      <c r="AJ150">
        <v>0</v>
      </c>
      <c r="AK150">
        <v>0.49884881043745199</v>
      </c>
      <c r="AL150">
        <v>0</v>
      </c>
      <c r="AM150">
        <v>6.1</v>
      </c>
      <c r="AN150">
        <v>3.28375743907666</v>
      </c>
      <c r="AO150">
        <v>7.6</v>
      </c>
      <c r="AP150">
        <v>498</v>
      </c>
      <c r="AQ150">
        <v>19.100000000000001</v>
      </c>
      <c r="AR150">
        <v>76250</v>
      </c>
      <c r="AS150">
        <v>30855</v>
      </c>
      <c r="AT150">
        <v>2073</v>
      </c>
      <c r="AU150">
        <v>1850</v>
      </c>
      <c r="AV150">
        <v>223</v>
      </c>
      <c r="AW150">
        <v>1850</v>
      </c>
      <c r="AX150">
        <v>131</v>
      </c>
      <c r="AY150">
        <v>1719</v>
      </c>
      <c r="AZ150">
        <v>7.1</v>
      </c>
      <c r="BA150">
        <v>1438</v>
      </c>
      <c r="BB150">
        <v>419700</v>
      </c>
      <c r="BC150">
        <v>289969.578125</v>
      </c>
      <c r="BD150">
        <v>2265.8454023927702</v>
      </c>
      <c r="BE150" t="s">
        <v>66</v>
      </c>
      <c r="BF150" t="s">
        <v>67</v>
      </c>
      <c r="BG150">
        <v>34.727551803530297</v>
      </c>
      <c r="BH150">
        <v>79.997783788016406</v>
      </c>
      <c r="BI150">
        <v>32.575902438817003</v>
      </c>
      <c r="BJ150">
        <v>63.635996083099698</v>
      </c>
      <c r="BK150">
        <v>89.242643511818599</v>
      </c>
      <c r="BL150">
        <v>92.918918918918905</v>
      </c>
      <c r="BM150">
        <v>56.790445129635501</v>
      </c>
    </row>
    <row r="151" spans="1:65">
      <c r="A151">
        <v>95540</v>
      </c>
      <c r="B151">
        <v>53033007406</v>
      </c>
      <c r="C151" t="e">
        <f>VLOOKUP(B151,ZipCode!A$2:H$375,2,FALSE)</f>
        <v>#N/A</v>
      </c>
      <c r="D151" t="str">
        <f t="shared" si="5"/>
        <v>5303300740</v>
      </c>
      <c r="E151">
        <f>VLOOKUP(D151,ZIPFIPSMinusOne!A$2:I$375,3,FALSE)</f>
        <v>98102</v>
      </c>
      <c r="F151">
        <f t="shared" si="4"/>
        <v>98102</v>
      </c>
      <c r="G151">
        <v>150829</v>
      </c>
      <c r="H151">
        <v>0</v>
      </c>
      <c r="I151" t="s">
        <v>220</v>
      </c>
      <c r="J151" t="s">
        <v>64</v>
      </c>
      <c r="K151" t="s">
        <v>65</v>
      </c>
      <c r="L151">
        <v>2414</v>
      </c>
      <c r="M151">
        <v>0</v>
      </c>
      <c r="N151">
        <v>0</v>
      </c>
      <c r="O151">
        <v>1.5327257663628799</v>
      </c>
      <c r="P151">
        <v>140</v>
      </c>
      <c r="Q151">
        <v>5.8</v>
      </c>
      <c r="R151">
        <v>140</v>
      </c>
      <c r="S151">
        <v>5.8</v>
      </c>
      <c r="T151">
        <v>30</v>
      </c>
      <c r="U151">
        <v>1170</v>
      </c>
      <c r="V151">
        <v>68</v>
      </c>
      <c r="W151">
        <v>0</v>
      </c>
      <c r="X151">
        <v>679</v>
      </c>
      <c r="Y151">
        <v>0</v>
      </c>
      <c r="Z151">
        <v>13</v>
      </c>
      <c r="AA151">
        <v>0</v>
      </c>
      <c r="AB151">
        <v>295</v>
      </c>
      <c r="AC151">
        <v>202</v>
      </c>
      <c r="AD151">
        <v>48.5</v>
      </c>
      <c r="AE151">
        <v>2.8</v>
      </c>
      <c r="AF151">
        <v>0</v>
      </c>
      <c r="AG151">
        <v>0.538525269262635</v>
      </c>
      <c r="AH151">
        <v>28.1</v>
      </c>
      <c r="AI151">
        <v>11.587044825484201</v>
      </c>
      <c r="AJ151">
        <v>0</v>
      </c>
      <c r="AK151">
        <v>0.538525269262635</v>
      </c>
      <c r="AL151">
        <v>0</v>
      </c>
      <c r="AM151">
        <v>12.2</v>
      </c>
      <c r="AN151">
        <v>4.9445185585251101</v>
      </c>
      <c r="AO151">
        <v>8.4</v>
      </c>
      <c r="AP151">
        <v>639</v>
      </c>
      <c r="AQ151">
        <v>26.5</v>
      </c>
      <c r="AR151">
        <v>56801</v>
      </c>
      <c r="AS151">
        <v>11331</v>
      </c>
      <c r="AT151">
        <v>2018</v>
      </c>
      <c r="AU151">
        <v>1914</v>
      </c>
      <c r="AV151">
        <v>104</v>
      </c>
      <c r="AW151">
        <v>1914</v>
      </c>
      <c r="AX151">
        <v>339</v>
      </c>
      <c r="AY151">
        <v>1575</v>
      </c>
      <c r="AZ151">
        <v>17.7</v>
      </c>
      <c r="BA151">
        <v>1526</v>
      </c>
      <c r="BB151">
        <v>468100</v>
      </c>
      <c r="BC151">
        <v>331769.6171875</v>
      </c>
      <c r="BD151">
        <v>3057.6704463651699</v>
      </c>
      <c r="BE151" t="s">
        <v>66</v>
      </c>
      <c r="BF151" t="s">
        <v>67</v>
      </c>
      <c r="BG151">
        <v>51.532725766362802</v>
      </c>
      <c r="BH151">
        <v>64.769450196403895</v>
      </c>
      <c r="BI151">
        <v>37.270657581311703</v>
      </c>
      <c r="BJ151">
        <v>54.144469965345102</v>
      </c>
      <c r="BK151">
        <v>94.846382556987095</v>
      </c>
      <c r="BL151">
        <v>82.288401253918494</v>
      </c>
      <c r="BM151">
        <v>51.354071116784198</v>
      </c>
    </row>
    <row r="152" spans="1:65">
      <c r="A152">
        <v>95541</v>
      </c>
      <c r="B152">
        <v>53033007501</v>
      </c>
      <c r="C152" t="e">
        <f>VLOOKUP(B152,ZipCode!A$2:H$375,2,FALSE)</f>
        <v>#N/A</v>
      </c>
      <c r="D152" t="str">
        <f t="shared" si="5"/>
        <v>5303300750</v>
      </c>
      <c r="E152">
        <f>VLOOKUP(D152,ZIPFIPSMinusOne!A$2:I$375,3,FALSE)</f>
        <v>98102</v>
      </c>
      <c r="F152">
        <f t="shared" si="4"/>
        <v>98102</v>
      </c>
      <c r="G152">
        <v>298283</v>
      </c>
      <c r="H152">
        <v>0</v>
      </c>
      <c r="I152" t="s">
        <v>221</v>
      </c>
      <c r="J152" t="s">
        <v>64</v>
      </c>
      <c r="K152" t="s">
        <v>65</v>
      </c>
      <c r="L152">
        <v>4156</v>
      </c>
      <c r="M152">
        <v>377</v>
      </c>
      <c r="N152">
        <v>9.1</v>
      </c>
      <c r="O152">
        <v>6.0283065165848502</v>
      </c>
      <c r="P152">
        <v>455</v>
      </c>
      <c r="Q152">
        <v>10.9</v>
      </c>
      <c r="R152">
        <v>832</v>
      </c>
      <c r="S152">
        <v>20</v>
      </c>
      <c r="T152">
        <v>35</v>
      </c>
      <c r="U152">
        <v>2762</v>
      </c>
      <c r="V152">
        <v>221</v>
      </c>
      <c r="W152">
        <v>98</v>
      </c>
      <c r="X152">
        <v>502</v>
      </c>
      <c r="Y152">
        <v>134</v>
      </c>
      <c r="Z152">
        <v>173</v>
      </c>
      <c r="AA152">
        <v>50</v>
      </c>
      <c r="AB152">
        <v>299</v>
      </c>
      <c r="AC152">
        <v>90</v>
      </c>
      <c r="AD152">
        <v>66.5</v>
      </c>
      <c r="AE152">
        <v>5.3</v>
      </c>
      <c r="AF152">
        <v>2.4</v>
      </c>
      <c r="AG152">
        <v>3.1153941724280498</v>
      </c>
      <c r="AH152">
        <v>12.1</v>
      </c>
      <c r="AI152">
        <v>12.317713282593701</v>
      </c>
      <c r="AJ152">
        <v>3.2</v>
      </c>
      <c r="AK152">
        <v>4.1107120290715997</v>
      </c>
      <c r="AL152">
        <v>1.2</v>
      </c>
      <c r="AM152">
        <v>7.2</v>
      </c>
      <c r="AN152">
        <v>5.4619949642165002</v>
      </c>
      <c r="AO152">
        <v>2.2000000000000002</v>
      </c>
      <c r="AP152">
        <v>755</v>
      </c>
      <c r="AQ152">
        <v>18.2</v>
      </c>
      <c r="AR152">
        <v>68798</v>
      </c>
      <c r="AS152">
        <v>32057</v>
      </c>
      <c r="AT152">
        <v>3151</v>
      </c>
      <c r="AU152">
        <v>2844</v>
      </c>
      <c r="AV152">
        <v>307</v>
      </c>
      <c r="AW152">
        <v>2844</v>
      </c>
      <c r="AX152">
        <v>465</v>
      </c>
      <c r="AY152">
        <v>2379</v>
      </c>
      <c r="AZ152">
        <v>16.399999999999999</v>
      </c>
      <c r="BA152">
        <v>1508</v>
      </c>
      <c r="BB152">
        <v>641400</v>
      </c>
      <c r="BC152">
        <v>656177.25</v>
      </c>
      <c r="BD152">
        <v>3263.2767015556401</v>
      </c>
      <c r="BE152" t="s">
        <v>66</v>
      </c>
      <c r="BF152" t="s">
        <v>67</v>
      </c>
      <c r="BG152">
        <v>33.541867179980699</v>
      </c>
      <c r="BH152">
        <v>56.385162049107997</v>
      </c>
      <c r="BI152">
        <v>73.707334500171797</v>
      </c>
      <c r="BJ152">
        <v>42.750155345702403</v>
      </c>
      <c r="BK152">
        <v>90.257061250396703</v>
      </c>
      <c r="BL152">
        <v>83.649789029535796</v>
      </c>
      <c r="BM152">
        <v>38.585033895010298</v>
      </c>
    </row>
    <row r="153" spans="1:65">
      <c r="A153">
        <v>95542</v>
      </c>
      <c r="B153">
        <v>53033007502</v>
      </c>
      <c r="C153" t="e">
        <f>VLOOKUP(B153,ZipCode!A$2:H$375,2,FALSE)</f>
        <v>#N/A</v>
      </c>
      <c r="D153" t="str">
        <f t="shared" si="5"/>
        <v>5303300750</v>
      </c>
      <c r="E153">
        <f>VLOOKUP(D153,ZIPFIPSMinusOne!A$2:I$375,3,FALSE)</f>
        <v>98102</v>
      </c>
      <c r="F153">
        <f t="shared" si="4"/>
        <v>98102</v>
      </c>
      <c r="G153">
        <v>315931</v>
      </c>
      <c r="H153">
        <v>0</v>
      </c>
      <c r="I153" t="s">
        <v>222</v>
      </c>
      <c r="J153" t="s">
        <v>64</v>
      </c>
      <c r="K153" t="s">
        <v>65</v>
      </c>
      <c r="L153">
        <v>2359</v>
      </c>
      <c r="M153">
        <v>112</v>
      </c>
      <c r="N153">
        <v>4.7</v>
      </c>
      <c r="O153">
        <v>5.68274191104154</v>
      </c>
      <c r="P153">
        <v>97</v>
      </c>
      <c r="Q153">
        <v>4.0999999999999996</v>
      </c>
      <c r="R153">
        <v>209</v>
      </c>
      <c r="S153">
        <v>8.9</v>
      </c>
      <c r="T153">
        <v>32.6</v>
      </c>
      <c r="U153">
        <v>1336</v>
      </c>
      <c r="V153">
        <v>62</v>
      </c>
      <c r="W153">
        <v>0</v>
      </c>
      <c r="X153">
        <v>287</v>
      </c>
      <c r="Y153">
        <v>0</v>
      </c>
      <c r="Z153">
        <v>13</v>
      </c>
      <c r="AA153">
        <v>0</v>
      </c>
      <c r="AB153">
        <v>428</v>
      </c>
      <c r="AC153">
        <v>246</v>
      </c>
      <c r="AD153">
        <v>56.6</v>
      </c>
      <c r="AE153">
        <v>2.6</v>
      </c>
      <c r="AF153">
        <v>0</v>
      </c>
      <c r="AG153">
        <v>0.55108096651123395</v>
      </c>
      <c r="AH153">
        <v>12.2</v>
      </c>
      <c r="AI153">
        <v>9.7888776493960492</v>
      </c>
      <c r="AJ153">
        <v>0</v>
      </c>
      <c r="AK153">
        <v>0.55108096651123395</v>
      </c>
      <c r="AL153">
        <v>0</v>
      </c>
      <c r="AM153">
        <v>18.100000000000001</v>
      </c>
      <c r="AN153">
        <v>11.546759465582699</v>
      </c>
      <c r="AO153">
        <v>10.4</v>
      </c>
      <c r="AP153">
        <v>480</v>
      </c>
      <c r="AQ153">
        <v>20.3</v>
      </c>
      <c r="AR153">
        <v>101375</v>
      </c>
      <c r="AS153">
        <v>44641</v>
      </c>
      <c r="AT153">
        <v>2099</v>
      </c>
      <c r="AU153">
        <v>1757</v>
      </c>
      <c r="AV153">
        <v>342</v>
      </c>
      <c r="AW153">
        <v>1757</v>
      </c>
      <c r="AX153">
        <v>234</v>
      </c>
      <c r="AY153">
        <v>1523</v>
      </c>
      <c r="AZ153">
        <v>13.3</v>
      </c>
      <c r="BA153">
        <v>1763</v>
      </c>
      <c r="BB153">
        <v>478400</v>
      </c>
      <c r="BC153">
        <v>694886.8515625</v>
      </c>
      <c r="BD153">
        <v>3346.4053694058098</v>
      </c>
      <c r="BE153" t="s">
        <v>66</v>
      </c>
      <c r="BF153" t="s">
        <v>67</v>
      </c>
      <c r="BG153">
        <v>43.365832980076298</v>
      </c>
      <c r="BH153">
        <v>30.217149632171001</v>
      </c>
      <c r="BI153">
        <v>78.068250272304397</v>
      </c>
      <c r="BJ153">
        <v>26.886730427268699</v>
      </c>
      <c r="BK153">
        <v>83.706526917579794</v>
      </c>
      <c r="BL153">
        <v>86.681844052361896</v>
      </c>
      <c r="BM153">
        <v>22.505948242358802</v>
      </c>
    </row>
    <row r="154" spans="1:65">
      <c r="A154">
        <v>95543</v>
      </c>
      <c r="B154">
        <v>53033007503</v>
      </c>
      <c r="C154" t="e">
        <f>VLOOKUP(B154,ZipCode!A$2:H$375,2,FALSE)</f>
        <v>#N/A</v>
      </c>
      <c r="D154" t="str">
        <f t="shared" si="5"/>
        <v>5303300750</v>
      </c>
      <c r="E154">
        <f>VLOOKUP(D154,ZIPFIPSMinusOne!A$2:I$375,3,FALSE)</f>
        <v>98102</v>
      </c>
      <c r="F154">
        <f t="shared" si="4"/>
        <v>98102</v>
      </c>
      <c r="G154">
        <v>187541</v>
      </c>
      <c r="H154">
        <v>0</v>
      </c>
      <c r="I154" t="s">
        <v>223</v>
      </c>
      <c r="J154" t="s">
        <v>64</v>
      </c>
      <c r="K154" t="s">
        <v>65</v>
      </c>
      <c r="L154">
        <v>2275</v>
      </c>
      <c r="M154">
        <v>0</v>
      </c>
      <c r="N154">
        <v>0</v>
      </c>
      <c r="O154">
        <v>1.6263736263736299</v>
      </c>
      <c r="P154">
        <v>0</v>
      </c>
      <c r="Q154">
        <v>0</v>
      </c>
      <c r="R154">
        <v>0</v>
      </c>
      <c r="S154">
        <v>0</v>
      </c>
      <c r="T154">
        <v>28.6</v>
      </c>
      <c r="U154">
        <v>1580</v>
      </c>
      <c r="V154">
        <v>83</v>
      </c>
      <c r="W154">
        <v>23</v>
      </c>
      <c r="X154">
        <v>474</v>
      </c>
      <c r="Y154">
        <v>0</v>
      </c>
      <c r="Z154">
        <v>13</v>
      </c>
      <c r="AA154">
        <v>0</v>
      </c>
      <c r="AB154">
        <v>115</v>
      </c>
      <c r="AC154">
        <v>0</v>
      </c>
      <c r="AD154">
        <v>69.5</v>
      </c>
      <c r="AE154">
        <v>3.6</v>
      </c>
      <c r="AF154">
        <v>1</v>
      </c>
      <c r="AG154">
        <v>1.70101874665576</v>
      </c>
      <c r="AH154">
        <v>20.8</v>
      </c>
      <c r="AI154">
        <v>10.410149178526501</v>
      </c>
      <c r="AJ154">
        <v>0</v>
      </c>
      <c r="AK154">
        <v>0.57142857142857195</v>
      </c>
      <c r="AL154">
        <v>0</v>
      </c>
      <c r="AM154">
        <v>5.0999999999999996</v>
      </c>
      <c r="AN154">
        <v>5.3008003094792402</v>
      </c>
      <c r="AO154">
        <v>0</v>
      </c>
      <c r="AP154">
        <v>258</v>
      </c>
      <c r="AQ154">
        <v>11.3</v>
      </c>
      <c r="AR154">
        <v>64609</v>
      </c>
      <c r="AS154">
        <v>47462</v>
      </c>
      <c r="AT154">
        <v>1798</v>
      </c>
      <c r="AU154">
        <v>1662</v>
      </c>
      <c r="AV154">
        <v>136</v>
      </c>
      <c r="AW154">
        <v>1662</v>
      </c>
      <c r="AX154">
        <v>285</v>
      </c>
      <c r="AY154">
        <v>1377</v>
      </c>
      <c r="AZ154">
        <v>17.100000000000001</v>
      </c>
      <c r="BA154">
        <v>1834</v>
      </c>
      <c r="BB154">
        <v>590200</v>
      </c>
      <c r="BC154">
        <v>412440.125</v>
      </c>
      <c r="BD154">
        <v>2930.2828678012302</v>
      </c>
      <c r="BE154" t="s">
        <v>66</v>
      </c>
      <c r="BF154" t="s">
        <v>67</v>
      </c>
      <c r="BG154">
        <v>30.549450549450501</v>
      </c>
      <c r="BH154">
        <v>49.091123332816899</v>
      </c>
      <c r="BI154">
        <v>46.342390345734501</v>
      </c>
      <c r="BJ154">
        <v>38.798171319738401</v>
      </c>
      <c r="BK154">
        <v>92.436040044493794</v>
      </c>
      <c r="BL154">
        <v>82.8519855595667</v>
      </c>
      <c r="BM154">
        <v>35.863493177644699</v>
      </c>
    </row>
    <row r="155" spans="1:65">
      <c r="A155">
        <v>95544</v>
      </c>
      <c r="B155">
        <v>53033007901</v>
      </c>
      <c r="C155" t="e">
        <f>VLOOKUP(B155,ZipCode!A$2:H$375,2,FALSE)</f>
        <v>#N/A</v>
      </c>
      <c r="D155" t="str">
        <f t="shared" si="5"/>
        <v>5303300790</v>
      </c>
      <c r="E155">
        <f>VLOOKUP(D155,ZIPFIPSMinusOne!A$2:I$375,3,FALSE)</f>
        <v>98122</v>
      </c>
      <c r="F155">
        <f t="shared" si="4"/>
        <v>98122</v>
      </c>
      <c r="G155">
        <v>267231</v>
      </c>
      <c r="H155">
        <v>0</v>
      </c>
      <c r="I155" t="s">
        <v>224</v>
      </c>
      <c r="J155" t="s">
        <v>64</v>
      </c>
      <c r="K155" t="s">
        <v>65</v>
      </c>
      <c r="L155">
        <v>2973</v>
      </c>
      <c r="M155">
        <v>53</v>
      </c>
      <c r="N155">
        <v>1.8</v>
      </c>
      <c r="O155">
        <v>2.03643252784493</v>
      </c>
      <c r="P155">
        <v>454</v>
      </c>
      <c r="Q155">
        <v>15.3</v>
      </c>
      <c r="R155">
        <v>507</v>
      </c>
      <c r="S155">
        <v>17.100000000000001</v>
      </c>
      <c r="T155">
        <v>36.799999999999997</v>
      </c>
      <c r="U155">
        <v>2174</v>
      </c>
      <c r="V155">
        <v>292</v>
      </c>
      <c r="W155">
        <v>0</v>
      </c>
      <c r="X155">
        <v>216</v>
      </c>
      <c r="Y155">
        <v>0</v>
      </c>
      <c r="Z155">
        <v>13</v>
      </c>
      <c r="AA155">
        <v>0</v>
      </c>
      <c r="AB155">
        <v>136</v>
      </c>
      <c r="AC155">
        <v>155</v>
      </c>
      <c r="AD155">
        <v>73.099999999999994</v>
      </c>
      <c r="AE155">
        <v>9.8000000000000007</v>
      </c>
      <c r="AF155">
        <v>0</v>
      </c>
      <c r="AG155">
        <v>0.43726875210225402</v>
      </c>
      <c r="AH155">
        <v>7.3</v>
      </c>
      <c r="AI155">
        <v>3.5211513464297601</v>
      </c>
      <c r="AJ155">
        <v>0</v>
      </c>
      <c r="AK155">
        <v>0.43726875210225402</v>
      </c>
      <c r="AL155">
        <v>0</v>
      </c>
      <c r="AM155">
        <v>4.5999999999999996</v>
      </c>
      <c r="AN155">
        <v>3.7119292678458899</v>
      </c>
      <c r="AO155">
        <v>5.2</v>
      </c>
      <c r="AP155">
        <v>257</v>
      </c>
      <c r="AQ155">
        <v>8.6</v>
      </c>
      <c r="AR155">
        <v>69510</v>
      </c>
      <c r="AS155">
        <v>22622</v>
      </c>
      <c r="AT155">
        <v>2163</v>
      </c>
      <c r="AU155">
        <v>2032</v>
      </c>
      <c r="AV155">
        <v>131</v>
      </c>
      <c r="AW155">
        <v>2032</v>
      </c>
      <c r="AX155">
        <v>629</v>
      </c>
      <c r="AY155">
        <v>1403</v>
      </c>
      <c r="AZ155">
        <v>31</v>
      </c>
      <c r="BA155">
        <v>1445</v>
      </c>
      <c r="BB155">
        <v>542100</v>
      </c>
      <c r="BC155">
        <v>587695.15625</v>
      </c>
      <c r="BD155">
        <v>3564.43007262331</v>
      </c>
      <c r="BE155" t="s">
        <v>66</v>
      </c>
      <c r="BF155" t="s">
        <v>67</v>
      </c>
      <c r="BG155">
        <v>26.875210225361499</v>
      </c>
      <c r="BH155">
        <v>45.022112493666398</v>
      </c>
      <c r="BI155">
        <v>66.034218194853295</v>
      </c>
      <c r="BJ155">
        <v>32.755744811234599</v>
      </c>
      <c r="BK155">
        <v>93.943596856218207</v>
      </c>
      <c r="BL155">
        <v>69.0452755905511</v>
      </c>
      <c r="BM155">
        <v>30.771924852717799</v>
      </c>
    </row>
    <row r="156" spans="1:65">
      <c r="A156">
        <v>95545</v>
      </c>
      <c r="B156">
        <v>53033007902</v>
      </c>
      <c r="C156" t="e">
        <f>VLOOKUP(B156,ZipCode!A$2:H$375,2,FALSE)</f>
        <v>#N/A</v>
      </c>
      <c r="D156" t="str">
        <f t="shared" si="5"/>
        <v>5303300790</v>
      </c>
      <c r="E156">
        <f>VLOOKUP(D156,ZIPFIPSMinusOne!A$2:I$375,3,FALSE)</f>
        <v>98122</v>
      </c>
      <c r="F156">
        <f t="shared" si="4"/>
        <v>98122</v>
      </c>
      <c r="G156">
        <v>431244</v>
      </c>
      <c r="H156">
        <v>0</v>
      </c>
      <c r="I156" t="s">
        <v>225</v>
      </c>
      <c r="J156" t="s">
        <v>64</v>
      </c>
      <c r="K156" t="s">
        <v>65</v>
      </c>
      <c r="L156">
        <v>3796</v>
      </c>
      <c r="M156">
        <v>523</v>
      </c>
      <c r="N156">
        <v>13.8</v>
      </c>
      <c r="O156">
        <v>4.8767476702572798</v>
      </c>
      <c r="P156">
        <v>283</v>
      </c>
      <c r="Q156">
        <v>7.5</v>
      </c>
      <c r="R156">
        <v>806</v>
      </c>
      <c r="S156">
        <v>21.2</v>
      </c>
      <c r="T156">
        <v>30.8</v>
      </c>
      <c r="U156">
        <v>2090</v>
      </c>
      <c r="V156">
        <v>592</v>
      </c>
      <c r="W156">
        <v>49</v>
      </c>
      <c r="X156">
        <v>617</v>
      </c>
      <c r="Y156">
        <v>0</v>
      </c>
      <c r="Z156">
        <v>13</v>
      </c>
      <c r="AA156">
        <v>0</v>
      </c>
      <c r="AB156">
        <v>292</v>
      </c>
      <c r="AC156">
        <v>156</v>
      </c>
      <c r="AD156">
        <v>55.1</v>
      </c>
      <c r="AE156">
        <v>15.6</v>
      </c>
      <c r="AF156">
        <v>1.3</v>
      </c>
      <c r="AG156">
        <v>1.04053784115773</v>
      </c>
      <c r="AH156">
        <v>16.3</v>
      </c>
      <c r="AI156">
        <v>7.1551462457996298</v>
      </c>
      <c r="AJ156">
        <v>0</v>
      </c>
      <c r="AK156">
        <v>0.34246575342465801</v>
      </c>
      <c r="AL156">
        <v>0</v>
      </c>
      <c r="AM156">
        <v>7.7</v>
      </c>
      <c r="AN156">
        <v>4.7717475555761997</v>
      </c>
      <c r="AO156">
        <v>4.0999999999999996</v>
      </c>
      <c r="AP156">
        <v>590</v>
      </c>
      <c r="AQ156">
        <v>15.5</v>
      </c>
      <c r="AR156">
        <v>75074</v>
      </c>
      <c r="AS156">
        <v>31394</v>
      </c>
      <c r="AT156">
        <v>2055</v>
      </c>
      <c r="AU156">
        <v>1930</v>
      </c>
      <c r="AV156">
        <v>125</v>
      </c>
      <c r="AW156">
        <v>1930</v>
      </c>
      <c r="AX156">
        <v>518</v>
      </c>
      <c r="AY156">
        <v>1412</v>
      </c>
      <c r="AZ156">
        <v>26.8</v>
      </c>
      <c r="BA156">
        <v>1864</v>
      </c>
      <c r="BB156">
        <v>732200</v>
      </c>
      <c r="BC156">
        <v>948392.4140625</v>
      </c>
      <c r="BD156">
        <v>4394.1536326876103</v>
      </c>
      <c r="BE156" t="s">
        <v>66</v>
      </c>
      <c r="BF156" t="s">
        <v>67</v>
      </c>
      <c r="BG156">
        <v>44.942044257112698</v>
      </c>
      <c r="BH156">
        <v>35.622216145453798</v>
      </c>
      <c r="BI156">
        <v>106.562713125428</v>
      </c>
      <c r="BJ156">
        <v>19.284418909090501</v>
      </c>
      <c r="BK156">
        <v>93.9172749391727</v>
      </c>
      <c r="BL156">
        <v>73.160621761658007</v>
      </c>
      <c r="BM156">
        <v>18.111400727272301</v>
      </c>
    </row>
    <row r="157" spans="1:65">
      <c r="A157">
        <v>95546</v>
      </c>
      <c r="B157">
        <v>53033008003</v>
      </c>
      <c r="C157" t="e">
        <f>VLOOKUP(B157,ZipCode!A$2:H$375,2,FALSE)</f>
        <v>#N/A</v>
      </c>
      <c r="D157" t="str">
        <f t="shared" si="5"/>
        <v>5303300800</v>
      </c>
      <c r="E157">
        <f>VLOOKUP(D157,ZIPFIPSMinusOne!A$2:I$375,3,FALSE)</f>
        <v>98109</v>
      </c>
      <c r="F157">
        <f t="shared" si="4"/>
        <v>98109</v>
      </c>
      <c r="G157">
        <v>197152</v>
      </c>
      <c r="H157">
        <v>0</v>
      </c>
      <c r="I157" t="s">
        <v>226</v>
      </c>
      <c r="J157" t="s">
        <v>64</v>
      </c>
      <c r="K157" t="s">
        <v>65</v>
      </c>
      <c r="L157">
        <v>4104</v>
      </c>
      <c r="M157">
        <v>90</v>
      </c>
      <c r="N157">
        <v>2.2000000000000002</v>
      </c>
      <c r="O157">
        <v>1.24428569003953</v>
      </c>
      <c r="P157">
        <v>327</v>
      </c>
      <c r="Q157">
        <v>8</v>
      </c>
      <c r="R157">
        <v>417</v>
      </c>
      <c r="S157">
        <v>10.199999999999999</v>
      </c>
      <c r="T157">
        <v>36.200000000000003</v>
      </c>
      <c r="U157">
        <v>2156</v>
      </c>
      <c r="V157">
        <v>181</v>
      </c>
      <c r="W157">
        <v>0</v>
      </c>
      <c r="X157">
        <v>978</v>
      </c>
      <c r="Y157">
        <v>0</v>
      </c>
      <c r="Z157">
        <v>13</v>
      </c>
      <c r="AA157">
        <v>191</v>
      </c>
      <c r="AB157">
        <v>336</v>
      </c>
      <c r="AC157">
        <v>262</v>
      </c>
      <c r="AD157">
        <v>52.5</v>
      </c>
      <c r="AE157">
        <v>4.4000000000000004</v>
      </c>
      <c r="AF157">
        <v>0</v>
      </c>
      <c r="AG157">
        <v>0.31676413255360603</v>
      </c>
      <c r="AH157">
        <v>23.8</v>
      </c>
      <c r="AI157">
        <v>5.3412995691614</v>
      </c>
      <c r="AJ157">
        <v>0</v>
      </c>
      <c r="AK157">
        <v>0.31676413255360603</v>
      </c>
      <c r="AL157">
        <v>4.7</v>
      </c>
      <c r="AM157">
        <v>8.1999999999999993</v>
      </c>
      <c r="AN157">
        <v>7.93666887378214</v>
      </c>
      <c r="AO157">
        <v>6.4</v>
      </c>
      <c r="AP157">
        <v>1484</v>
      </c>
      <c r="AQ157">
        <v>36.200000000000003</v>
      </c>
      <c r="AR157">
        <v>108111</v>
      </c>
      <c r="AS157">
        <v>60748</v>
      </c>
      <c r="AT157">
        <v>3030</v>
      </c>
      <c r="AU157">
        <v>2826</v>
      </c>
      <c r="AV157">
        <v>204</v>
      </c>
      <c r="AW157">
        <v>2826</v>
      </c>
      <c r="AX157">
        <v>919</v>
      </c>
      <c r="AY157">
        <v>1907</v>
      </c>
      <c r="AZ157">
        <v>32.5</v>
      </c>
      <c r="BA157">
        <v>1732</v>
      </c>
      <c r="BB157">
        <v>555800</v>
      </c>
      <c r="BC157">
        <v>433611.5234375</v>
      </c>
      <c r="BD157">
        <v>3940.7115399947702</v>
      </c>
      <c r="BE157" t="s">
        <v>66</v>
      </c>
      <c r="BF157" t="s">
        <v>67</v>
      </c>
      <c r="BG157">
        <v>47.465886939571099</v>
      </c>
      <c r="BH157">
        <v>84.241086864598302</v>
      </c>
      <c r="BI157">
        <v>48.717320167015401</v>
      </c>
      <c r="BJ157">
        <v>62.195539278687299</v>
      </c>
      <c r="BK157">
        <v>93.267326732673197</v>
      </c>
      <c r="BL157">
        <v>67.4805378627034</v>
      </c>
      <c r="BM157">
        <v>58.008116832201402</v>
      </c>
    </row>
    <row r="158" spans="1:65">
      <c r="A158">
        <v>95547</v>
      </c>
      <c r="B158">
        <v>53033008004</v>
      </c>
      <c r="C158" t="e">
        <f>VLOOKUP(B158,ZipCode!A$2:H$375,2,FALSE)</f>
        <v>#N/A</v>
      </c>
      <c r="D158" t="str">
        <f t="shared" si="5"/>
        <v>5303300800</v>
      </c>
      <c r="E158">
        <f>VLOOKUP(D158,ZIPFIPSMinusOne!A$2:I$375,3,FALSE)</f>
        <v>98109</v>
      </c>
      <c r="F158">
        <f t="shared" si="4"/>
        <v>98109</v>
      </c>
      <c r="G158">
        <v>284626</v>
      </c>
      <c r="H158">
        <v>526767</v>
      </c>
      <c r="I158" t="s">
        <v>227</v>
      </c>
      <c r="J158" t="s">
        <v>64</v>
      </c>
      <c r="K158" t="s">
        <v>65</v>
      </c>
      <c r="L158">
        <v>3186</v>
      </c>
      <c r="M158">
        <v>124</v>
      </c>
      <c r="N158">
        <v>3.9</v>
      </c>
      <c r="O158">
        <v>2.0304893450886801</v>
      </c>
      <c r="P158">
        <v>188</v>
      </c>
      <c r="Q158">
        <v>5.9</v>
      </c>
      <c r="R158">
        <v>312</v>
      </c>
      <c r="S158">
        <v>9.8000000000000007</v>
      </c>
      <c r="T158">
        <v>34.9</v>
      </c>
      <c r="U158">
        <v>1990</v>
      </c>
      <c r="V158">
        <v>57</v>
      </c>
      <c r="W158">
        <v>0</v>
      </c>
      <c r="X158">
        <v>748</v>
      </c>
      <c r="Y158">
        <v>0</v>
      </c>
      <c r="Z158">
        <v>13</v>
      </c>
      <c r="AA158">
        <v>0</v>
      </c>
      <c r="AB158">
        <v>250</v>
      </c>
      <c r="AC158">
        <v>141</v>
      </c>
      <c r="AD158">
        <v>62.5</v>
      </c>
      <c r="AE158">
        <v>1.8</v>
      </c>
      <c r="AF158">
        <v>0</v>
      </c>
      <c r="AG158">
        <v>0.40803515379786598</v>
      </c>
      <c r="AH158">
        <v>23.5</v>
      </c>
      <c r="AI158">
        <v>10.1152002459846</v>
      </c>
      <c r="AJ158">
        <v>0</v>
      </c>
      <c r="AK158">
        <v>0.40803515379786598</v>
      </c>
      <c r="AL158">
        <v>0</v>
      </c>
      <c r="AM158">
        <v>7.8</v>
      </c>
      <c r="AN158">
        <v>6.5938185099614302</v>
      </c>
      <c r="AO158">
        <v>4.4000000000000004</v>
      </c>
      <c r="AP158">
        <v>1021</v>
      </c>
      <c r="AQ158">
        <v>32</v>
      </c>
      <c r="AR158">
        <v>180086</v>
      </c>
      <c r="AS158">
        <v>22184</v>
      </c>
      <c r="AT158">
        <v>2412</v>
      </c>
      <c r="AU158">
        <v>2154</v>
      </c>
      <c r="AV158">
        <v>258</v>
      </c>
      <c r="AW158">
        <v>2154</v>
      </c>
      <c r="AX158">
        <v>795</v>
      </c>
      <c r="AY158">
        <v>1359</v>
      </c>
      <c r="AZ158">
        <v>36.9</v>
      </c>
      <c r="BA158">
        <v>2229</v>
      </c>
      <c r="BB158">
        <v>633700</v>
      </c>
      <c r="BC158">
        <v>625976.1484375</v>
      </c>
      <c r="BD158">
        <v>6575.69535995151</v>
      </c>
      <c r="BE158" t="s">
        <v>66</v>
      </c>
      <c r="BF158" t="s">
        <v>67</v>
      </c>
      <c r="BG158">
        <v>37.539234149403597</v>
      </c>
      <c r="BH158">
        <v>45.299040009578</v>
      </c>
      <c r="BI158">
        <v>70.332616305474701</v>
      </c>
      <c r="BJ158">
        <v>34.294188481827398</v>
      </c>
      <c r="BK158">
        <v>89.303482587064593</v>
      </c>
      <c r="BL158">
        <v>63.091922005571</v>
      </c>
      <c r="BM158">
        <v>30.625904639243899</v>
      </c>
    </row>
    <row r="159" spans="1:65">
      <c r="A159">
        <v>95548</v>
      </c>
      <c r="B159">
        <v>53033008101</v>
      </c>
      <c r="C159" t="e">
        <f>VLOOKUP(B159,ZipCode!A$2:H$375,2,FALSE)</f>
        <v>#N/A</v>
      </c>
      <c r="D159" t="str">
        <f t="shared" si="5"/>
        <v>5303300810</v>
      </c>
      <c r="E159">
        <f>VLOOKUP(D159,ZIPFIPSMinusOne!A$2:I$375,3,FALSE)</f>
        <v>98104</v>
      </c>
      <c r="F159">
        <f t="shared" si="4"/>
        <v>98104</v>
      </c>
      <c r="G159">
        <v>270324</v>
      </c>
      <c r="H159">
        <v>277671</v>
      </c>
      <c r="I159" t="s">
        <v>228</v>
      </c>
      <c r="J159" t="s">
        <v>64</v>
      </c>
      <c r="K159" t="s">
        <v>65</v>
      </c>
      <c r="L159">
        <v>2547</v>
      </c>
      <c r="M159">
        <v>22</v>
      </c>
      <c r="N159">
        <v>0.9</v>
      </c>
      <c r="O159">
        <v>1.6852332126121301</v>
      </c>
      <c r="P159">
        <v>612</v>
      </c>
      <c r="Q159">
        <v>24</v>
      </c>
      <c r="R159">
        <v>634</v>
      </c>
      <c r="S159">
        <v>24.9</v>
      </c>
      <c r="T159">
        <v>45.1</v>
      </c>
      <c r="U159">
        <v>1681</v>
      </c>
      <c r="V159">
        <v>126</v>
      </c>
      <c r="W159">
        <v>0</v>
      </c>
      <c r="X159">
        <v>471</v>
      </c>
      <c r="Y159">
        <v>0</v>
      </c>
      <c r="Z159">
        <v>13</v>
      </c>
      <c r="AA159">
        <v>14</v>
      </c>
      <c r="AB159">
        <v>69</v>
      </c>
      <c r="AC159">
        <v>186</v>
      </c>
      <c r="AD159">
        <v>66</v>
      </c>
      <c r="AE159">
        <v>4.9000000000000004</v>
      </c>
      <c r="AF159">
        <v>0</v>
      </c>
      <c r="AG159">
        <v>0.51040439733019205</v>
      </c>
      <c r="AH159">
        <v>18.5</v>
      </c>
      <c r="AI159">
        <v>10.016334842419299</v>
      </c>
      <c r="AJ159">
        <v>0</v>
      </c>
      <c r="AK159">
        <v>0.51040439733019205</v>
      </c>
      <c r="AL159">
        <v>0.5</v>
      </c>
      <c r="AM159">
        <v>2.7</v>
      </c>
      <c r="AN159">
        <v>1.897541666065</v>
      </c>
      <c r="AO159">
        <v>7.3</v>
      </c>
      <c r="AP159">
        <v>622</v>
      </c>
      <c r="AQ159">
        <v>24.4</v>
      </c>
      <c r="AR159">
        <v>87820</v>
      </c>
      <c r="AS159">
        <v>11993</v>
      </c>
      <c r="AT159">
        <v>2160</v>
      </c>
      <c r="AU159">
        <v>1833</v>
      </c>
      <c r="AV159">
        <v>327</v>
      </c>
      <c r="AW159">
        <v>1833</v>
      </c>
      <c r="AX159">
        <v>288</v>
      </c>
      <c r="AY159">
        <v>1545</v>
      </c>
      <c r="AZ159">
        <v>15.7</v>
      </c>
      <c r="BA159">
        <v>1749</v>
      </c>
      <c r="BB159">
        <v>972200</v>
      </c>
      <c r="BC159">
        <v>594362.234375</v>
      </c>
      <c r="BD159">
        <v>5350.1310914266296</v>
      </c>
      <c r="BE159" t="s">
        <v>66</v>
      </c>
      <c r="BF159" t="s">
        <v>67</v>
      </c>
      <c r="BG159">
        <v>34.000785237534302</v>
      </c>
      <c r="BH159">
        <v>38.129590076547402</v>
      </c>
      <c r="BI159">
        <v>66.798515139731194</v>
      </c>
      <c r="BJ159">
        <v>32.336048121453601</v>
      </c>
      <c r="BK159">
        <v>84.8611111111111</v>
      </c>
      <c r="BL159">
        <v>84.288052373158706</v>
      </c>
      <c r="BM159">
        <v>27.440729725289099</v>
      </c>
    </row>
    <row r="160" spans="1:65">
      <c r="A160">
        <v>95549</v>
      </c>
      <c r="B160">
        <v>53033008102</v>
      </c>
      <c r="C160" t="e">
        <f>VLOOKUP(B160,ZipCode!A$2:H$375,2,FALSE)</f>
        <v>#N/A</v>
      </c>
      <c r="D160" t="str">
        <f t="shared" si="5"/>
        <v>5303300810</v>
      </c>
      <c r="E160">
        <f>VLOOKUP(D160,ZIPFIPSMinusOne!A$2:I$375,3,FALSE)</f>
        <v>98104</v>
      </c>
      <c r="F160">
        <f t="shared" ref="F160:F178" si="6">E160</f>
        <v>98104</v>
      </c>
      <c r="G160">
        <v>556705</v>
      </c>
      <c r="H160">
        <v>91220</v>
      </c>
      <c r="I160" t="s">
        <v>229</v>
      </c>
      <c r="J160" t="s">
        <v>64</v>
      </c>
      <c r="K160" t="s">
        <v>65</v>
      </c>
      <c r="L160">
        <v>2645</v>
      </c>
      <c r="M160">
        <v>138</v>
      </c>
      <c r="N160">
        <v>5.2</v>
      </c>
      <c r="O160">
        <v>4.27398196701097</v>
      </c>
      <c r="P160">
        <v>243</v>
      </c>
      <c r="Q160">
        <v>9.1999999999999993</v>
      </c>
      <c r="R160">
        <v>381</v>
      </c>
      <c r="S160">
        <v>14.4</v>
      </c>
      <c r="T160">
        <v>40.5</v>
      </c>
      <c r="U160">
        <v>1487</v>
      </c>
      <c r="V160">
        <v>346</v>
      </c>
      <c r="W160">
        <v>15</v>
      </c>
      <c r="X160">
        <v>474</v>
      </c>
      <c r="Y160">
        <v>0</v>
      </c>
      <c r="Z160">
        <v>13</v>
      </c>
      <c r="AA160">
        <v>0</v>
      </c>
      <c r="AB160">
        <v>144</v>
      </c>
      <c r="AC160">
        <v>179</v>
      </c>
      <c r="AD160">
        <v>56.2</v>
      </c>
      <c r="AE160">
        <v>13.1</v>
      </c>
      <c r="AF160">
        <v>0.6</v>
      </c>
      <c r="AG160">
        <v>1.27945646684298</v>
      </c>
      <c r="AH160">
        <v>17.899999999999999</v>
      </c>
      <c r="AI160">
        <v>11.965239256736499</v>
      </c>
      <c r="AJ160">
        <v>0</v>
      </c>
      <c r="AK160">
        <v>0.49149338374291102</v>
      </c>
      <c r="AL160">
        <v>0</v>
      </c>
      <c r="AM160">
        <v>5.4</v>
      </c>
      <c r="AN160">
        <v>3.3889211603406002</v>
      </c>
      <c r="AO160">
        <v>6.8</v>
      </c>
      <c r="AP160">
        <v>806</v>
      </c>
      <c r="AQ160">
        <v>30.5</v>
      </c>
      <c r="AR160">
        <v>107250</v>
      </c>
      <c r="AS160">
        <v>58356</v>
      </c>
      <c r="AT160">
        <v>1764</v>
      </c>
      <c r="AU160">
        <v>1460</v>
      </c>
      <c r="AV160">
        <v>304</v>
      </c>
      <c r="AW160">
        <v>1460</v>
      </c>
      <c r="AX160">
        <v>299</v>
      </c>
      <c r="AY160">
        <v>1161</v>
      </c>
      <c r="AZ160">
        <v>20.5</v>
      </c>
      <c r="BA160">
        <v>2241</v>
      </c>
      <c r="BB160">
        <v>1010800</v>
      </c>
      <c r="BC160">
        <v>1223924.0078125</v>
      </c>
      <c r="BD160">
        <v>6651.5793469021801</v>
      </c>
      <c r="BE160" t="s">
        <v>66</v>
      </c>
      <c r="BF160" t="s">
        <v>67</v>
      </c>
      <c r="BG160">
        <v>43.780718336483901</v>
      </c>
      <c r="BH160">
        <v>19.227302138920599</v>
      </c>
      <c r="BI160">
        <v>137.56480138968001</v>
      </c>
      <c r="BJ160">
        <v>12.8230476268642</v>
      </c>
      <c r="BK160">
        <v>82.766439909297006</v>
      </c>
      <c r="BL160">
        <v>79.520547945205394</v>
      </c>
      <c r="BM160">
        <v>10.613180008629101</v>
      </c>
    </row>
    <row r="161" spans="1:65">
      <c r="A161">
        <v>95550</v>
      </c>
      <c r="B161">
        <v>53033008401</v>
      </c>
      <c r="C161" t="e">
        <f>VLOOKUP(B161,ZipCode!A$2:H$375,2,FALSE)</f>
        <v>#N/A</v>
      </c>
      <c r="D161" t="str">
        <f t="shared" si="5"/>
        <v>5303300840</v>
      </c>
      <c r="E161">
        <f>VLOOKUP(D161,ZIPFIPSMinusOne!A$2:I$375,3,FALSE)</f>
        <v>98104</v>
      </c>
      <c r="F161">
        <f t="shared" si="6"/>
        <v>98104</v>
      </c>
      <c r="G161">
        <v>250921</v>
      </c>
      <c r="H161">
        <v>0</v>
      </c>
      <c r="I161" t="s">
        <v>230</v>
      </c>
      <c r="J161" t="s">
        <v>64</v>
      </c>
      <c r="K161" t="s">
        <v>65</v>
      </c>
      <c r="L161">
        <v>3073</v>
      </c>
      <c r="M161">
        <v>161</v>
      </c>
      <c r="N161">
        <v>5.2</v>
      </c>
      <c r="O161">
        <v>2.7451870060871402</v>
      </c>
      <c r="P161">
        <v>504</v>
      </c>
      <c r="Q161">
        <v>16.399999999999999</v>
      </c>
      <c r="R161">
        <v>665</v>
      </c>
      <c r="S161">
        <v>21.6</v>
      </c>
      <c r="T161">
        <v>32</v>
      </c>
      <c r="U161">
        <v>1602</v>
      </c>
      <c r="V161">
        <v>185</v>
      </c>
      <c r="W161">
        <v>25</v>
      </c>
      <c r="X161">
        <v>946</v>
      </c>
      <c r="Y161">
        <v>25</v>
      </c>
      <c r="Z161">
        <v>42</v>
      </c>
      <c r="AA161">
        <v>11</v>
      </c>
      <c r="AB161">
        <v>203</v>
      </c>
      <c r="AC161">
        <v>76</v>
      </c>
      <c r="AD161">
        <v>52.1</v>
      </c>
      <c r="AE161">
        <v>6</v>
      </c>
      <c r="AF161">
        <v>0.8</v>
      </c>
      <c r="AG161">
        <v>1.3298646308176301</v>
      </c>
      <c r="AH161">
        <v>30.8</v>
      </c>
      <c r="AI161">
        <v>10.8820994764594</v>
      </c>
      <c r="AJ161">
        <v>0.8</v>
      </c>
      <c r="AK161">
        <v>1.3625096953378799</v>
      </c>
      <c r="AL161">
        <v>0.4</v>
      </c>
      <c r="AM161">
        <v>6.6</v>
      </c>
      <c r="AN161">
        <v>5.3968553593814397</v>
      </c>
      <c r="AO161">
        <v>2.5</v>
      </c>
      <c r="AP161">
        <v>1026</v>
      </c>
      <c r="AQ161">
        <v>33.4</v>
      </c>
      <c r="AR161">
        <v>74622</v>
      </c>
      <c r="AS161">
        <v>48292</v>
      </c>
      <c r="AT161">
        <v>2279</v>
      </c>
      <c r="AU161">
        <v>2153</v>
      </c>
      <c r="AV161">
        <v>126</v>
      </c>
      <c r="AW161">
        <v>2153</v>
      </c>
      <c r="AX161">
        <v>360</v>
      </c>
      <c r="AY161">
        <v>1793</v>
      </c>
      <c r="AZ161">
        <v>16.7</v>
      </c>
      <c r="BA161">
        <v>1800</v>
      </c>
      <c r="BB161">
        <v>1066000</v>
      </c>
      <c r="BC161">
        <v>551786.2578125</v>
      </c>
      <c r="BD161">
        <v>4195.8130571956899</v>
      </c>
      <c r="BE161" t="s">
        <v>66</v>
      </c>
      <c r="BF161" t="s">
        <v>67</v>
      </c>
      <c r="BG161">
        <v>47.868532378782902</v>
      </c>
      <c r="BH161">
        <v>49.561375038497999</v>
      </c>
      <c r="BI161">
        <v>62.003929423123701</v>
      </c>
      <c r="BJ161">
        <v>36.7557350187884</v>
      </c>
      <c r="BK161">
        <v>94.471259324265006</v>
      </c>
      <c r="BL161">
        <v>83.2791453785415</v>
      </c>
      <c r="BM161">
        <v>34.723605746139299</v>
      </c>
    </row>
    <row r="162" spans="1:65">
      <c r="A162">
        <v>95551</v>
      </c>
      <c r="B162">
        <v>53033008402</v>
      </c>
      <c r="C162" t="e">
        <f>VLOOKUP(B162,ZipCode!A$2:H$375,2,FALSE)</f>
        <v>#N/A</v>
      </c>
      <c r="D162" t="str">
        <f t="shared" si="5"/>
        <v>5303300840</v>
      </c>
      <c r="E162">
        <f>VLOOKUP(D162,ZIPFIPSMinusOne!A$2:I$375,3,FALSE)</f>
        <v>98104</v>
      </c>
      <c r="F162">
        <f t="shared" si="6"/>
        <v>98104</v>
      </c>
      <c r="G162">
        <v>145446</v>
      </c>
      <c r="H162">
        <v>0</v>
      </c>
      <c r="I162" t="s">
        <v>231</v>
      </c>
      <c r="J162" t="s">
        <v>64</v>
      </c>
      <c r="K162" t="s">
        <v>65</v>
      </c>
      <c r="L162">
        <v>2574</v>
      </c>
      <c r="M162">
        <v>0</v>
      </c>
      <c r="N162">
        <v>0</v>
      </c>
      <c r="O162">
        <v>1.43745143745144</v>
      </c>
      <c r="P162">
        <v>31</v>
      </c>
      <c r="Q162">
        <v>1.2</v>
      </c>
      <c r="R162">
        <v>31</v>
      </c>
      <c r="S162">
        <v>1.2</v>
      </c>
      <c r="T162">
        <v>32.200000000000003</v>
      </c>
      <c r="U162">
        <v>1521</v>
      </c>
      <c r="V162">
        <v>225</v>
      </c>
      <c r="W162">
        <v>11</v>
      </c>
      <c r="X162">
        <v>252</v>
      </c>
      <c r="Y162">
        <v>0</v>
      </c>
      <c r="Z162">
        <v>13</v>
      </c>
      <c r="AA162">
        <v>0</v>
      </c>
      <c r="AB162">
        <v>286</v>
      </c>
      <c r="AC162">
        <v>279</v>
      </c>
      <c r="AD162">
        <v>59.1</v>
      </c>
      <c r="AE162">
        <v>8.6999999999999993</v>
      </c>
      <c r="AF162">
        <v>0.4</v>
      </c>
      <c r="AG162">
        <v>0.73396152410230997</v>
      </c>
      <c r="AH162">
        <v>9.8000000000000007</v>
      </c>
      <c r="AI162">
        <v>4.5525213584913304</v>
      </c>
      <c r="AJ162">
        <v>0</v>
      </c>
      <c r="AK162">
        <v>0.50505050505050497</v>
      </c>
      <c r="AL162">
        <v>0</v>
      </c>
      <c r="AM162">
        <v>11.1</v>
      </c>
      <c r="AN162">
        <v>7.7382717832447998</v>
      </c>
      <c r="AO162">
        <v>10.8</v>
      </c>
      <c r="AP162">
        <v>387</v>
      </c>
      <c r="AQ162">
        <v>15</v>
      </c>
      <c r="AR162">
        <v>70989</v>
      </c>
      <c r="AS162">
        <v>10150</v>
      </c>
      <c r="AT162">
        <v>2375</v>
      </c>
      <c r="AU162">
        <v>2099</v>
      </c>
      <c r="AV162">
        <v>276</v>
      </c>
      <c r="AW162">
        <v>2099</v>
      </c>
      <c r="AX162">
        <v>127</v>
      </c>
      <c r="AY162">
        <v>1972</v>
      </c>
      <c r="AZ162">
        <v>6.1</v>
      </c>
      <c r="BA162">
        <v>1732</v>
      </c>
      <c r="BB162">
        <v>414700</v>
      </c>
      <c r="BC162">
        <v>319875.1875</v>
      </c>
      <c r="BD162">
        <v>2360.0589266161901</v>
      </c>
      <c r="BE162" t="s">
        <v>66</v>
      </c>
      <c r="BF162" t="s">
        <v>67</v>
      </c>
      <c r="BG162">
        <v>40.909090909090899</v>
      </c>
      <c r="BH162">
        <v>71.618390545339196</v>
      </c>
      <c r="BI162">
        <v>35.940489312874</v>
      </c>
      <c r="BJ162">
        <v>66.0814598077624</v>
      </c>
      <c r="BK162">
        <v>88.378947368420995</v>
      </c>
      <c r="BL162">
        <v>93.949499761791301</v>
      </c>
      <c r="BM162">
        <v>58.402098583786596</v>
      </c>
    </row>
    <row r="163" spans="1:65">
      <c r="A163">
        <v>95552</v>
      </c>
      <c r="B163">
        <v>53033009801</v>
      </c>
      <c r="C163" t="e">
        <f>VLOOKUP(B163,ZipCode!A$2:H$375,2,FALSE)</f>
        <v>#N/A</v>
      </c>
      <c r="D163" t="str">
        <f t="shared" si="5"/>
        <v>5303300980</v>
      </c>
      <c r="E163">
        <f>VLOOKUP(D163,ZIPFIPSMinusOne!A$2:I$375,3,FALSE)</f>
        <v>98126</v>
      </c>
      <c r="F163">
        <f t="shared" si="6"/>
        <v>98126</v>
      </c>
      <c r="G163">
        <v>1004708</v>
      </c>
      <c r="H163">
        <v>0</v>
      </c>
      <c r="I163" t="s">
        <v>232</v>
      </c>
      <c r="J163" t="s">
        <v>64</v>
      </c>
      <c r="K163" t="s">
        <v>65</v>
      </c>
      <c r="L163">
        <v>3305</v>
      </c>
      <c r="M163">
        <v>672</v>
      </c>
      <c r="N163">
        <v>20.3</v>
      </c>
      <c r="O163">
        <v>4.2996708272018997</v>
      </c>
      <c r="P163">
        <v>316</v>
      </c>
      <c r="Q163">
        <v>9.6</v>
      </c>
      <c r="R163">
        <v>988</v>
      </c>
      <c r="S163">
        <v>29.9</v>
      </c>
      <c r="T163">
        <v>35.700000000000003</v>
      </c>
      <c r="U163">
        <v>2554</v>
      </c>
      <c r="V163">
        <v>0</v>
      </c>
      <c r="W163">
        <v>0</v>
      </c>
      <c r="X163">
        <v>125</v>
      </c>
      <c r="Y163">
        <v>0</v>
      </c>
      <c r="Z163">
        <v>13</v>
      </c>
      <c r="AA163">
        <v>0</v>
      </c>
      <c r="AB163">
        <v>456</v>
      </c>
      <c r="AC163">
        <v>170</v>
      </c>
      <c r="AD163">
        <v>77.3</v>
      </c>
      <c r="AE163">
        <v>0</v>
      </c>
      <c r="AF163">
        <v>0</v>
      </c>
      <c r="AG163">
        <v>0.39334341906202702</v>
      </c>
      <c r="AH163">
        <v>3.8</v>
      </c>
      <c r="AI163">
        <v>2.5261139462669302</v>
      </c>
      <c r="AJ163">
        <v>0</v>
      </c>
      <c r="AK163">
        <v>0.39334341906202702</v>
      </c>
      <c r="AL163">
        <v>0</v>
      </c>
      <c r="AM163">
        <v>13.8</v>
      </c>
      <c r="AN163">
        <v>6.6072928817707304</v>
      </c>
      <c r="AO163">
        <v>5.0999999999999996</v>
      </c>
      <c r="AP163">
        <v>122</v>
      </c>
      <c r="AQ163">
        <v>3.7</v>
      </c>
      <c r="AR163">
        <v>144688</v>
      </c>
      <c r="AS163">
        <v>58284</v>
      </c>
      <c r="AT163">
        <v>1784</v>
      </c>
      <c r="AU163">
        <v>1461</v>
      </c>
      <c r="AV163">
        <v>323</v>
      </c>
      <c r="AW163">
        <v>1461</v>
      </c>
      <c r="AX163">
        <v>919</v>
      </c>
      <c r="AY163">
        <v>542</v>
      </c>
      <c r="AZ163">
        <v>62.9</v>
      </c>
      <c r="BA163">
        <v>1559</v>
      </c>
      <c r="BB163">
        <v>763400</v>
      </c>
      <c r="BC163">
        <v>2206375.796875</v>
      </c>
      <c r="BD163">
        <v>6004.37192144036</v>
      </c>
      <c r="BE163" t="s">
        <v>66</v>
      </c>
      <c r="BF163" t="s">
        <v>67</v>
      </c>
      <c r="BG163">
        <v>22.723146747352398</v>
      </c>
      <c r="BH163">
        <v>13.312186701043199</v>
      </c>
      <c r="BI163">
        <v>248.26875360311701</v>
      </c>
      <c r="BJ163">
        <v>7.1857612933921704</v>
      </c>
      <c r="BK163">
        <v>81.894618834080703</v>
      </c>
      <c r="BL163">
        <v>37.097878165639898</v>
      </c>
      <c r="BM163">
        <v>5.8847518215504202</v>
      </c>
    </row>
    <row r="164" spans="1:65">
      <c r="A164">
        <v>95553</v>
      </c>
      <c r="B164">
        <v>53033009802</v>
      </c>
      <c r="C164" t="e">
        <f>VLOOKUP(B164,ZipCode!A$2:H$375,2,FALSE)</f>
        <v>#N/A</v>
      </c>
      <c r="D164" t="str">
        <f t="shared" si="5"/>
        <v>5303300980</v>
      </c>
      <c r="E164">
        <f>VLOOKUP(D164,ZIPFIPSMinusOne!A$2:I$375,3,FALSE)</f>
        <v>98126</v>
      </c>
      <c r="F164">
        <f t="shared" si="6"/>
        <v>98126</v>
      </c>
      <c r="G164">
        <v>922319</v>
      </c>
      <c r="H164">
        <v>0</v>
      </c>
      <c r="I164" t="s">
        <v>233</v>
      </c>
      <c r="J164" t="s">
        <v>64</v>
      </c>
      <c r="K164" t="s">
        <v>65</v>
      </c>
      <c r="L164">
        <v>4035</v>
      </c>
      <c r="M164">
        <v>816</v>
      </c>
      <c r="N164">
        <v>20.2</v>
      </c>
      <c r="O164">
        <v>9.9821960421389608</v>
      </c>
      <c r="P164">
        <v>538</v>
      </c>
      <c r="Q164">
        <v>13.3</v>
      </c>
      <c r="R164">
        <v>1354</v>
      </c>
      <c r="S164">
        <v>33.6</v>
      </c>
      <c r="T164">
        <v>36.700000000000003</v>
      </c>
      <c r="U164">
        <v>3121</v>
      </c>
      <c r="V164">
        <v>241</v>
      </c>
      <c r="W164">
        <v>0</v>
      </c>
      <c r="X164">
        <v>185</v>
      </c>
      <c r="Y164">
        <v>0</v>
      </c>
      <c r="Z164">
        <v>13</v>
      </c>
      <c r="AA164">
        <v>0</v>
      </c>
      <c r="AB164">
        <v>252</v>
      </c>
      <c r="AC164">
        <v>236</v>
      </c>
      <c r="AD164">
        <v>77.3</v>
      </c>
      <c r="AE164">
        <v>6</v>
      </c>
      <c r="AF164">
        <v>0</v>
      </c>
      <c r="AG164">
        <v>0.32218091697645601</v>
      </c>
      <c r="AH164">
        <v>4.5999999999999996</v>
      </c>
      <c r="AI164">
        <v>2.2512565403156199</v>
      </c>
      <c r="AJ164">
        <v>0</v>
      </c>
      <c r="AK164">
        <v>0.32218091697645601</v>
      </c>
      <c r="AL164">
        <v>0</v>
      </c>
      <c r="AM164">
        <v>6.2</v>
      </c>
      <c r="AN164">
        <v>3.6258709815775201</v>
      </c>
      <c r="AO164">
        <v>5.8</v>
      </c>
      <c r="AP164">
        <v>455</v>
      </c>
      <c r="AQ164">
        <v>11.3</v>
      </c>
      <c r="AR164">
        <v>113370</v>
      </c>
      <c r="AS164">
        <v>31939</v>
      </c>
      <c r="AT164">
        <v>1817</v>
      </c>
      <c r="AU164">
        <v>1764</v>
      </c>
      <c r="AV164">
        <v>53</v>
      </c>
      <c r="AW164">
        <v>1764</v>
      </c>
      <c r="AX164">
        <v>1040</v>
      </c>
      <c r="AY164">
        <v>724</v>
      </c>
      <c r="AZ164">
        <v>59</v>
      </c>
      <c r="BA164">
        <v>1420</v>
      </c>
      <c r="BB164">
        <v>713300</v>
      </c>
      <c r="BC164">
        <v>2024759.5703125</v>
      </c>
      <c r="BD164">
        <v>5863.25409588398</v>
      </c>
      <c r="BE164" t="s">
        <v>66</v>
      </c>
      <c r="BF164" t="s">
        <v>67</v>
      </c>
      <c r="BG164">
        <v>22.6517967781908</v>
      </c>
      <c r="BH164">
        <v>17.704357889606101</v>
      </c>
      <c r="BI164">
        <v>227.90998832941801</v>
      </c>
      <c r="BJ164">
        <v>7.9724456717260104</v>
      </c>
      <c r="BK164">
        <v>97.083104017611404</v>
      </c>
      <c r="BL164">
        <v>41.043083900226698</v>
      </c>
      <c r="BM164">
        <v>7.7398977242293201</v>
      </c>
    </row>
    <row r="165" spans="1:65">
      <c r="A165">
        <v>95554</v>
      </c>
      <c r="B165">
        <v>53033010101</v>
      </c>
      <c r="C165" t="e">
        <f>VLOOKUP(B165,ZipCode!A$2:H$375,2,FALSE)</f>
        <v>#N/A</v>
      </c>
      <c r="D165" t="str">
        <f t="shared" si="5"/>
        <v>5303301010</v>
      </c>
      <c r="E165">
        <f>VLOOKUP(D165,ZIPFIPSMinusOne!A$2:I$375,3,FALSE)</f>
        <v>98144</v>
      </c>
      <c r="F165">
        <f t="shared" si="6"/>
        <v>98144</v>
      </c>
      <c r="G165">
        <v>871622</v>
      </c>
      <c r="H165">
        <v>0</v>
      </c>
      <c r="I165" t="s">
        <v>234</v>
      </c>
      <c r="J165" t="s">
        <v>64</v>
      </c>
      <c r="K165" t="s">
        <v>65</v>
      </c>
      <c r="L165">
        <v>4178</v>
      </c>
      <c r="M165">
        <v>1032</v>
      </c>
      <c r="N165">
        <v>24.7</v>
      </c>
      <c r="O165">
        <v>6.3227216616366002</v>
      </c>
      <c r="P165">
        <v>498</v>
      </c>
      <c r="Q165">
        <v>11.9</v>
      </c>
      <c r="R165">
        <v>1530</v>
      </c>
      <c r="S165">
        <v>36.6</v>
      </c>
      <c r="T165">
        <v>36.1</v>
      </c>
      <c r="U165">
        <v>1445</v>
      </c>
      <c r="V165">
        <v>1112</v>
      </c>
      <c r="W165">
        <v>4</v>
      </c>
      <c r="X165">
        <v>948</v>
      </c>
      <c r="Y165">
        <v>63</v>
      </c>
      <c r="Z165">
        <v>103</v>
      </c>
      <c r="AA165">
        <v>42</v>
      </c>
      <c r="AB165">
        <v>250</v>
      </c>
      <c r="AC165">
        <v>314</v>
      </c>
      <c r="AD165">
        <v>34.6</v>
      </c>
      <c r="AE165">
        <v>26.6</v>
      </c>
      <c r="AF165">
        <v>0.1</v>
      </c>
      <c r="AG165">
        <v>0.190900760321741</v>
      </c>
      <c r="AH165">
        <v>22.7</v>
      </c>
      <c r="AI165">
        <v>8.5401145689401297</v>
      </c>
      <c r="AJ165">
        <v>1.5</v>
      </c>
      <c r="AK165">
        <v>2.45414166304151</v>
      </c>
      <c r="AL165">
        <v>1</v>
      </c>
      <c r="AM165">
        <v>6</v>
      </c>
      <c r="AN165">
        <v>4.2068188954438801</v>
      </c>
      <c r="AO165">
        <v>7.5</v>
      </c>
      <c r="AP165">
        <v>1284</v>
      </c>
      <c r="AQ165">
        <v>30.7</v>
      </c>
      <c r="AT165">
        <v>1646</v>
      </c>
      <c r="AU165">
        <v>1614</v>
      </c>
      <c r="AV165">
        <v>32</v>
      </c>
      <c r="AW165">
        <v>1614</v>
      </c>
      <c r="AX165">
        <v>719</v>
      </c>
      <c r="AY165">
        <v>895</v>
      </c>
      <c r="AZ165">
        <v>44.5</v>
      </c>
      <c r="BA165">
        <v>1047</v>
      </c>
      <c r="BB165">
        <v>622000</v>
      </c>
      <c r="BC165">
        <v>1913350.2890625</v>
      </c>
      <c r="BD165">
        <v>6916.1153014736401</v>
      </c>
      <c r="BE165" t="s">
        <v>66</v>
      </c>
      <c r="BF165" t="s">
        <v>67</v>
      </c>
      <c r="BG165">
        <v>65.414073719483</v>
      </c>
      <c r="BH165">
        <v>19.3980488477652</v>
      </c>
      <c r="BI165">
        <v>215.382486805177</v>
      </c>
      <c r="BJ165">
        <v>7.6422183828199302</v>
      </c>
      <c r="BK165">
        <v>98.055893074118998</v>
      </c>
      <c r="BL165">
        <v>55.452292441140003</v>
      </c>
      <c r="BM165">
        <v>7.4936454859485799</v>
      </c>
    </row>
    <row r="166" spans="1:65">
      <c r="A166">
        <v>95555</v>
      </c>
      <c r="B166">
        <v>53033010102</v>
      </c>
      <c r="C166" t="e">
        <f>VLOOKUP(B166,ZipCode!A$2:H$375,2,FALSE)</f>
        <v>#N/A</v>
      </c>
      <c r="D166" t="str">
        <f t="shared" si="5"/>
        <v>5303301010</v>
      </c>
      <c r="E166">
        <f>VLOOKUP(D166,ZIPFIPSMinusOne!A$2:I$375,3,FALSE)</f>
        <v>98144</v>
      </c>
      <c r="F166">
        <f t="shared" si="6"/>
        <v>98144</v>
      </c>
      <c r="G166">
        <v>1623225</v>
      </c>
      <c r="H166">
        <v>2170065</v>
      </c>
      <c r="I166" t="s">
        <v>235</v>
      </c>
      <c r="J166" t="s">
        <v>64</v>
      </c>
      <c r="K166" t="s">
        <v>65</v>
      </c>
      <c r="L166">
        <v>4539</v>
      </c>
      <c r="M166">
        <v>643</v>
      </c>
      <c r="N166">
        <v>14.2</v>
      </c>
      <c r="O166">
        <v>3.2364130322495499</v>
      </c>
      <c r="P166">
        <v>702</v>
      </c>
      <c r="Q166">
        <v>15.5</v>
      </c>
      <c r="R166">
        <v>1345</v>
      </c>
      <c r="S166">
        <v>29.6</v>
      </c>
      <c r="T166">
        <v>39.200000000000003</v>
      </c>
      <c r="U166">
        <v>2673</v>
      </c>
      <c r="V166">
        <v>554</v>
      </c>
      <c r="W166">
        <v>0</v>
      </c>
      <c r="X166">
        <v>388</v>
      </c>
      <c r="Y166">
        <v>18</v>
      </c>
      <c r="Z166">
        <v>29</v>
      </c>
      <c r="AA166">
        <v>97</v>
      </c>
      <c r="AB166">
        <v>617</v>
      </c>
      <c r="AC166">
        <v>192</v>
      </c>
      <c r="AD166">
        <v>58.9</v>
      </c>
      <c r="AE166">
        <v>12.2</v>
      </c>
      <c r="AF166">
        <v>0</v>
      </c>
      <c r="AG166">
        <v>0.28640669751046499</v>
      </c>
      <c r="AH166">
        <v>8.5</v>
      </c>
      <c r="AI166">
        <v>3.3898953315539999</v>
      </c>
      <c r="AJ166">
        <v>0.4</v>
      </c>
      <c r="AK166">
        <v>0.63599859656565805</v>
      </c>
      <c r="AL166">
        <v>2.1</v>
      </c>
      <c r="AM166">
        <v>13.6</v>
      </c>
      <c r="AN166">
        <v>6.8952051316959304</v>
      </c>
      <c r="AO166">
        <v>4.2</v>
      </c>
      <c r="AP166">
        <v>330</v>
      </c>
      <c r="AQ166">
        <v>7.3</v>
      </c>
      <c r="AR166">
        <v>139407</v>
      </c>
      <c r="AS166">
        <v>28441</v>
      </c>
      <c r="AT166">
        <v>1795</v>
      </c>
      <c r="AU166">
        <v>1734</v>
      </c>
      <c r="AV166">
        <v>61</v>
      </c>
      <c r="AW166">
        <v>1734</v>
      </c>
      <c r="AX166">
        <v>1282</v>
      </c>
      <c r="AY166">
        <v>452</v>
      </c>
      <c r="AZ166">
        <v>73.900000000000006</v>
      </c>
      <c r="BA166">
        <v>1877</v>
      </c>
      <c r="BB166">
        <v>851100</v>
      </c>
      <c r="BC166">
        <v>3563323.359375</v>
      </c>
      <c r="BD166">
        <v>9871.9411471462899</v>
      </c>
      <c r="BE166" t="s">
        <v>66</v>
      </c>
      <c r="BF166" t="s">
        <v>67</v>
      </c>
      <c r="BG166">
        <v>41.110376734963602</v>
      </c>
      <c r="BH166">
        <v>11.316164611359</v>
      </c>
      <c r="BI166">
        <v>401.10763283204699</v>
      </c>
      <c r="BJ166">
        <v>4.4751080584686997</v>
      </c>
      <c r="BK166">
        <v>96.601671309192199</v>
      </c>
      <c r="BL166">
        <v>26.066897347174098</v>
      </c>
      <c r="BM166">
        <v>4.32302917737311</v>
      </c>
    </row>
    <row r="167" spans="1:65">
      <c r="A167">
        <v>95556</v>
      </c>
      <c r="B167">
        <v>53033010301</v>
      </c>
      <c r="C167" t="e">
        <f>VLOOKUP(B167,ZipCode!A$2:H$375,2,FALSE)</f>
        <v>#N/A</v>
      </c>
      <c r="D167" t="str">
        <f t="shared" si="5"/>
        <v>5303301030</v>
      </c>
      <c r="E167">
        <f>VLOOKUP(D167,ZIPFIPSMinusOne!A$2:I$375,3,FALSE)</f>
        <v>98118</v>
      </c>
      <c r="F167">
        <f t="shared" si="6"/>
        <v>98118</v>
      </c>
      <c r="G167">
        <v>1002658</v>
      </c>
      <c r="H167">
        <v>0</v>
      </c>
      <c r="I167" t="s">
        <v>236</v>
      </c>
      <c r="J167" t="s">
        <v>64</v>
      </c>
      <c r="K167" t="s">
        <v>65</v>
      </c>
      <c r="L167">
        <v>4344</v>
      </c>
      <c r="M167">
        <v>1098</v>
      </c>
      <c r="N167">
        <v>25.3</v>
      </c>
      <c r="O167">
        <v>4.7981983436735103</v>
      </c>
      <c r="P167">
        <v>363</v>
      </c>
      <c r="Q167">
        <v>8.4</v>
      </c>
      <c r="R167">
        <v>1461</v>
      </c>
      <c r="S167">
        <v>33.6</v>
      </c>
      <c r="T167">
        <v>38.1</v>
      </c>
      <c r="U167">
        <v>1634</v>
      </c>
      <c r="V167">
        <v>1564</v>
      </c>
      <c r="W167">
        <v>0</v>
      </c>
      <c r="X167">
        <v>736</v>
      </c>
      <c r="Y167">
        <v>32</v>
      </c>
      <c r="Z167">
        <v>54</v>
      </c>
      <c r="AA167">
        <v>0</v>
      </c>
      <c r="AB167">
        <v>259</v>
      </c>
      <c r="AC167">
        <v>119</v>
      </c>
      <c r="AD167">
        <v>37.6</v>
      </c>
      <c r="AE167">
        <v>36</v>
      </c>
      <c r="AF167">
        <v>0</v>
      </c>
      <c r="AG167">
        <v>0.29926335174954</v>
      </c>
      <c r="AH167">
        <v>16.899999999999999</v>
      </c>
      <c r="AI167">
        <v>5.4699763802045203</v>
      </c>
      <c r="AJ167">
        <v>0.7</v>
      </c>
      <c r="AK167">
        <v>1.23774974556025</v>
      </c>
      <c r="AL167">
        <v>0</v>
      </c>
      <c r="AM167">
        <v>6</v>
      </c>
      <c r="AN167">
        <v>3.1812191980333502</v>
      </c>
      <c r="AO167">
        <v>2.7</v>
      </c>
      <c r="AP167">
        <v>1069</v>
      </c>
      <c r="AQ167">
        <v>24.6</v>
      </c>
      <c r="AR167">
        <v>106250</v>
      </c>
      <c r="AS167">
        <v>37627</v>
      </c>
      <c r="AT167">
        <v>1523</v>
      </c>
      <c r="AU167">
        <v>1484</v>
      </c>
      <c r="AV167">
        <v>39</v>
      </c>
      <c r="AW167">
        <v>1484</v>
      </c>
      <c r="AX167">
        <v>970</v>
      </c>
      <c r="AY167">
        <v>514</v>
      </c>
      <c r="AZ167">
        <v>65.400000000000006</v>
      </c>
      <c r="BA167">
        <v>1846</v>
      </c>
      <c r="BB167">
        <v>606700</v>
      </c>
      <c r="BC167">
        <v>2199858.5078125</v>
      </c>
      <c r="BD167">
        <v>7643.8777872581704</v>
      </c>
      <c r="BE167" t="s">
        <v>66</v>
      </c>
      <c r="BF167" t="s">
        <v>67</v>
      </c>
      <c r="BG167">
        <v>62.3848987108655</v>
      </c>
      <c r="BH167">
        <v>17.532941739760901</v>
      </c>
      <c r="BI167">
        <v>247.762187571109</v>
      </c>
      <c r="BJ167">
        <v>6.1470235427384798</v>
      </c>
      <c r="BK167">
        <v>97.4392646093237</v>
      </c>
      <c r="BL167">
        <v>34.636118598382701</v>
      </c>
      <c r="BM167">
        <v>5.9896145354063703</v>
      </c>
    </row>
    <row r="168" spans="1:65">
      <c r="A168">
        <v>95557</v>
      </c>
      <c r="B168">
        <v>53033010302</v>
      </c>
      <c r="C168" t="e">
        <f>VLOOKUP(B168,ZipCode!A$2:H$375,2,FALSE)</f>
        <v>#N/A</v>
      </c>
      <c r="D168" t="str">
        <f t="shared" si="5"/>
        <v>5303301030</v>
      </c>
      <c r="E168">
        <f>VLOOKUP(D168,ZIPFIPSMinusOne!A$2:I$375,3,FALSE)</f>
        <v>98118</v>
      </c>
      <c r="F168">
        <f t="shared" si="6"/>
        <v>98118</v>
      </c>
      <c r="G168">
        <v>632167</v>
      </c>
      <c r="H168">
        <v>0</v>
      </c>
      <c r="I168" t="s">
        <v>237</v>
      </c>
      <c r="J168" t="s">
        <v>64</v>
      </c>
      <c r="K168" t="s">
        <v>65</v>
      </c>
      <c r="L168">
        <v>3051</v>
      </c>
      <c r="M168">
        <v>285</v>
      </c>
      <c r="N168">
        <v>9.3000000000000007</v>
      </c>
      <c r="O168">
        <v>3.12522081143609</v>
      </c>
      <c r="P168">
        <v>184</v>
      </c>
      <c r="Q168">
        <v>6</v>
      </c>
      <c r="R168">
        <v>469</v>
      </c>
      <c r="S168">
        <v>15.4</v>
      </c>
      <c r="T168">
        <v>33.4</v>
      </c>
      <c r="U168">
        <v>2148</v>
      </c>
      <c r="V168">
        <v>192</v>
      </c>
      <c r="W168">
        <v>9</v>
      </c>
      <c r="X168">
        <v>346</v>
      </c>
      <c r="Y168">
        <v>0</v>
      </c>
      <c r="Z168">
        <v>13</v>
      </c>
      <c r="AA168">
        <v>0</v>
      </c>
      <c r="AB168">
        <v>283</v>
      </c>
      <c r="AC168">
        <v>73</v>
      </c>
      <c r="AD168">
        <v>70.400000000000006</v>
      </c>
      <c r="AE168">
        <v>6.3</v>
      </c>
      <c r="AF168">
        <v>0.3</v>
      </c>
      <c r="AG168">
        <v>0.48786628154247402</v>
      </c>
      <c r="AH168">
        <v>11.3</v>
      </c>
      <c r="AI168">
        <v>3.9483675646581999</v>
      </c>
      <c r="AJ168">
        <v>0</v>
      </c>
      <c r="AK168">
        <v>0.42608980662078</v>
      </c>
      <c r="AL168">
        <v>0</v>
      </c>
      <c r="AM168">
        <v>9.3000000000000007</v>
      </c>
      <c r="AN168">
        <v>4.74201735964047</v>
      </c>
      <c r="AO168">
        <v>2.4</v>
      </c>
      <c r="AP168">
        <v>359</v>
      </c>
      <c r="AQ168">
        <v>11.8</v>
      </c>
      <c r="AR168">
        <v>110538</v>
      </c>
      <c r="AS168">
        <v>17824</v>
      </c>
      <c r="AT168">
        <v>1763</v>
      </c>
      <c r="AU168">
        <v>1586</v>
      </c>
      <c r="AV168">
        <v>177</v>
      </c>
      <c r="AW168">
        <v>1586</v>
      </c>
      <c r="AX168">
        <v>551</v>
      </c>
      <c r="AY168">
        <v>1035</v>
      </c>
      <c r="AZ168">
        <v>34.700000000000003</v>
      </c>
      <c r="BA168">
        <v>1772</v>
      </c>
      <c r="BB168">
        <v>662600</v>
      </c>
      <c r="BC168">
        <v>1387267.484375</v>
      </c>
      <c r="BD168">
        <v>5087.7773717934897</v>
      </c>
      <c r="BE168" t="s">
        <v>66</v>
      </c>
      <c r="BF168" t="s">
        <v>67</v>
      </c>
      <c r="BG168">
        <v>29.596853490658798</v>
      </c>
      <c r="BH168">
        <v>19.531166518882099</v>
      </c>
      <c r="BI168">
        <v>156.21186768595601</v>
      </c>
      <c r="BJ168">
        <v>11.285954301143599</v>
      </c>
      <c r="BK168">
        <v>89.960294951786693</v>
      </c>
      <c r="BL168">
        <v>65.258511979823396</v>
      </c>
      <c r="BM168">
        <v>10.1528777774326</v>
      </c>
    </row>
    <row r="169" spans="1:65">
      <c r="A169">
        <v>95558</v>
      </c>
      <c r="B169">
        <v>53033010501</v>
      </c>
      <c r="C169" t="e">
        <f>VLOOKUP(B169,ZipCode!A$2:H$375,2,FALSE)</f>
        <v>#N/A</v>
      </c>
      <c r="D169" t="str">
        <f t="shared" si="5"/>
        <v>5303301050</v>
      </c>
      <c r="E169">
        <f>VLOOKUP(D169,ZIPFIPSMinusOne!A$2:I$375,3,FALSE)</f>
        <v>98126</v>
      </c>
      <c r="F169">
        <f t="shared" si="6"/>
        <v>98126</v>
      </c>
      <c r="G169">
        <v>742016</v>
      </c>
      <c r="H169">
        <v>0</v>
      </c>
      <c r="I169" t="s">
        <v>238</v>
      </c>
      <c r="J169" t="s">
        <v>64</v>
      </c>
      <c r="K169" t="s">
        <v>65</v>
      </c>
      <c r="L169">
        <v>4158</v>
      </c>
      <c r="M169">
        <v>544</v>
      </c>
      <c r="N169">
        <v>13.1</v>
      </c>
      <c r="O169">
        <v>5.5152827822117603</v>
      </c>
      <c r="P169">
        <v>501</v>
      </c>
      <c r="Q169">
        <v>12</v>
      </c>
      <c r="R169">
        <v>1045</v>
      </c>
      <c r="S169">
        <v>25.1</v>
      </c>
      <c r="T169">
        <v>36.700000000000003</v>
      </c>
      <c r="U169">
        <v>3056</v>
      </c>
      <c r="V169">
        <v>65</v>
      </c>
      <c r="W169">
        <v>30</v>
      </c>
      <c r="X169">
        <v>303</v>
      </c>
      <c r="Y169">
        <v>32</v>
      </c>
      <c r="Z169">
        <v>42</v>
      </c>
      <c r="AA169">
        <v>0</v>
      </c>
      <c r="AB169">
        <v>451</v>
      </c>
      <c r="AC169">
        <v>221</v>
      </c>
      <c r="AD169">
        <v>73.5</v>
      </c>
      <c r="AE169">
        <v>1.6</v>
      </c>
      <c r="AF169">
        <v>0.7</v>
      </c>
      <c r="AG169">
        <v>1.19883136538558</v>
      </c>
      <c r="AH169">
        <v>7.3</v>
      </c>
      <c r="AI169">
        <v>4.6174659519769401</v>
      </c>
      <c r="AJ169">
        <v>0.8</v>
      </c>
      <c r="AK169">
        <v>1.0051255566548001</v>
      </c>
      <c r="AL169">
        <v>0</v>
      </c>
      <c r="AM169">
        <v>10.8</v>
      </c>
      <c r="AN169">
        <v>6.3136544376146002</v>
      </c>
      <c r="AO169">
        <v>5.3</v>
      </c>
      <c r="AP169">
        <v>846</v>
      </c>
      <c r="AQ169">
        <v>20.3</v>
      </c>
      <c r="AR169">
        <v>103409</v>
      </c>
      <c r="AS169">
        <v>16121</v>
      </c>
      <c r="AT169">
        <v>2325</v>
      </c>
      <c r="AU169">
        <v>2102</v>
      </c>
      <c r="AV169">
        <v>223</v>
      </c>
      <c r="AW169">
        <v>2102</v>
      </c>
      <c r="AX169">
        <v>736</v>
      </c>
      <c r="AY169">
        <v>1366</v>
      </c>
      <c r="AZ169">
        <v>35</v>
      </c>
      <c r="BA169">
        <v>1823</v>
      </c>
      <c r="BB169">
        <v>644600</v>
      </c>
      <c r="BC169">
        <v>1628333.0625</v>
      </c>
      <c r="BD169">
        <v>5643.0576235342096</v>
      </c>
      <c r="BE169" t="s">
        <v>66</v>
      </c>
      <c r="BF169" t="s">
        <v>67</v>
      </c>
      <c r="BG169">
        <v>26.503126503126499</v>
      </c>
      <c r="BH169">
        <v>22.677178125995699</v>
      </c>
      <c r="BI169">
        <v>183.35614673474299</v>
      </c>
      <c r="BJ169">
        <v>12.6802402941174</v>
      </c>
      <c r="BK169">
        <v>90.408602150537604</v>
      </c>
      <c r="BL169">
        <v>64.985727878211193</v>
      </c>
      <c r="BM169">
        <v>11.464027999240701</v>
      </c>
    </row>
    <row r="170" spans="1:65">
      <c r="A170">
        <v>95559</v>
      </c>
      <c r="B170">
        <v>53033010502</v>
      </c>
      <c r="C170" t="e">
        <f>VLOOKUP(B170,ZipCode!A$2:H$375,2,FALSE)</f>
        <v>#N/A</v>
      </c>
      <c r="D170" t="str">
        <f t="shared" si="5"/>
        <v>5303301050</v>
      </c>
      <c r="E170">
        <f>VLOOKUP(D170,ZIPFIPSMinusOne!A$2:I$375,3,FALSE)</f>
        <v>98126</v>
      </c>
      <c r="F170">
        <f t="shared" si="6"/>
        <v>98126</v>
      </c>
      <c r="G170">
        <v>975912</v>
      </c>
      <c r="H170">
        <v>0</v>
      </c>
      <c r="I170" t="s">
        <v>239</v>
      </c>
      <c r="J170" t="s">
        <v>64</v>
      </c>
      <c r="K170" t="s">
        <v>65</v>
      </c>
      <c r="L170">
        <v>5853</v>
      </c>
      <c r="M170">
        <v>605</v>
      </c>
      <c r="N170">
        <v>10.3</v>
      </c>
      <c r="O170">
        <v>4.6367467394492996</v>
      </c>
      <c r="P170">
        <v>864</v>
      </c>
      <c r="Q170">
        <v>14.8</v>
      </c>
      <c r="R170">
        <v>1469</v>
      </c>
      <c r="S170">
        <v>25.1</v>
      </c>
      <c r="T170">
        <v>38.6</v>
      </c>
      <c r="U170">
        <v>4525</v>
      </c>
      <c r="V170">
        <v>166</v>
      </c>
      <c r="W170">
        <v>23</v>
      </c>
      <c r="X170">
        <v>113</v>
      </c>
      <c r="Y170">
        <v>0</v>
      </c>
      <c r="Z170">
        <v>18</v>
      </c>
      <c r="AA170">
        <v>0</v>
      </c>
      <c r="AB170">
        <v>518</v>
      </c>
      <c r="AC170">
        <v>508</v>
      </c>
      <c r="AD170">
        <v>77.3</v>
      </c>
      <c r="AE170">
        <v>2.8</v>
      </c>
      <c r="AF170">
        <v>0.4</v>
      </c>
      <c r="AG170">
        <v>0.66282425868792405</v>
      </c>
      <c r="AH170">
        <v>1.9</v>
      </c>
      <c r="AI170">
        <v>1.2367934099997999</v>
      </c>
      <c r="AJ170">
        <v>0</v>
      </c>
      <c r="AK170">
        <v>0.30753459764223501</v>
      </c>
      <c r="AL170">
        <v>0</v>
      </c>
      <c r="AM170">
        <v>8.9</v>
      </c>
      <c r="AN170">
        <v>4.9436302859805803</v>
      </c>
      <c r="AO170">
        <v>8.6999999999999993</v>
      </c>
      <c r="AP170">
        <v>446</v>
      </c>
      <c r="AQ170">
        <v>7.6</v>
      </c>
      <c r="AR170">
        <v>111769</v>
      </c>
      <c r="AS170">
        <v>25919</v>
      </c>
      <c r="AT170">
        <v>3130</v>
      </c>
      <c r="AU170">
        <v>3054</v>
      </c>
      <c r="AV170">
        <v>76</v>
      </c>
      <c r="AW170">
        <v>3054</v>
      </c>
      <c r="AX170">
        <v>1186</v>
      </c>
      <c r="AY170">
        <v>1868</v>
      </c>
      <c r="AZ170">
        <v>38.799999999999997</v>
      </c>
      <c r="BA170">
        <v>1846</v>
      </c>
      <c r="BB170">
        <v>734600</v>
      </c>
      <c r="BC170">
        <v>2141594.6875</v>
      </c>
      <c r="BD170">
        <v>6568.7949199102904</v>
      </c>
      <c r="BE170" t="s">
        <v>66</v>
      </c>
      <c r="BF170" t="s">
        <v>67</v>
      </c>
      <c r="BG170">
        <v>22.689219203827001</v>
      </c>
      <c r="BH170">
        <v>24.2708877852785</v>
      </c>
      <c r="BI170">
        <v>241.15310703838799</v>
      </c>
      <c r="BJ170">
        <v>12.979306128126</v>
      </c>
      <c r="BK170">
        <v>97.571884984025502</v>
      </c>
      <c r="BL170">
        <v>61.165684348395502</v>
      </c>
      <c r="BM170">
        <v>12.664153647059701</v>
      </c>
    </row>
    <row r="171" spans="1:65">
      <c r="A171">
        <v>95560</v>
      </c>
      <c r="B171">
        <v>53033010601</v>
      </c>
      <c r="C171" t="e">
        <f>VLOOKUP(B171,ZipCode!A$2:H$375,2,FALSE)</f>
        <v>#N/A</v>
      </c>
      <c r="D171" t="str">
        <f t="shared" si="5"/>
        <v>5303301060</v>
      </c>
      <c r="E171">
        <f>VLOOKUP(D171,ZIPFIPSMinusOne!A$2:I$375,3,FALSE)</f>
        <v>98126</v>
      </c>
      <c r="F171">
        <f t="shared" si="6"/>
        <v>98126</v>
      </c>
      <c r="G171">
        <v>1089233</v>
      </c>
      <c r="H171">
        <v>0</v>
      </c>
      <c r="I171" t="s">
        <v>240</v>
      </c>
      <c r="J171" t="s">
        <v>64</v>
      </c>
      <c r="K171" t="s">
        <v>65</v>
      </c>
      <c r="L171">
        <v>4498</v>
      </c>
      <c r="M171">
        <v>651</v>
      </c>
      <c r="N171">
        <v>14.5</v>
      </c>
      <c r="O171">
        <v>4.17158612858029</v>
      </c>
      <c r="P171">
        <v>608</v>
      </c>
      <c r="Q171">
        <v>13.5</v>
      </c>
      <c r="R171">
        <v>1259</v>
      </c>
      <c r="S171">
        <v>28</v>
      </c>
      <c r="T171">
        <v>38</v>
      </c>
      <c r="U171">
        <v>3501</v>
      </c>
      <c r="V171">
        <v>62</v>
      </c>
      <c r="W171">
        <v>0</v>
      </c>
      <c r="X171">
        <v>333</v>
      </c>
      <c r="Y171">
        <v>0</v>
      </c>
      <c r="Z171">
        <v>13</v>
      </c>
      <c r="AA171">
        <v>0</v>
      </c>
      <c r="AB171">
        <v>160</v>
      </c>
      <c r="AC171">
        <v>442</v>
      </c>
      <c r="AD171">
        <v>77.8</v>
      </c>
      <c r="AE171">
        <v>1.4</v>
      </c>
      <c r="AF171">
        <v>0</v>
      </c>
      <c r="AG171">
        <v>0.28901734104046201</v>
      </c>
      <c r="AH171">
        <v>7.4</v>
      </c>
      <c r="AI171">
        <v>4.91420058104978</v>
      </c>
      <c r="AJ171">
        <v>0</v>
      </c>
      <c r="AK171">
        <v>0.28901734104046201</v>
      </c>
      <c r="AL171">
        <v>0</v>
      </c>
      <c r="AM171">
        <v>3.6</v>
      </c>
      <c r="AN171">
        <v>2.23398703178492</v>
      </c>
      <c r="AO171">
        <v>9.8000000000000007</v>
      </c>
      <c r="AP171">
        <v>537</v>
      </c>
      <c r="AQ171">
        <v>11.9</v>
      </c>
      <c r="AR171">
        <v>140133</v>
      </c>
      <c r="AS171">
        <v>17186</v>
      </c>
      <c r="AT171">
        <v>2040</v>
      </c>
      <c r="AU171">
        <v>1975</v>
      </c>
      <c r="AV171">
        <v>65</v>
      </c>
      <c r="AW171">
        <v>1975</v>
      </c>
      <c r="AX171">
        <v>1358</v>
      </c>
      <c r="AY171">
        <v>617</v>
      </c>
      <c r="AZ171">
        <v>68.8</v>
      </c>
      <c r="BA171">
        <v>1617</v>
      </c>
      <c r="BB171">
        <v>708300</v>
      </c>
      <c r="BC171">
        <v>2389250.3828125</v>
      </c>
      <c r="BD171">
        <v>6529.9099201035096</v>
      </c>
      <c r="BE171" t="s">
        <v>66</v>
      </c>
      <c r="BF171" t="s">
        <v>67</v>
      </c>
      <c r="BG171">
        <v>22.165406847487699</v>
      </c>
      <c r="BH171">
        <v>16.711539393274698</v>
      </c>
      <c r="BI171">
        <v>269.15533597162897</v>
      </c>
      <c r="BJ171">
        <v>7.5792664211384002</v>
      </c>
      <c r="BK171">
        <v>96.813725490196006</v>
      </c>
      <c r="BL171">
        <v>31.240506329113899</v>
      </c>
      <c r="BM171">
        <v>7.3377701871315404</v>
      </c>
    </row>
    <row r="172" spans="1:65">
      <c r="A172">
        <v>95561</v>
      </c>
      <c r="B172">
        <v>53033010602</v>
      </c>
      <c r="C172" t="e">
        <f>VLOOKUP(B172,ZipCode!A$2:H$375,2,FALSE)</f>
        <v>#N/A</v>
      </c>
      <c r="D172" t="str">
        <f t="shared" si="5"/>
        <v>5303301060</v>
      </c>
      <c r="E172">
        <f>VLOOKUP(D172,ZIPFIPSMinusOne!A$2:I$375,3,FALSE)</f>
        <v>98126</v>
      </c>
      <c r="F172">
        <f t="shared" si="6"/>
        <v>98126</v>
      </c>
      <c r="G172">
        <v>1505061</v>
      </c>
      <c r="H172">
        <v>817134</v>
      </c>
      <c r="I172" t="s">
        <v>241</v>
      </c>
      <c r="J172" t="s">
        <v>64</v>
      </c>
      <c r="K172" t="s">
        <v>65</v>
      </c>
      <c r="L172">
        <v>3906</v>
      </c>
      <c r="M172">
        <v>612</v>
      </c>
      <c r="N172">
        <v>15.7</v>
      </c>
      <c r="O172">
        <v>3.1861048644594101</v>
      </c>
      <c r="P172">
        <v>517</v>
      </c>
      <c r="Q172">
        <v>13.2</v>
      </c>
      <c r="R172">
        <v>1129</v>
      </c>
      <c r="S172">
        <v>28.9</v>
      </c>
      <c r="T172">
        <v>41.3</v>
      </c>
      <c r="U172">
        <v>3277</v>
      </c>
      <c r="V172">
        <v>84</v>
      </c>
      <c r="W172">
        <v>0</v>
      </c>
      <c r="X172">
        <v>138</v>
      </c>
      <c r="Y172">
        <v>0</v>
      </c>
      <c r="Z172">
        <v>13</v>
      </c>
      <c r="AA172">
        <v>0</v>
      </c>
      <c r="AB172">
        <v>190</v>
      </c>
      <c r="AC172">
        <v>217</v>
      </c>
      <c r="AD172">
        <v>83.9</v>
      </c>
      <c r="AE172">
        <v>2.2000000000000002</v>
      </c>
      <c r="AF172">
        <v>0</v>
      </c>
      <c r="AG172">
        <v>0.332821300563236</v>
      </c>
      <c r="AH172">
        <v>3.5</v>
      </c>
      <c r="AI172">
        <v>2.3270380731495899</v>
      </c>
      <c r="AJ172">
        <v>0</v>
      </c>
      <c r="AK172">
        <v>0.332821300563236</v>
      </c>
      <c r="AL172">
        <v>0</v>
      </c>
      <c r="AM172">
        <v>4.9000000000000004</v>
      </c>
      <c r="AN172">
        <v>3.7770793733667798</v>
      </c>
      <c r="AO172">
        <v>5.6</v>
      </c>
      <c r="AP172">
        <v>624</v>
      </c>
      <c r="AQ172">
        <v>16</v>
      </c>
      <c r="AR172">
        <v>94470</v>
      </c>
      <c r="AS172">
        <v>33401</v>
      </c>
      <c r="AT172">
        <v>2237</v>
      </c>
      <c r="AU172">
        <v>1943</v>
      </c>
      <c r="AV172">
        <v>294</v>
      </c>
      <c r="AW172">
        <v>1943</v>
      </c>
      <c r="AX172">
        <v>1118</v>
      </c>
      <c r="AY172">
        <v>825</v>
      </c>
      <c r="AZ172">
        <v>57.5</v>
      </c>
      <c r="BA172">
        <v>1468</v>
      </c>
      <c r="BB172">
        <v>815300</v>
      </c>
      <c r="BC172">
        <v>3301664.1875</v>
      </c>
      <c r="BD172">
        <v>10501.353630625999</v>
      </c>
      <c r="BE172" t="s">
        <v>66</v>
      </c>
      <c r="BF172" t="s">
        <v>67</v>
      </c>
      <c r="BG172">
        <v>16.1034306195596</v>
      </c>
      <c r="BH172">
        <v>10.5025784243257</v>
      </c>
      <c r="BI172">
        <v>371.90867253635997</v>
      </c>
      <c r="BJ172">
        <v>6.0149175461384097</v>
      </c>
      <c r="BK172">
        <v>86.8573983012963</v>
      </c>
      <c r="BL172">
        <v>42.460113226968602</v>
      </c>
      <c r="BM172">
        <v>5.2244008905439996</v>
      </c>
    </row>
    <row r="173" spans="1:65">
      <c r="A173">
        <v>95562</v>
      </c>
      <c r="B173">
        <v>53033011601</v>
      </c>
      <c r="C173" t="e">
        <f>VLOOKUP(B173,ZipCode!A$2:H$375,2,FALSE)</f>
        <v>#N/A</v>
      </c>
      <c r="D173" t="str">
        <f t="shared" si="5"/>
        <v>5303301160</v>
      </c>
      <c r="E173">
        <f>VLOOKUP(D173,ZIPFIPSMinusOne!A$2:I$375,3,FALSE)</f>
        <v>98126</v>
      </c>
      <c r="F173">
        <f t="shared" si="6"/>
        <v>98126</v>
      </c>
      <c r="G173">
        <v>1554538</v>
      </c>
      <c r="H173">
        <v>184845</v>
      </c>
      <c r="I173" t="s">
        <v>242</v>
      </c>
      <c r="J173" t="s">
        <v>64</v>
      </c>
      <c r="K173" t="s">
        <v>65</v>
      </c>
      <c r="L173">
        <v>3247</v>
      </c>
      <c r="M173">
        <v>634</v>
      </c>
      <c r="N173">
        <v>19.5</v>
      </c>
      <c r="O173">
        <v>4.7157927292569202</v>
      </c>
      <c r="P173">
        <v>591</v>
      </c>
      <c r="Q173">
        <v>18.2</v>
      </c>
      <c r="R173">
        <v>1225</v>
      </c>
      <c r="S173">
        <v>37.700000000000003</v>
      </c>
      <c r="T173">
        <v>43.2</v>
      </c>
      <c r="U173">
        <v>2198</v>
      </c>
      <c r="V173">
        <v>65</v>
      </c>
      <c r="W173">
        <v>0</v>
      </c>
      <c r="X173">
        <v>254</v>
      </c>
      <c r="Y173">
        <v>0</v>
      </c>
      <c r="Z173">
        <v>13</v>
      </c>
      <c r="AA173">
        <v>0</v>
      </c>
      <c r="AB173">
        <v>236</v>
      </c>
      <c r="AC173">
        <v>494</v>
      </c>
      <c r="AD173">
        <v>67.7</v>
      </c>
      <c r="AE173">
        <v>2</v>
      </c>
      <c r="AF173">
        <v>0</v>
      </c>
      <c r="AG173">
        <v>0.40036957191253503</v>
      </c>
      <c r="AH173">
        <v>7.8</v>
      </c>
      <c r="AI173">
        <v>5.6022247644764498</v>
      </c>
      <c r="AJ173">
        <v>0</v>
      </c>
      <c r="AK173">
        <v>0.40036957191253503</v>
      </c>
      <c r="AL173">
        <v>0</v>
      </c>
      <c r="AM173">
        <v>7.3</v>
      </c>
      <c r="AN173">
        <v>4.2068957737037502</v>
      </c>
      <c r="AO173">
        <v>15.2</v>
      </c>
      <c r="AP173">
        <v>153</v>
      </c>
      <c r="AQ173">
        <v>4.7</v>
      </c>
      <c r="AR173">
        <v>146519</v>
      </c>
      <c r="AS173">
        <v>28566</v>
      </c>
      <c r="AT173">
        <v>1493</v>
      </c>
      <c r="AU173">
        <v>1377</v>
      </c>
      <c r="AV173">
        <v>116</v>
      </c>
      <c r="AW173">
        <v>1377</v>
      </c>
      <c r="AX173">
        <v>1029</v>
      </c>
      <c r="AY173">
        <v>348</v>
      </c>
      <c r="AZ173">
        <v>74.7</v>
      </c>
      <c r="BA173">
        <v>1422</v>
      </c>
      <c r="BB173">
        <v>838600</v>
      </c>
      <c r="BC173">
        <v>3406960.296875</v>
      </c>
      <c r="BD173">
        <v>9000.8226068958702</v>
      </c>
      <c r="BE173" t="s">
        <v>66</v>
      </c>
      <c r="BF173" t="s">
        <v>67</v>
      </c>
      <c r="BG173">
        <v>32.3067446874037</v>
      </c>
      <c r="BH173">
        <v>8.4527639745908694</v>
      </c>
      <c r="BI173">
        <v>384.13470549521099</v>
      </c>
      <c r="BJ173">
        <v>3.8866574111685099</v>
      </c>
      <c r="BK173">
        <v>92.230408573342203</v>
      </c>
      <c r="BL173">
        <v>25.272331154684</v>
      </c>
      <c r="BM173">
        <v>3.5846800101668101</v>
      </c>
    </row>
    <row r="174" spans="1:65">
      <c r="A174">
        <v>95563</v>
      </c>
      <c r="B174">
        <v>53033011602</v>
      </c>
      <c r="C174" t="e">
        <f>VLOOKUP(B174,ZipCode!A$2:H$375,2,FALSE)</f>
        <v>#N/A</v>
      </c>
      <c r="D174" t="str">
        <f t="shared" si="5"/>
        <v>5303301160</v>
      </c>
      <c r="E174">
        <f>VLOOKUP(D174,ZIPFIPSMinusOne!A$2:I$375,3,FALSE)</f>
        <v>98126</v>
      </c>
      <c r="F174">
        <f t="shared" si="6"/>
        <v>98126</v>
      </c>
      <c r="G174">
        <v>1565825</v>
      </c>
      <c r="H174">
        <v>786358</v>
      </c>
      <c r="I174" t="s">
        <v>243</v>
      </c>
      <c r="J174" t="s">
        <v>64</v>
      </c>
      <c r="K174" t="s">
        <v>65</v>
      </c>
      <c r="L174">
        <v>3440</v>
      </c>
      <c r="M174">
        <v>741</v>
      </c>
      <c r="N174">
        <v>21.5</v>
      </c>
      <c r="O174">
        <v>5.8364478893970997</v>
      </c>
      <c r="P174">
        <v>446</v>
      </c>
      <c r="Q174">
        <v>13</v>
      </c>
      <c r="R174">
        <v>1187</v>
      </c>
      <c r="S174">
        <v>34.5</v>
      </c>
      <c r="T174">
        <v>40.1</v>
      </c>
      <c r="U174">
        <v>2943</v>
      </c>
      <c r="V174">
        <v>63</v>
      </c>
      <c r="W174">
        <v>5</v>
      </c>
      <c r="X174">
        <v>77</v>
      </c>
      <c r="Y174">
        <v>0</v>
      </c>
      <c r="Z174">
        <v>13</v>
      </c>
      <c r="AA174">
        <v>0</v>
      </c>
      <c r="AB174">
        <v>79</v>
      </c>
      <c r="AC174">
        <v>273</v>
      </c>
      <c r="AD174">
        <v>85.6</v>
      </c>
      <c r="AE174">
        <v>1.8</v>
      </c>
      <c r="AF174">
        <v>0.1</v>
      </c>
      <c r="AG174">
        <v>0.28849680008251299</v>
      </c>
      <c r="AH174">
        <v>2.2000000000000002</v>
      </c>
      <c r="AI174">
        <v>2.1097625534087898</v>
      </c>
      <c r="AJ174">
        <v>0</v>
      </c>
      <c r="AK174">
        <v>0.377906976744186</v>
      </c>
      <c r="AL174">
        <v>0</v>
      </c>
      <c r="AM174">
        <v>2.2999999999999998</v>
      </c>
      <c r="AN174">
        <v>2.3758067833465799</v>
      </c>
      <c r="AO174">
        <v>7.9</v>
      </c>
      <c r="AP174">
        <v>186</v>
      </c>
      <c r="AQ174">
        <v>5.4</v>
      </c>
      <c r="AR174">
        <v>116842</v>
      </c>
      <c r="AS174">
        <v>18242</v>
      </c>
      <c r="AT174">
        <v>1522</v>
      </c>
      <c r="AU174">
        <v>1478</v>
      </c>
      <c r="AV174">
        <v>44</v>
      </c>
      <c r="AW174">
        <v>1478</v>
      </c>
      <c r="AX174">
        <v>1108</v>
      </c>
      <c r="AY174">
        <v>370</v>
      </c>
      <c r="AZ174">
        <v>75</v>
      </c>
      <c r="BA174">
        <v>1576</v>
      </c>
      <c r="BB174">
        <v>677200</v>
      </c>
      <c r="BC174">
        <v>3433142.9453125</v>
      </c>
      <c r="BD174">
        <v>11025.3398828399</v>
      </c>
      <c r="BE174" t="s">
        <v>66</v>
      </c>
      <c r="BF174" t="s">
        <v>67</v>
      </c>
      <c r="BG174">
        <v>14.447674418604599</v>
      </c>
      <c r="BH174">
        <v>8.89063981802291</v>
      </c>
      <c r="BI174">
        <v>386.92378393583101</v>
      </c>
      <c r="BJ174">
        <v>3.9335912218112998</v>
      </c>
      <c r="BK174">
        <v>97.109067017082694</v>
      </c>
      <c r="BL174">
        <v>25.033829499323399</v>
      </c>
      <c r="BM174">
        <v>3.8198737357668202</v>
      </c>
    </row>
    <row r="175" spans="1:65">
      <c r="A175">
        <v>95564</v>
      </c>
      <c r="B175">
        <v>53033011801</v>
      </c>
      <c r="C175" t="e">
        <f>VLOOKUP(B175,ZipCode!A$2:H$375,2,FALSE)</f>
        <v>#N/A</v>
      </c>
      <c r="D175" t="str">
        <f t="shared" si="5"/>
        <v>5303301180</v>
      </c>
      <c r="E175">
        <f>VLOOKUP(D175,ZIPFIPSMinusOne!A$2:I$375,3,FALSE)</f>
        <v>98118</v>
      </c>
      <c r="F175">
        <f t="shared" si="6"/>
        <v>98118</v>
      </c>
      <c r="G175">
        <v>1160802</v>
      </c>
      <c r="H175">
        <v>630417</v>
      </c>
      <c r="I175" t="s">
        <v>244</v>
      </c>
      <c r="J175" t="s">
        <v>64</v>
      </c>
      <c r="K175" t="s">
        <v>65</v>
      </c>
      <c r="L175">
        <v>3400</v>
      </c>
      <c r="M175">
        <v>831</v>
      </c>
      <c r="N175">
        <v>24.4</v>
      </c>
      <c r="O175">
        <v>6.9441287197660797</v>
      </c>
      <c r="P175">
        <v>181</v>
      </c>
      <c r="Q175">
        <v>5.3</v>
      </c>
      <c r="R175">
        <v>1012</v>
      </c>
      <c r="S175">
        <v>29.8</v>
      </c>
      <c r="T175">
        <v>34.200000000000003</v>
      </c>
      <c r="U175">
        <v>912</v>
      </c>
      <c r="V175">
        <v>395</v>
      </c>
      <c r="W175">
        <v>0</v>
      </c>
      <c r="X175">
        <v>839</v>
      </c>
      <c r="Y175">
        <v>21</v>
      </c>
      <c r="Z175">
        <v>34</v>
      </c>
      <c r="AA175">
        <v>0</v>
      </c>
      <c r="AB175">
        <v>529</v>
      </c>
      <c r="AC175">
        <v>704</v>
      </c>
      <c r="AD175">
        <v>26.8</v>
      </c>
      <c r="AE175">
        <v>11.6</v>
      </c>
      <c r="AF175">
        <v>0</v>
      </c>
      <c r="AG175">
        <v>0.38235294117647101</v>
      </c>
      <c r="AH175">
        <v>24.7</v>
      </c>
      <c r="AI175">
        <v>6.4294510300558398</v>
      </c>
      <c r="AJ175">
        <v>0.6</v>
      </c>
      <c r="AK175">
        <v>0.99197476853192101</v>
      </c>
      <c r="AL175">
        <v>0</v>
      </c>
      <c r="AM175">
        <v>15.6</v>
      </c>
      <c r="AN175">
        <v>9.0126018703673498</v>
      </c>
      <c r="AO175">
        <v>20.7</v>
      </c>
      <c r="AP175">
        <v>1078</v>
      </c>
      <c r="AQ175">
        <v>31.7</v>
      </c>
      <c r="AR175">
        <v>95938</v>
      </c>
      <c r="AS175">
        <v>27339</v>
      </c>
      <c r="AT175">
        <v>1353</v>
      </c>
      <c r="AU175">
        <v>1137</v>
      </c>
      <c r="AV175">
        <v>216</v>
      </c>
      <c r="AW175">
        <v>1137</v>
      </c>
      <c r="AX175">
        <v>736</v>
      </c>
      <c r="AY175">
        <v>401</v>
      </c>
      <c r="AZ175">
        <v>64.7</v>
      </c>
      <c r="BA175">
        <v>1145</v>
      </c>
      <c r="BB175">
        <v>477100</v>
      </c>
      <c r="BC175">
        <v>2544426.3984375</v>
      </c>
      <c r="BD175">
        <v>6759.6529728543601</v>
      </c>
      <c r="BE175" t="s">
        <v>66</v>
      </c>
      <c r="BF175" t="s">
        <v>67</v>
      </c>
      <c r="BG175">
        <v>73.176470588235304</v>
      </c>
      <c r="BH175">
        <v>11.8532806078553</v>
      </c>
      <c r="BI175">
        <v>286.84042101785298</v>
      </c>
      <c r="BJ175">
        <v>4.7169084301259696</v>
      </c>
      <c r="BK175">
        <v>84.035476718403501</v>
      </c>
      <c r="BL175">
        <v>35.268249780123099</v>
      </c>
      <c r="BM175">
        <v>3.9638764856269302</v>
      </c>
    </row>
    <row r="176" spans="1:65">
      <c r="A176">
        <v>95565</v>
      </c>
      <c r="B176">
        <v>53033011802</v>
      </c>
      <c r="C176" t="e">
        <f>VLOOKUP(B176,ZipCode!A$2:H$375,2,FALSE)</f>
        <v>#N/A</v>
      </c>
      <c r="D176" t="str">
        <f t="shared" si="5"/>
        <v>5303301180</v>
      </c>
      <c r="E176">
        <f>VLOOKUP(D176,ZIPFIPSMinusOne!A$2:I$375,3,FALSE)</f>
        <v>98118</v>
      </c>
      <c r="F176">
        <f t="shared" si="6"/>
        <v>98118</v>
      </c>
      <c r="G176">
        <v>1139611</v>
      </c>
      <c r="H176">
        <v>1037832</v>
      </c>
      <c r="I176" t="s">
        <v>245</v>
      </c>
      <c r="J176" t="s">
        <v>64</v>
      </c>
      <c r="K176" t="s">
        <v>65</v>
      </c>
      <c r="L176">
        <v>4500</v>
      </c>
      <c r="M176">
        <v>1188</v>
      </c>
      <c r="N176">
        <v>26.4</v>
      </c>
      <c r="O176">
        <v>5.77539841605733</v>
      </c>
      <c r="P176">
        <v>682</v>
      </c>
      <c r="Q176">
        <v>15.2</v>
      </c>
      <c r="R176">
        <v>1870</v>
      </c>
      <c r="S176">
        <v>41.6</v>
      </c>
      <c r="T176">
        <v>39.200000000000003</v>
      </c>
      <c r="U176">
        <v>1255</v>
      </c>
      <c r="V176">
        <v>1891</v>
      </c>
      <c r="W176">
        <v>103</v>
      </c>
      <c r="X176">
        <v>408</v>
      </c>
      <c r="Y176">
        <v>13</v>
      </c>
      <c r="Z176">
        <v>28</v>
      </c>
      <c r="AA176">
        <v>123</v>
      </c>
      <c r="AB176">
        <v>243</v>
      </c>
      <c r="AC176">
        <v>464</v>
      </c>
      <c r="AD176">
        <v>27.9</v>
      </c>
      <c r="AE176">
        <v>42</v>
      </c>
      <c r="AF176">
        <v>2.2999999999999998</v>
      </c>
      <c r="AG176">
        <v>2.6067059363187202</v>
      </c>
      <c r="AH176">
        <v>9.1</v>
      </c>
      <c r="AI176">
        <v>6.2320188204846696</v>
      </c>
      <c r="AJ176">
        <v>0.3</v>
      </c>
      <c r="AK176">
        <v>0.62118278062424104</v>
      </c>
      <c r="AL176">
        <v>2.7</v>
      </c>
      <c r="AM176">
        <v>5.4</v>
      </c>
      <c r="AN176">
        <v>2.3733647937989701</v>
      </c>
      <c r="AO176">
        <v>10.3</v>
      </c>
      <c r="AP176">
        <v>971</v>
      </c>
      <c r="AQ176">
        <v>21.6</v>
      </c>
      <c r="AR176">
        <v>67143</v>
      </c>
      <c r="AS176">
        <v>21645</v>
      </c>
      <c r="AT176">
        <v>2035</v>
      </c>
      <c r="AU176">
        <v>1872</v>
      </c>
      <c r="AV176">
        <v>163</v>
      </c>
      <c r="AW176">
        <v>1872</v>
      </c>
      <c r="AX176">
        <v>968</v>
      </c>
      <c r="AY176">
        <v>904</v>
      </c>
      <c r="AZ176">
        <v>51.7</v>
      </c>
      <c r="BA176">
        <v>1269</v>
      </c>
      <c r="BB176">
        <v>534300</v>
      </c>
      <c r="BC176">
        <v>2497081.90625</v>
      </c>
      <c r="BD176">
        <v>7699.9986880820798</v>
      </c>
      <c r="BE176" t="s">
        <v>148</v>
      </c>
      <c r="BF176" t="s">
        <v>149</v>
      </c>
      <c r="BG176">
        <v>72.1111111111111</v>
      </c>
      <c r="BH176">
        <v>15.9798860319878</v>
      </c>
      <c r="BI176">
        <v>281.60401087918302</v>
      </c>
      <c r="BJ176">
        <v>7.2264595722433702</v>
      </c>
      <c r="BK176">
        <v>91.990171990171902</v>
      </c>
      <c r="BL176">
        <v>48.290598290598197</v>
      </c>
      <c r="BM176">
        <v>6.6476325893069204</v>
      </c>
    </row>
    <row r="177" spans="1:65">
      <c r="A177">
        <v>95566</v>
      </c>
      <c r="B177">
        <v>53033011901</v>
      </c>
      <c r="C177" t="e">
        <f>VLOOKUP(B177,ZipCode!A$2:H$375,2,FALSE)</f>
        <v>#N/A</v>
      </c>
      <c r="D177" t="str">
        <f t="shared" si="5"/>
        <v>5303301190</v>
      </c>
      <c r="E177">
        <f>VLOOKUP(D177,ZIPFIPSMinusOne!A$2:I$375,3,FALSE)</f>
        <v>98178</v>
      </c>
      <c r="F177">
        <f t="shared" si="6"/>
        <v>98178</v>
      </c>
      <c r="G177">
        <v>1682374</v>
      </c>
      <c r="H177">
        <v>0</v>
      </c>
      <c r="I177" t="s">
        <v>246</v>
      </c>
      <c r="J177" t="s">
        <v>64</v>
      </c>
      <c r="K177" t="s">
        <v>65</v>
      </c>
      <c r="L177">
        <v>4401</v>
      </c>
      <c r="M177">
        <v>885</v>
      </c>
      <c r="N177">
        <v>20.100000000000001</v>
      </c>
      <c r="O177">
        <v>2.6875022519199399</v>
      </c>
      <c r="P177">
        <v>651</v>
      </c>
      <c r="Q177">
        <v>14.8</v>
      </c>
      <c r="R177">
        <v>1536</v>
      </c>
      <c r="S177">
        <v>34.9</v>
      </c>
      <c r="T177">
        <v>41.8</v>
      </c>
      <c r="U177">
        <v>1010</v>
      </c>
      <c r="V177">
        <v>580</v>
      </c>
      <c r="W177">
        <v>77</v>
      </c>
      <c r="X177">
        <v>1969</v>
      </c>
      <c r="Y177">
        <v>0</v>
      </c>
      <c r="Z177">
        <v>13</v>
      </c>
      <c r="AA177">
        <v>83</v>
      </c>
      <c r="AB177">
        <v>262</v>
      </c>
      <c r="AC177">
        <v>420</v>
      </c>
      <c r="AD177">
        <v>22.9</v>
      </c>
      <c r="AE177">
        <v>13.2</v>
      </c>
      <c r="AF177">
        <v>1.7</v>
      </c>
      <c r="AG177">
        <v>1.11297170357914</v>
      </c>
      <c r="AH177">
        <v>44.7</v>
      </c>
      <c r="AI177">
        <v>17.882934370801301</v>
      </c>
      <c r="AJ177">
        <v>0</v>
      </c>
      <c r="AK177">
        <v>0.29538741195182899</v>
      </c>
      <c r="AL177">
        <v>1.9</v>
      </c>
      <c r="AM177">
        <v>6</v>
      </c>
      <c r="AN177">
        <v>4.7714675720712503</v>
      </c>
      <c r="AO177">
        <v>9.5</v>
      </c>
      <c r="AP177">
        <v>1592</v>
      </c>
      <c r="AQ177">
        <v>36.200000000000003</v>
      </c>
      <c r="AR177">
        <v>133498</v>
      </c>
      <c r="AS177">
        <v>10808</v>
      </c>
      <c r="AT177">
        <v>1446</v>
      </c>
      <c r="AU177">
        <v>1337</v>
      </c>
      <c r="AV177">
        <v>109</v>
      </c>
      <c r="AW177">
        <v>1337</v>
      </c>
      <c r="AX177">
        <v>1159</v>
      </c>
      <c r="AY177">
        <v>178</v>
      </c>
      <c r="AZ177">
        <v>86.7</v>
      </c>
      <c r="BA177">
        <v>1641</v>
      </c>
      <c r="BB177">
        <v>526200</v>
      </c>
      <c r="BC177">
        <v>3684578.8515625</v>
      </c>
      <c r="BD177">
        <v>9238.9489847780696</v>
      </c>
      <c r="BE177" t="s">
        <v>131</v>
      </c>
      <c r="BF177" t="s">
        <v>132</v>
      </c>
      <c r="BG177">
        <v>77.050670302203997</v>
      </c>
      <c r="BH177">
        <v>10.586358987348801</v>
      </c>
      <c r="BI177">
        <v>415.72366904044799</v>
      </c>
      <c r="BJ177">
        <v>3.4782720053866001</v>
      </c>
      <c r="BK177">
        <v>92.461964038727501</v>
      </c>
      <c r="BL177">
        <v>13.3133881824981</v>
      </c>
      <c r="BM177">
        <v>3.2160786107896899</v>
      </c>
    </row>
    <row r="178" spans="1:65">
      <c r="A178">
        <v>95567</v>
      </c>
      <c r="B178">
        <v>53033011902</v>
      </c>
      <c r="C178" t="e">
        <f>VLOOKUP(B178,ZipCode!A$2:H$375,2,FALSE)</f>
        <v>#N/A</v>
      </c>
      <c r="D178" t="str">
        <f t="shared" si="5"/>
        <v>5303301190</v>
      </c>
      <c r="E178">
        <f>VLOOKUP(D178,ZIPFIPSMinusOne!A$2:I$375,3,FALSE)</f>
        <v>98178</v>
      </c>
      <c r="F178">
        <f t="shared" si="6"/>
        <v>98178</v>
      </c>
      <c r="G178">
        <v>1580686</v>
      </c>
      <c r="H178">
        <v>1217487</v>
      </c>
      <c r="I178" t="s">
        <v>247</v>
      </c>
      <c r="J178" t="s">
        <v>64</v>
      </c>
      <c r="K178" t="s">
        <v>65</v>
      </c>
      <c r="L178">
        <v>3160</v>
      </c>
      <c r="M178">
        <v>629</v>
      </c>
      <c r="N178">
        <v>19.899999999999999</v>
      </c>
      <c r="O178">
        <v>4.6911917415383098</v>
      </c>
      <c r="P178">
        <v>494</v>
      </c>
      <c r="Q178">
        <v>15.6</v>
      </c>
      <c r="R178">
        <v>1123</v>
      </c>
      <c r="S178">
        <v>35.5</v>
      </c>
      <c r="T178">
        <v>41.8</v>
      </c>
      <c r="U178">
        <v>1325</v>
      </c>
      <c r="V178">
        <v>780</v>
      </c>
      <c r="W178">
        <v>27</v>
      </c>
      <c r="X178">
        <v>846</v>
      </c>
      <c r="Y178">
        <v>0</v>
      </c>
      <c r="Z178">
        <v>13</v>
      </c>
      <c r="AA178">
        <v>0</v>
      </c>
      <c r="AB178">
        <v>99</v>
      </c>
      <c r="AC178">
        <v>83</v>
      </c>
      <c r="AD178">
        <v>41.9</v>
      </c>
      <c r="AE178">
        <v>24.7</v>
      </c>
      <c r="AF178">
        <v>0.9</v>
      </c>
      <c r="AG178">
        <v>1.38326726448326</v>
      </c>
      <c r="AH178">
        <v>26.8</v>
      </c>
      <c r="AI178">
        <v>3.0005778832741998</v>
      </c>
      <c r="AJ178">
        <v>0</v>
      </c>
      <c r="AK178">
        <v>0.411392405063291</v>
      </c>
      <c r="AL178">
        <v>0</v>
      </c>
      <c r="AM178">
        <v>3.1</v>
      </c>
      <c r="AN178">
        <v>2.7228971335736598</v>
      </c>
      <c r="AO178">
        <v>2.6</v>
      </c>
      <c r="AP178">
        <v>1066</v>
      </c>
      <c r="AQ178">
        <v>33.700000000000003</v>
      </c>
      <c r="AR178">
        <v>115917</v>
      </c>
      <c r="AS178">
        <v>22444</v>
      </c>
      <c r="AT178">
        <v>1442</v>
      </c>
      <c r="AU178">
        <v>1229</v>
      </c>
      <c r="AV178">
        <v>213</v>
      </c>
      <c r="AW178">
        <v>1229</v>
      </c>
      <c r="AX178">
        <v>1106</v>
      </c>
      <c r="AY178">
        <v>123</v>
      </c>
      <c r="AZ178">
        <v>90</v>
      </c>
      <c r="BA178">
        <v>2079</v>
      </c>
      <c r="BB178">
        <v>549200</v>
      </c>
      <c r="BC178">
        <v>3462136.84375</v>
      </c>
      <c r="BD178">
        <v>11053.7711121007</v>
      </c>
      <c r="BE178" t="s">
        <v>66</v>
      </c>
      <c r="BF178" t="s">
        <v>67</v>
      </c>
      <c r="BG178">
        <v>58.069620253164501</v>
      </c>
      <c r="BH178">
        <v>8.0902002641788098</v>
      </c>
      <c r="BI178">
        <v>390.596017009815</v>
      </c>
      <c r="BJ178">
        <v>3.6917939180208399</v>
      </c>
      <c r="BK178">
        <v>85.228848821081797</v>
      </c>
      <c r="BL178">
        <v>10.0081366965012</v>
      </c>
      <c r="BM178">
        <v>3.1464734571758699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opLeftCell="A260" workbookViewId="0">
      <selection activeCell="B269" sqref="B269"/>
    </sheetView>
  </sheetViews>
  <sheetFormatPr defaultRowHeight="15"/>
  <cols>
    <col min="1" max="1" width="18.42578125" customWidth="1"/>
  </cols>
  <sheetData>
    <row r="1" spans="1:8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</row>
    <row r="2" spans="1:8">
      <c r="A2">
        <v>53033026600</v>
      </c>
      <c r="B2">
        <v>98126</v>
      </c>
      <c r="C2" t="s">
        <v>256</v>
      </c>
      <c r="D2" t="s">
        <v>257</v>
      </c>
      <c r="E2">
        <v>9.1834879068921592E-3</v>
      </c>
      <c r="F2">
        <v>2.46575342465753E-2</v>
      </c>
      <c r="G2">
        <v>1.16666666666666E-2</v>
      </c>
      <c r="H2">
        <v>9.7801554793948003E-3</v>
      </c>
    </row>
    <row r="3" spans="1:8">
      <c r="A3">
        <v>53033010500</v>
      </c>
      <c r="B3">
        <v>98126</v>
      </c>
      <c r="C3" t="s">
        <v>256</v>
      </c>
      <c r="D3" t="s">
        <v>257</v>
      </c>
      <c r="E3">
        <v>9.1380250954718995E-2</v>
      </c>
      <c r="F3">
        <v>0.18082191780821899</v>
      </c>
      <c r="G3">
        <v>0.125</v>
      </c>
      <c r="H3">
        <v>9.5795369054584897E-2</v>
      </c>
    </row>
    <row r="4" spans="1:8">
      <c r="A4">
        <v>53033009900</v>
      </c>
      <c r="B4">
        <v>98126</v>
      </c>
      <c r="C4" t="s">
        <v>256</v>
      </c>
      <c r="D4" t="s">
        <v>257</v>
      </c>
      <c r="E4">
        <v>0.203855246408437</v>
      </c>
      <c r="F4">
        <v>0.26575342465753399</v>
      </c>
      <c r="G4">
        <v>0.32666666666666599</v>
      </c>
      <c r="H4">
        <v>0.21190336872022</v>
      </c>
    </row>
    <row r="5" spans="1:8">
      <c r="A5">
        <v>53033011401</v>
      </c>
      <c r="B5">
        <v>98126</v>
      </c>
      <c r="C5" t="s">
        <v>256</v>
      </c>
      <c r="D5" t="s">
        <v>257</v>
      </c>
      <c r="E5">
        <v>9.3653391525731905E-3</v>
      </c>
      <c r="F5">
        <v>1.0958904109589E-2</v>
      </c>
      <c r="G5">
        <v>3.3333333333333301E-3</v>
      </c>
      <c r="H5">
        <v>9.1114268996071203E-3</v>
      </c>
    </row>
    <row r="6" spans="1:8">
      <c r="A6">
        <v>53033009800</v>
      </c>
      <c r="B6">
        <v>98126</v>
      </c>
      <c r="C6" t="s">
        <v>256</v>
      </c>
      <c r="D6" t="s">
        <v>257</v>
      </c>
      <c r="E6">
        <v>8.56519367157665E-2</v>
      </c>
      <c r="F6">
        <v>4.3835616438356102E-2</v>
      </c>
      <c r="G6">
        <v>7.0000000000000007E-2</v>
      </c>
      <c r="H6">
        <v>8.3591072473459802E-2</v>
      </c>
    </row>
    <row r="7" spans="1:8">
      <c r="A7">
        <v>53033010701</v>
      </c>
      <c r="B7">
        <v>98126</v>
      </c>
      <c r="C7" t="s">
        <v>256</v>
      </c>
      <c r="D7" t="s">
        <v>257</v>
      </c>
      <c r="E7">
        <v>4.0370976541189298E-2</v>
      </c>
      <c r="F7">
        <v>1.0958904109589E-2</v>
      </c>
      <c r="G7">
        <v>1.6666666666666601E-3</v>
      </c>
      <c r="H7">
        <v>3.7532391540583403E-2</v>
      </c>
    </row>
    <row r="8" spans="1:8">
      <c r="A8">
        <v>53033010600</v>
      </c>
      <c r="B8">
        <v>98126</v>
      </c>
      <c r="C8" t="s">
        <v>256</v>
      </c>
      <c r="D8" t="s">
        <v>257</v>
      </c>
      <c r="E8">
        <v>5.4373522458628802E-2</v>
      </c>
      <c r="F8">
        <v>3.8356164383561597E-2</v>
      </c>
      <c r="G8">
        <v>1.4999999999999999E-2</v>
      </c>
      <c r="H8">
        <v>5.1910056006018501E-2</v>
      </c>
    </row>
    <row r="9" spans="1:8">
      <c r="A9">
        <v>53033010702</v>
      </c>
      <c r="B9">
        <v>98126</v>
      </c>
      <c r="C9" t="s">
        <v>256</v>
      </c>
      <c r="D9" t="s">
        <v>257</v>
      </c>
      <c r="E9">
        <v>0.16930350972904101</v>
      </c>
      <c r="F9">
        <v>7.1232876712328697E-2</v>
      </c>
      <c r="G9">
        <v>0.14000000000000001</v>
      </c>
      <c r="H9">
        <v>0.16484159491766201</v>
      </c>
    </row>
    <row r="10" spans="1:8">
      <c r="A10">
        <v>53033011402</v>
      </c>
      <c r="B10">
        <v>98126</v>
      </c>
      <c r="C10" t="s">
        <v>256</v>
      </c>
      <c r="D10" t="s">
        <v>257</v>
      </c>
      <c r="E10">
        <v>6.4920894708128701E-2</v>
      </c>
      <c r="F10">
        <v>0.145205479452054</v>
      </c>
      <c r="G10">
        <v>0.108333333333333</v>
      </c>
      <c r="H10">
        <v>6.9547772297918503E-2</v>
      </c>
    </row>
    <row r="11" spans="1:8">
      <c r="A11">
        <v>53033011600</v>
      </c>
      <c r="B11">
        <v>98126</v>
      </c>
      <c r="C11" t="s">
        <v>256</v>
      </c>
      <c r="D11" t="s">
        <v>257</v>
      </c>
      <c r="E11">
        <v>3.7097654118930699E-2</v>
      </c>
      <c r="F11">
        <v>3.8356164383561597E-2</v>
      </c>
      <c r="G11">
        <v>5.6666666666666601E-2</v>
      </c>
      <c r="H11">
        <v>3.81175290478976E-2</v>
      </c>
    </row>
    <row r="12" spans="1:8">
      <c r="A12">
        <v>53033009600</v>
      </c>
      <c r="B12">
        <v>98126</v>
      </c>
      <c r="C12" t="s">
        <v>256</v>
      </c>
      <c r="D12" t="s">
        <v>257</v>
      </c>
      <c r="E12">
        <v>2.0549190761956701E-2</v>
      </c>
      <c r="F12">
        <v>3.0136986301369802E-2</v>
      </c>
      <c r="G12">
        <v>5.3333333333333302E-2</v>
      </c>
      <c r="H12">
        <v>2.24859984953606E-2</v>
      </c>
    </row>
    <row r="13" spans="1:8">
      <c r="A13">
        <v>53033011500</v>
      </c>
      <c r="B13">
        <v>98126</v>
      </c>
      <c r="C13" t="s">
        <v>256</v>
      </c>
      <c r="D13" t="s">
        <v>257</v>
      </c>
      <c r="E13">
        <v>0.181942171303873</v>
      </c>
      <c r="F13">
        <v>0.13150684931506801</v>
      </c>
      <c r="G13">
        <v>8.5000000000000006E-2</v>
      </c>
      <c r="H13">
        <v>0.175541252194265</v>
      </c>
    </row>
    <row r="14" spans="1:8">
      <c r="A14">
        <v>53033012000</v>
      </c>
      <c r="B14">
        <v>98126</v>
      </c>
      <c r="C14" t="s">
        <v>256</v>
      </c>
      <c r="D14" t="s">
        <v>257</v>
      </c>
      <c r="E14">
        <v>3.2005819239861698E-2</v>
      </c>
      <c r="F14">
        <v>8.21917808219178E-3</v>
      </c>
      <c r="G14">
        <v>3.3333333333333301E-3</v>
      </c>
      <c r="H14">
        <v>2.9842012873025101E-2</v>
      </c>
    </row>
    <row r="15" spans="1:8">
      <c r="A15">
        <v>53033003500</v>
      </c>
      <c r="B15">
        <v>98117</v>
      </c>
      <c r="C15" t="s">
        <v>256</v>
      </c>
      <c r="D15" t="s">
        <v>257</v>
      </c>
      <c r="E15">
        <v>1.565864161284E-3</v>
      </c>
      <c r="F15">
        <v>0</v>
      </c>
      <c r="G15">
        <v>0</v>
      </c>
      <c r="H15">
        <v>1.46995773871501E-3</v>
      </c>
    </row>
    <row r="16" spans="1:8">
      <c r="A16">
        <v>53033001400</v>
      </c>
      <c r="B16">
        <v>98117</v>
      </c>
      <c r="C16" t="s">
        <v>256</v>
      </c>
      <c r="D16" t="s">
        <v>257</v>
      </c>
      <c r="E16">
        <v>3.3339857767338603E-2</v>
      </c>
      <c r="F16">
        <v>3.6093418259023298E-2</v>
      </c>
      <c r="G16">
        <v>2.4574669187145501E-2</v>
      </c>
      <c r="H16">
        <v>3.3135297360200801E-2</v>
      </c>
    </row>
    <row r="17" spans="1:8">
      <c r="A17">
        <v>53033001500</v>
      </c>
      <c r="B17">
        <v>98117</v>
      </c>
      <c r="C17" t="s">
        <v>256</v>
      </c>
      <c r="D17" t="s">
        <v>257</v>
      </c>
      <c r="E17">
        <v>7.3660859920401903E-2</v>
      </c>
      <c r="F17">
        <v>2.1231422505307799E-3</v>
      </c>
      <c r="G17">
        <v>3.96975425330812E-2</v>
      </c>
      <c r="H17">
        <v>7.0496723219207399E-2</v>
      </c>
    </row>
    <row r="18" spans="1:8">
      <c r="A18">
        <v>53033003200</v>
      </c>
      <c r="B18">
        <v>98117</v>
      </c>
      <c r="C18" t="s">
        <v>256</v>
      </c>
      <c r="D18" t="s">
        <v>257</v>
      </c>
      <c r="E18">
        <v>7.6792588242969903E-2</v>
      </c>
      <c r="F18">
        <v>4.0339702760084903E-2</v>
      </c>
      <c r="G18">
        <v>0.10586011342155</v>
      </c>
      <c r="H18">
        <v>7.66827953696331E-2</v>
      </c>
    </row>
    <row r="19" spans="1:8">
      <c r="A19">
        <v>53033003100</v>
      </c>
      <c r="B19">
        <v>98117</v>
      </c>
      <c r="C19" t="s">
        <v>256</v>
      </c>
      <c r="D19" t="s">
        <v>257</v>
      </c>
      <c r="E19">
        <v>0.18020486722776699</v>
      </c>
      <c r="F19">
        <v>0.101910828025477</v>
      </c>
      <c r="G19">
        <v>9.8298676748582198E-2</v>
      </c>
      <c r="H19">
        <v>0.17529246034176499</v>
      </c>
    </row>
    <row r="20" spans="1:8">
      <c r="A20">
        <v>53033002900</v>
      </c>
      <c r="B20">
        <v>98117</v>
      </c>
      <c r="C20" t="s">
        <v>256</v>
      </c>
      <c r="D20" t="s">
        <v>257</v>
      </c>
      <c r="E20">
        <v>0.10778364976838201</v>
      </c>
      <c r="F20">
        <v>8.9171974522292904E-2</v>
      </c>
      <c r="G20">
        <v>9.4517958412098202E-2</v>
      </c>
      <c r="H20">
        <v>0.10681692901329</v>
      </c>
    </row>
    <row r="21" spans="1:8">
      <c r="A21">
        <v>53033001600</v>
      </c>
      <c r="B21">
        <v>98117</v>
      </c>
      <c r="C21" t="s">
        <v>256</v>
      </c>
      <c r="D21" t="s">
        <v>257</v>
      </c>
      <c r="E21">
        <v>9.8062243100411006E-2</v>
      </c>
      <c r="F21">
        <v>0.14861995753715401</v>
      </c>
      <c r="G21">
        <v>0.151228733459357</v>
      </c>
      <c r="H21">
        <v>0.10124333925399601</v>
      </c>
    </row>
    <row r="22" spans="1:8">
      <c r="A22">
        <v>53033003300</v>
      </c>
      <c r="B22">
        <v>98117</v>
      </c>
      <c r="C22" t="s">
        <v>256</v>
      </c>
      <c r="D22" t="s">
        <v>257</v>
      </c>
      <c r="E22">
        <v>9.7866510080250504E-2</v>
      </c>
      <c r="F22">
        <v>0.112526539278131</v>
      </c>
      <c r="G22">
        <v>0.155009451795841</v>
      </c>
      <c r="H22">
        <v>0.10014087094996001</v>
      </c>
    </row>
    <row r="23" spans="1:8">
      <c r="A23">
        <v>53033003000</v>
      </c>
      <c r="B23">
        <v>98117</v>
      </c>
      <c r="C23" t="s">
        <v>256</v>
      </c>
      <c r="D23" t="s">
        <v>257</v>
      </c>
      <c r="E23">
        <v>0.185946369152476</v>
      </c>
      <c r="F23">
        <v>0.25477707006369399</v>
      </c>
      <c r="G23">
        <v>0.17958412098298601</v>
      </c>
      <c r="H23">
        <v>0.18772585288172899</v>
      </c>
    </row>
    <row r="24" spans="1:8">
      <c r="A24">
        <v>53033001701</v>
      </c>
      <c r="B24">
        <v>98117</v>
      </c>
      <c r="C24" t="s">
        <v>256</v>
      </c>
      <c r="D24" t="s">
        <v>257</v>
      </c>
      <c r="E24">
        <v>1.6963528413909999E-2</v>
      </c>
      <c r="F24">
        <v>6.5817409766454296E-2</v>
      </c>
      <c r="G24">
        <v>3.0245746691871401E-2</v>
      </c>
      <c r="H24">
        <v>1.8803209407729501E-2</v>
      </c>
    </row>
    <row r="25" spans="1:8">
      <c r="A25">
        <v>53033003400</v>
      </c>
      <c r="B25">
        <v>98117</v>
      </c>
      <c r="C25" t="s">
        <v>256</v>
      </c>
      <c r="D25" t="s">
        <v>257</v>
      </c>
      <c r="E25">
        <v>3.4905721928622603E-2</v>
      </c>
      <c r="F25">
        <v>6.7940552016985095E-2</v>
      </c>
      <c r="G25">
        <v>3.0245746691871401E-2</v>
      </c>
      <c r="H25">
        <v>3.5707723402952099E-2</v>
      </c>
    </row>
    <row r="26" spans="1:8">
      <c r="A26">
        <v>53033001702</v>
      </c>
      <c r="B26">
        <v>98117</v>
      </c>
      <c r="C26" t="s">
        <v>256</v>
      </c>
      <c r="D26" t="s">
        <v>257</v>
      </c>
      <c r="E26">
        <v>9.2907940236184497E-2</v>
      </c>
      <c r="F26">
        <v>8.0679405520169806E-2</v>
      </c>
      <c r="G26">
        <v>9.0737240075614303E-2</v>
      </c>
      <c r="H26">
        <v>9.24848410608195E-2</v>
      </c>
    </row>
    <row r="27" spans="1:8">
      <c r="A27">
        <v>53033006800</v>
      </c>
      <c r="B27">
        <v>98109</v>
      </c>
      <c r="C27" t="s">
        <v>256</v>
      </c>
      <c r="D27" t="s">
        <v>257</v>
      </c>
      <c r="E27">
        <v>4.03745348325397E-2</v>
      </c>
      <c r="F27">
        <v>9.1503267973856203E-2</v>
      </c>
      <c r="G27">
        <v>5.38720538720538E-2</v>
      </c>
      <c r="H27">
        <v>4.5480989699188901E-2</v>
      </c>
    </row>
    <row r="28" spans="1:8">
      <c r="A28">
        <v>53033007300</v>
      </c>
      <c r="B28">
        <v>98109</v>
      </c>
      <c r="C28" t="s">
        <v>256</v>
      </c>
      <c r="D28" t="s">
        <v>257</v>
      </c>
      <c r="E28">
        <v>0.23880597014925301</v>
      </c>
      <c r="F28">
        <v>0.17933006535947699</v>
      </c>
      <c r="G28">
        <v>9.5959595959595897E-2</v>
      </c>
      <c r="H28">
        <v>0.22511207693097399</v>
      </c>
    </row>
    <row r="29" spans="1:8">
      <c r="A29">
        <v>53033007200</v>
      </c>
      <c r="B29">
        <v>98109</v>
      </c>
      <c r="C29" t="s">
        <v>256</v>
      </c>
      <c r="D29" t="s">
        <v>257</v>
      </c>
      <c r="E29">
        <v>9.7715177463886901E-2</v>
      </c>
      <c r="F29">
        <v>0.12173202614379</v>
      </c>
      <c r="G29">
        <v>5.8922558922558897E-2</v>
      </c>
      <c r="H29">
        <v>9.7361486602101199E-2</v>
      </c>
    </row>
    <row r="30" spans="1:8">
      <c r="A30">
        <v>53033006500</v>
      </c>
      <c r="B30">
        <v>98109</v>
      </c>
      <c r="C30" t="s">
        <v>256</v>
      </c>
      <c r="D30" t="s">
        <v>257</v>
      </c>
      <c r="E30">
        <v>0</v>
      </c>
      <c r="F30">
        <v>4.0849673202614299E-4</v>
      </c>
      <c r="G30">
        <v>0</v>
      </c>
      <c r="H30">
        <v>3.4221963656274498E-5</v>
      </c>
    </row>
    <row r="31" spans="1:8">
      <c r="A31">
        <v>53033006600</v>
      </c>
      <c r="B31">
        <v>98109</v>
      </c>
      <c r="C31" t="s">
        <v>256</v>
      </c>
      <c r="D31" t="s">
        <v>257</v>
      </c>
      <c r="E31">
        <v>8.4030250890320497E-4</v>
      </c>
      <c r="F31">
        <v>3.3088235294117599E-2</v>
      </c>
      <c r="G31">
        <v>1.68350168350168E-2</v>
      </c>
      <c r="H31">
        <v>4.5172992026282404E-3</v>
      </c>
    </row>
    <row r="32" spans="1:8">
      <c r="A32">
        <v>53033006700</v>
      </c>
      <c r="B32">
        <v>98109</v>
      </c>
      <c r="C32" t="s">
        <v>256</v>
      </c>
      <c r="D32" t="s">
        <v>257</v>
      </c>
      <c r="E32">
        <v>0.297467088151734</v>
      </c>
      <c r="F32">
        <v>0.21241830065359399</v>
      </c>
      <c r="G32">
        <v>0.36868686868686801</v>
      </c>
      <c r="H32">
        <v>0.29468532904417999</v>
      </c>
    </row>
    <row r="33" spans="1:8">
      <c r="A33">
        <v>53033008001</v>
      </c>
      <c r="B33">
        <v>98109</v>
      </c>
      <c r="C33" t="s">
        <v>256</v>
      </c>
      <c r="D33" t="s">
        <v>257</v>
      </c>
      <c r="E33">
        <v>3.0811091993117501E-3</v>
      </c>
      <c r="F33">
        <v>4.0849673202614303E-3</v>
      </c>
      <c r="G33">
        <v>1.68350168350168E-3</v>
      </c>
      <c r="H33">
        <v>3.07997672906471E-3</v>
      </c>
    </row>
    <row r="34" spans="1:8">
      <c r="A34">
        <v>53033007100</v>
      </c>
      <c r="B34">
        <v>98109</v>
      </c>
      <c r="C34" t="s">
        <v>256</v>
      </c>
      <c r="D34" t="s">
        <v>257</v>
      </c>
      <c r="E34">
        <v>0.11180024808931199</v>
      </c>
      <c r="F34">
        <v>0.193627450980392</v>
      </c>
      <c r="G34">
        <v>6.1728395061728301E-2</v>
      </c>
      <c r="H34">
        <v>0.11560179323089501</v>
      </c>
    </row>
    <row r="35" spans="1:8">
      <c r="A35">
        <v>53033007000</v>
      </c>
      <c r="B35">
        <v>98109</v>
      </c>
      <c r="C35" t="s">
        <v>256</v>
      </c>
      <c r="D35" t="s">
        <v>257</v>
      </c>
      <c r="E35">
        <v>0.110759873554479</v>
      </c>
      <c r="F35">
        <v>3.34967320261437E-2</v>
      </c>
      <c r="G35">
        <v>0.158810325476992</v>
      </c>
      <c r="H35">
        <v>0.10721741213510801</v>
      </c>
    </row>
    <row r="36" spans="1:8">
      <c r="A36">
        <v>53033006000</v>
      </c>
      <c r="B36">
        <v>98109</v>
      </c>
      <c r="C36" t="s">
        <v>256</v>
      </c>
      <c r="D36" t="s">
        <v>257</v>
      </c>
      <c r="E36">
        <v>9.8955624024648803E-2</v>
      </c>
      <c r="F36">
        <v>0.13031045751633899</v>
      </c>
      <c r="G36">
        <v>0.183501683501683</v>
      </c>
      <c r="H36">
        <v>0.10673830464392001</v>
      </c>
    </row>
    <row r="37" spans="1:8">
      <c r="A37">
        <v>53033005900</v>
      </c>
      <c r="B37">
        <v>98109</v>
      </c>
      <c r="C37" t="s">
        <v>256</v>
      </c>
      <c r="D37" t="s">
        <v>257</v>
      </c>
      <c r="E37">
        <v>2.0007202592933399E-4</v>
      </c>
      <c r="F37">
        <v>0</v>
      </c>
      <c r="G37">
        <v>0</v>
      </c>
      <c r="H37">
        <v>1.7110981828137199E-4</v>
      </c>
    </row>
    <row r="38" spans="1:8">
      <c r="A38">
        <v>53033004600</v>
      </c>
      <c r="B38">
        <v>98115</v>
      </c>
      <c r="C38" t="s">
        <v>256</v>
      </c>
      <c r="D38" t="s">
        <v>257</v>
      </c>
      <c r="E38">
        <v>0</v>
      </c>
      <c r="F38">
        <v>1.3764624913971E-3</v>
      </c>
      <c r="G38">
        <v>0</v>
      </c>
      <c r="H38">
        <v>6.9903184090035301E-5</v>
      </c>
    </row>
    <row r="39" spans="1:8">
      <c r="A39">
        <v>53033000900</v>
      </c>
      <c r="B39">
        <v>98115</v>
      </c>
      <c r="C39" t="s">
        <v>256</v>
      </c>
      <c r="D39" t="s">
        <v>257</v>
      </c>
      <c r="E39">
        <v>6.8085437497568298E-3</v>
      </c>
      <c r="F39">
        <v>6.8823124569855404E-4</v>
      </c>
      <c r="G39">
        <v>1.3745704467353901E-3</v>
      </c>
      <c r="H39">
        <v>6.2213833840131403E-3</v>
      </c>
    </row>
    <row r="40" spans="1:8">
      <c r="A40">
        <v>53033003600</v>
      </c>
      <c r="B40">
        <v>98115</v>
      </c>
      <c r="C40" t="s">
        <v>256</v>
      </c>
      <c r="D40" t="s">
        <v>257</v>
      </c>
      <c r="E40">
        <v>0.187059876279033</v>
      </c>
      <c r="F40">
        <v>0.21816930488644101</v>
      </c>
      <c r="G40">
        <v>0.27972508591065198</v>
      </c>
      <c r="H40">
        <v>0.193352207193037</v>
      </c>
    </row>
    <row r="41" spans="1:8">
      <c r="A41">
        <v>53033004000</v>
      </c>
      <c r="B41">
        <v>98115</v>
      </c>
      <c r="C41" t="s">
        <v>256</v>
      </c>
      <c r="D41" t="s">
        <v>257</v>
      </c>
      <c r="E41">
        <v>6.3300003890596396E-2</v>
      </c>
      <c r="F41">
        <v>5.57467309015829E-2</v>
      </c>
      <c r="G41">
        <v>6.2542955326460398E-2</v>
      </c>
      <c r="H41">
        <v>6.28779140889867E-2</v>
      </c>
    </row>
    <row r="42" spans="1:8">
      <c r="A42">
        <v>53033004301</v>
      </c>
      <c r="B42">
        <v>98115</v>
      </c>
      <c r="C42" t="s">
        <v>256</v>
      </c>
      <c r="D42" t="s">
        <v>257</v>
      </c>
      <c r="E42">
        <v>2.4043885927712699E-2</v>
      </c>
      <c r="F42">
        <v>1.30763936682725E-2</v>
      </c>
      <c r="G42">
        <v>7.9725085910652901E-2</v>
      </c>
      <c r="H42">
        <v>2.6318548809898201E-2</v>
      </c>
    </row>
    <row r="43" spans="1:8">
      <c r="A43">
        <v>53033002100</v>
      </c>
      <c r="B43">
        <v>98115</v>
      </c>
      <c r="C43" t="s">
        <v>256</v>
      </c>
      <c r="D43" t="s">
        <v>257</v>
      </c>
      <c r="E43">
        <v>8.0924405711395503E-2</v>
      </c>
      <c r="F43">
        <v>3.1658637302133502E-2</v>
      </c>
      <c r="G43">
        <v>6.6666666666666596E-2</v>
      </c>
      <c r="H43">
        <v>7.7697389116074198E-2</v>
      </c>
    </row>
    <row r="44" spans="1:8">
      <c r="A44">
        <v>53033004100</v>
      </c>
      <c r="B44">
        <v>98115</v>
      </c>
      <c r="C44" t="s">
        <v>256</v>
      </c>
      <c r="D44" t="s">
        <v>257</v>
      </c>
      <c r="E44">
        <v>2.8090106213282399E-2</v>
      </c>
      <c r="F44">
        <v>4.8176187198898804E-3</v>
      </c>
      <c r="G44">
        <v>8.1099656357388306E-2</v>
      </c>
      <c r="H44">
        <v>2.96039984621299E-2</v>
      </c>
    </row>
    <row r="45" spans="1:8">
      <c r="A45">
        <v>53033002400</v>
      </c>
      <c r="B45">
        <v>98115</v>
      </c>
      <c r="C45" t="s">
        <v>256</v>
      </c>
      <c r="D45" t="s">
        <v>257</v>
      </c>
      <c r="E45">
        <v>6.8863556783254801E-2</v>
      </c>
      <c r="F45">
        <v>0.25258086717136902</v>
      </c>
      <c r="G45">
        <v>4.2611683848797197E-2</v>
      </c>
      <c r="H45">
        <v>7.6858550906993797E-2</v>
      </c>
    </row>
    <row r="46" spans="1:8">
      <c r="A46">
        <v>53033001900</v>
      </c>
      <c r="B46">
        <v>98115</v>
      </c>
      <c r="C46" t="s">
        <v>256</v>
      </c>
      <c r="D46" t="s">
        <v>257</v>
      </c>
      <c r="E46">
        <v>5.7814262926506599E-2</v>
      </c>
      <c r="F46">
        <v>0.12732278045423201</v>
      </c>
      <c r="G46">
        <v>5.0859106529209601E-2</v>
      </c>
      <c r="H46">
        <v>6.0990528118555799E-2</v>
      </c>
    </row>
    <row r="47" spans="1:8">
      <c r="A47">
        <v>53033003800</v>
      </c>
      <c r="B47">
        <v>98115</v>
      </c>
      <c r="C47" t="s">
        <v>256</v>
      </c>
      <c r="D47" t="s">
        <v>257</v>
      </c>
      <c r="E47">
        <v>4.0423296891413399E-2</v>
      </c>
      <c r="F47">
        <v>2.54645560908465E-2</v>
      </c>
      <c r="G47">
        <v>3.6426116838487899E-2</v>
      </c>
      <c r="H47">
        <v>3.9460347418824898E-2</v>
      </c>
    </row>
    <row r="48" spans="1:8">
      <c r="A48">
        <v>53033004200</v>
      </c>
      <c r="B48">
        <v>98115</v>
      </c>
      <c r="C48" t="s">
        <v>256</v>
      </c>
      <c r="D48" t="s">
        <v>257</v>
      </c>
      <c r="E48">
        <v>4.63759094269151E-2</v>
      </c>
      <c r="F48">
        <v>4.8176187198898804E-3</v>
      </c>
      <c r="G48">
        <v>1.44329896907216E-2</v>
      </c>
      <c r="H48">
        <v>4.2640942294921498E-2</v>
      </c>
    </row>
    <row r="49" spans="1:8">
      <c r="A49">
        <v>53033003900</v>
      </c>
      <c r="B49">
        <v>98115</v>
      </c>
      <c r="C49" t="s">
        <v>256</v>
      </c>
      <c r="D49" t="s">
        <v>257</v>
      </c>
      <c r="E49">
        <v>4.6298097498346402E-2</v>
      </c>
      <c r="F49">
        <v>2.2023399862353701E-2</v>
      </c>
      <c r="G49">
        <v>3.0927835051546299E-2</v>
      </c>
      <c r="H49">
        <v>4.4283667121037297E-2</v>
      </c>
    </row>
    <row r="50" spans="1:8">
      <c r="A50">
        <v>53033004400</v>
      </c>
      <c r="B50">
        <v>98115</v>
      </c>
      <c r="C50" t="s">
        <v>256</v>
      </c>
      <c r="D50" t="s">
        <v>257</v>
      </c>
      <c r="E50">
        <v>1.90250165350348E-2</v>
      </c>
      <c r="F50">
        <v>3.02821748107364E-2</v>
      </c>
      <c r="G50">
        <v>1.2371134020618501E-2</v>
      </c>
      <c r="H50">
        <v>1.9258327216804701E-2</v>
      </c>
    </row>
    <row r="51" spans="1:8">
      <c r="A51">
        <v>53033002500</v>
      </c>
      <c r="B51">
        <v>98115</v>
      </c>
      <c r="C51" t="s">
        <v>256</v>
      </c>
      <c r="D51" t="s">
        <v>257</v>
      </c>
      <c r="E51">
        <v>5.30288293195346E-2</v>
      </c>
      <c r="F51">
        <v>3.0970406056434901E-2</v>
      </c>
      <c r="G51">
        <v>5.49828178694158E-2</v>
      </c>
      <c r="H51">
        <v>5.2007968962986199E-2</v>
      </c>
    </row>
    <row r="52" spans="1:8">
      <c r="A52">
        <v>53033002700</v>
      </c>
      <c r="B52">
        <v>98115</v>
      </c>
      <c r="C52" t="s">
        <v>256</v>
      </c>
      <c r="D52" t="s">
        <v>257</v>
      </c>
      <c r="E52">
        <v>3.6065828891569E-2</v>
      </c>
      <c r="F52">
        <v>1.9270474879559501E-2</v>
      </c>
      <c r="G52">
        <v>1.85567010309278E-2</v>
      </c>
      <c r="H52">
        <v>3.4322463388207297E-2</v>
      </c>
    </row>
    <row r="53" spans="1:8">
      <c r="A53">
        <v>53033002000</v>
      </c>
      <c r="B53">
        <v>98115</v>
      </c>
      <c r="C53" t="s">
        <v>256</v>
      </c>
      <c r="D53" t="s">
        <v>257</v>
      </c>
      <c r="E53">
        <v>6.8591215033264499E-2</v>
      </c>
      <c r="F53">
        <v>6.1252580867171301E-2</v>
      </c>
      <c r="G53">
        <v>4.1237113402061799E-2</v>
      </c>
      <c r="H53">
        <v>6.6827443990073704E-2</v>
      </c>
    </row>
    <row r="54" spans="1:8">
      <c r="A54">
        <v>53033004500</v>
      </c>
      <c r="B54">
        <v>98115</v>
      </c>
      <c r="C54" t="s">
        <v>256</v>
      </c>
      <c r="D54" t="s">
        <v>257</v>
      </c>
      <c r="E54">
        <v>1.75076839279461E-3</v>
      </c>
      <c r="F54">
        <v>0</v>
      </c>
      <c r="G54">
        <v>0</v>
      </c>
      <c r="H54">
        <v>1.57282164202579E-3</v>
      </c>
    </row>
    <row r="55" spans="1:8">
      <c r="A55">
        <v>53033001100</v>
      </c>
      <c r="B55">
        <v>98115</v>
      </c>
      <c r="C55" t="s">
        <v>256</v>
      </c>
      <c r="D55" t="s">
        <v>257</v>
      </c>
      <c r="E55">
        <v>7.3921332140217003E-4</v>
      </c>
      <c r="F55">
        <v>6.8823124569855404E-4</v>
      </c>
      <c r="G55">
        <v>0</v>
      </c>
      <c r="H55">
        <v>6.9903184090035295E-4</v>
      </c>
    </row>
    <row r="56" spans="1:8">
      <c r="A56">
        <v>53033002200</v>
      </c>
      <c r="B56">
        <v>98115</v>
      </c>
      <c r="C56" t="s">
        <v>256</v>
      </c>
      <c r="D56" t="s">
        <v>257</v>
      </c>
      <c r="E56">
        <v>7.61000661401392E-2</v>
      </c>
      <c r="F56">
        <v>1.3764624913970999E-2</v>
      </c>
      <c r="G56">
        <v>1.7869415807560102E-2</v>
      </c>
      <c r="H56">
        <v>6.9973087274125295E-2</v>
      </c>
    </row>
    <row r="57" spans="1:8">
      <c r="A57">
        <v>53033002600</v>
      </c>
      <c r="B57">
        <v>98115</v>
      </c>
      <c r="C57" t="s">
        <v>256</v>
      </c>
      <c r="D57" t="s">
        <v>257</v>
      </c>
      <c r="E57">
        <v>9.4697117068046496E-2</v>
      </c>
      <c r="F57">
        <v>8.6028905712319304E-2</v>
      </c>
      <c r="G57">
        <v>0.108591065292096</v>
      </c>
      <c r="H57">
        <v>9.4963475586312907E-2</v>
      </c>
    </row>
    <row r="58" spans="1:8">
      <c r="A58">
        <v>53033005900</v>
      </c>
      <c r="B58">
        <v>98119</v>
      </c>
      <c r="C58" t="s">
        <v>256</v>
      </c>
      <c r="D58" t="s">
        <v>257</v>
      </c>
      <c r="E58">
        <v>0.20941547317206799</v>
      </c>
      <c r="F58">
        <v>0.110185185185185</v>
      </c>
      <c r="G58">
        <v>0.24351676154332699</v>
      </c>
      <c r="H58">
        <v>0.20632896719601199</v>
      </c>
    </row>
    <row r="59" spans="1:8">
      <c r="A59">
        <v>53033007100</v>
      </c>
      <c r="B59">
        <v>98119</v>
      </c>
      <c r="C59" t="s">
        <v>256</v>
      </c>
      <c r="D59" t="s">
        <v>257</v>
      </c>
      <c r="E59">
        <v>0.168094291783731</v>
      </c>
      <c r="F59">
        <v>0.31111111111111101</v>
      </c>
      <c r="G59">
        <v>0.110689437065148</v>
      </c>
      <c r="H59">
        <v>0.17178625246319601</v>
      </c>
    </row>
    <row r="60" spans="1:8">
      <c r="A60">
        <v>53033008001</v>
      </c>
      <c r="B60">
        <v>98119</v>
      </c>
      <c r="C60" t="s">
        <v>256</v>
      </c>
      <c r="D60" t="s">
        <v>257</v>
      </c>
      <c r="E60">
        <v>0</v>
      </c>
      <c r="F60">
        <v>1.5740740740740701E-2</v>
      </c>
      <c r="G60">
        <v>2.53004427577482E-3</v>
      </c>
      <c r="H60">
        <v>1.21710907615625E-3</v>
      </c>
    </row>
    <row r="61" spans="1:8">
      <c r="A61">
        <v>53033005801</v>
      </c>
      <c r="B61">
        <v>98119</v>
      </c>
      <c r="C61" t="s">
        <v>256</v>
      </c>
      <c r="D61" t="s">
        <v>257</v>
      </c>
      <c r="E61">
        <v>4.4336325635578697E-2</v>
      </c>
      <c r="F61">
        <v>0.13518518518518499</v>
      </c>
      <c r="G61">
        <v>7.5268817204300995E-2</v>
      </c>
      <c r="H61">
        <v>5.2857308450214399E-2</v>
      </c>
    </row>
    <row r="62" spans="1:8">
      <c r="A62">
        <v>53033005802</v>
      </c>
      <c r="B62">
        <v>98119</v>
      </c>
      <c r="C62" t="s">
        <v>256</v>
      </c>
      <c r="D62" t="s">
        <v>257</v>
      </c>
      <c r="E62">
        <v>0.118138833687384</v>
      </c>
      <c r="F62">
        <v>0.22314814814814801</v>
      </c>
      <c r="G62">
        <v>0.13725490196078399</v>
      </c>
      <c r="H62">
        <v>0.12646342877014</v>
      </c>
    </row>
    <row r="63" spans="1:8">
      <c r="A63">
        <v>53033006800</v>
      </c>
      <c r="B63">
        <v>98119</v>
      </c>
      <c r="C63" t="s">
        <v>256</v>
      </c>
      <c r="D63" t="s">
        <v>257</v>
      </c>
      <c r="E63">
        <v>3.7483725073665403E-2</v>
      </c>
      <c r="F63">
        <v>4.72222222222222E-2</v>
      </c>
      <c r="G63">
        <v>2.9728020240354199E-2</v>
      </c>
      <c r="H63">
        <v>3.7382635910513502E-2</v>
      </c>
    </row>
    <row r="64" spans="1:8">
      <c r="A64">
        <v>53033006900</v>
      </c>
      <c r="B64">
        <v>98119</v>
      </c>
      <c r="C64" t="s">
        <v>256</v>
      </c>
      <c r="D64" t="s">
        <v>257</v>
      </c>
      <c r="E64">
        <v>0.163640101418488</v>
      </c>
      <c r="F64">
        <v>3.79629629629629E-2</v>
      </c>
      <c r="G64">
        <v>0.15370018975332</v>
      </c>
      <c r="H64">
        <v>0.15486264054711901</v>
      </c>
    </row>
    <row r="65" spans="1:8">
      <c r="A65">
        <v>53033006000</v>
      </c>
      <c r="B65">
        <v>98119</v>
      </c>
      <c r="C65" t="s">
        <v>256</v>
      </c>
      <c r="D65" t="s">
        <v>257</v>
      </c>
      <c r="E65">
        <v>4.6049475776057003E-2</v>
      </c>
      <c r="F65">
        <v>1.1111111111111099E-2</v>
      </c>
      <c r="G65">
        <v>5.7558507273877201E-2</v>
      </c>
      <c r="H65">
        <v>4.4917120667671201E-2</v>
      </c>
    </row>
    <row r="66" spans="1:8">
      <c r="A66">
        <v>53033007000</v>
      </c>
      <c r="B66">
        <v>98119</v>
      </c>
      <c r="C66" t="s">
        <v>256</v>
      </c>
      <c r="D66" t="s">
        <v>257</v>
      </c>
      <c r="E66">
        <v>0.21284177345302499</v>
      </c>
      <c r="F66">
        <v>0.108333333333333</v>
      </c>
      <c r="G66">
        <v>0.18975332068311099</v>
      </c>
      <c r="H66">
        <v>0.20418453691897501</v>
      </c>
    </row>
    <row r="67" spans="1:8">
      <c r="A67">
        <v>53033005301</v>
      </c>
      <c r="B67">
        <v>98195</v>
      </c>
      <c r="C67" t="s">
        <v>256</v>
      </c>
      <c r="D67" t="s">
        <v>257</v>
      </c>
      <c r="E67">
        <v>0</v>
      </c>
      <c r="F67">
        <v>0</v>
      </c>
      <c r="G67">
        <v>0.15384615384615299</v>
      </c>
      <c r="H67">
        <v>0.125</v>
      </c>
    </row>
    <row r="68" spans="1:8">
      <c r="A68">
        <v>53033005302</v>
      </c>
      <c r="B68">
        <v>98195</v>
      </c>
      <c r="C68" t="s">
        <v>256</v>
      </c>
      <c r="D68" t="s">
        <v>257</v>
      </c>
      <c r="E68">
        <v>0</v>
      </c>
      <c r="F68">
        <v>1</v>
      </c>
      <c r="G68">
        <v>0.84615384615384603</v>
      </c>
      <c r="H68">
        <v>0.875</v>
      </c>
    </row>
    <row r="69" spans="1:8">
      <c r="A69">
        <v>53033007300</v>
      </c>
      <c r="B69">
        <v>98191</v>
      </c>
      <c r="C69" t="s">
        <v>256</v>
      </c>
      <c r="D69" t="s">
        <v>257</v>
      </c>
      <c r="E69">
        <v>0</v>
      </c>
      <c r="F69">
        <v>1</v>
      </c>
      <c r="G69">
        <v>0</v>
      </c>
      <c r="H69">
        <v>1</v>
      </c>
    </row>
    <row r="70" spans="1:8">
      <c r="A70">
        <v>53033008200</v>
      </c>
      <c r="B70">
        <v>98104</v>
      </c>
      <c r="C70" t="s">
        <v>256</v>
      </c>
      <c r="D70" t="s">
        <v>257</v>
      </c>
      <c r="E70">
        <v>0.134446254071661</v>
      </c>
      <c r="F70">
        <v>1.47216274089935E-2</v>
      </c>
      <c r="G70">
        <v>2.70833333333333E-2</v>
      </c>
      <c r="H70">
        <v>9.6166377063423097E-2</v>
      </c>
    </row>
    <row r="71" spans="1:8">
      <c r="A71">
        <v>53033008400</v>
      </c>
      <c r="B71">
        <v>98104</v>
      </c>
      <c r="C71" t="s">
        <v>256</v>
      </c>
      <c r="D71" t="s">
        <v>257</v>
      </c>
      <c r="E71">
        <v>6.3680781758957597E-2</v>
      </c>
      <c r="F71">
        <v>2.94432548179871E-2</v>
      </c>
      <c r="G71">
        <v>1.7500000000000002E-2</v>
      </c>
      <c r="H71">
        <v>5.0716768027801902E-2</v>
      </c>
    </row>
    <row r="72" spans="1:8">
      <c r="A72">
        <v>53033008100</v>
      </c>
      <c r="B72">
        <v>98104</v>
      </c>
      <c r="C72" t="s">
        <v>256</v>
      </c>
      <c r="D72" t="s">
        <v>257</v>
      </c>
      <c r="E72">
        <v>7.8257328990227998E-2</v>
      </c>
      <c r="F72">
        <v>0.45182012847965702</v>
      </c>
      <c r="G72">
        <v>0.1525</v>
      </c>
      <c r="H72">
        <v>0.163716333622936</v>
      </c>
    </row>
    <row r="73" spans="1:8">
      <c r="A73">
        <v>53033009300</v>
      </c>
      <c r="B73">
        <v>98104</v>
      </c>
      <c r="C73" t="s">
        <v>256</v>
      </c>
      <c r="D73" t="s">
        <v>257</v>
      </c>
      <c r="E73">
        <v>6.2866449511400593E-2</v>
      </c>
      <c r="F73">
        <v>7.6284796573875796E-2</v>
      </c>
      <c r="G73">
        <v>6.25E-2</v>
      </c>
      <c r="H73">
        <v>6.5540834057341402E-2</v>
      </c>
    </row>
    <row r="74" spans="1:8">
      <c r="A74">
        <v>53033008300</v>
      </c>
      <c r="B74">
        <v>98104</v>
      </c>
      <c r="C74" t="s">
        <v>256</v>
      </c>
      <c r="D74" t="s">
        <v>257</v>
      </c>
      <c r="E74">
        <v>7.0521172638436394E-2</v>
      </c>
      <c r="F74">
        <v>3.4261241970021401E-2</v>
      </c>
      <c r="G74">
        <v>2.2083333333333299E-2</v>
      </c>
      <c r="H74">
        <v>5.6852736750651597E-2</v>
      </c>
    </row>
    <row r="75" spans="1:8">
      <c r="A75">
        <v>53033009100</v>
      </c>
      <c r="B75">
        <v>98104</v>
      </c>
      <c r="C75" t="s">
        <v>256</v>
      </c>
      <c r="D75" t="s">
        <v>257</v>
      </c>
      <c r="E75">
        <v>0.17499999999999999</v>
      </c>
      <c r="F75">
        <v>9.6895074946466805E-2</v>
      </c>
      <c r="G75">
        <v>0.168333333333333</v>
      </c>
      <c r="H75">
        <v>0.15828627280625501</v>
      </c>
    </row>
    <row r="76" spans="1:8">
      <c r="A76">
        <v>53033008600</v>
      </c>
      <c r="B76">
        <v>98104</v>
      </c>
      <c r="C76" t="s">
        <v>256</v>
      </c>
      <c r="D76" t="s">
        <v>257</v>
      </c>
      <c r="E76">
        <v>8.1433224755700302E-5</v>
      </c>
      <c r="F76">
        <v>0</v>
      </c>
      <c r="G76">
        <v>3.7499999999999999E-3</v>
      </c>
      <c r="H76">
        <v>5.4300608166811396E-4</v>
      </c>
    </row>
    <row r="77" spans="1:8">
      <c r="A77">
        <v>53033008500</v>
      </c>
      <c r="B77">
        <v>98104</v>
      </c>
      <c r="C77" t="s">
        <v>256</v>
      </c>
      <c r="D77" t="s">
        <v>257</v>
      </c>
      <c r="E77">
        <v>0.21425081433224699</v>
      </c>
      <c r="F77">
        <v>7.7890792291220506E-2</v>
      </c>
      <c r="G77">
        <v>0.244166666666666</v>
      </c>
      <c r="H77">
        <v>0.19048653344917399</v>
      </c>
    </row>
    <row r="78" spans="1:8">
      <c r="A78">
        <v>53033009200</v>
      </c>
      <c r="B78">
        <v>98104</v>
      </c>
      <c r="C78" t="s">
        <v>256</v>
      </c>
      <c r="D78" t="s">
        <v>257</v>
      </c>
      <c r="E78">
        <v>0.200895765472312</v>
      </c>
      <c r="F78">
        <v>0.21868308351177701</v>
      </c>
      <c r="G78">
        <v>0.30208333333333298</v>
      </c>
      <c r="H78">
        <v>0.217691138140747</v>
      </c>
    </row>
    <row r="79" spans="1:8">
      <c r="A79">
        <v>53033005100</v>
      </c>
      <c r="B79">
        <v>98105</v>
      </c>
      <c r="C79" t="s">
        <v>256</v>
      </c>
      <c r="D79" t="s">
        <v>257</v>
      </c>
      <c r="E79">
        <v>4.7844623401231603E-3</v>
      </c>
      <c r="F79">
        <v>0</v>
      </c>
      <c r="G79">
        <v>4.5495905368516804E-3</v>
      </c>
      <c r="H79">
        <v>4.4642857142857097E-3</v>
      </c>
    </row>
    <row r="80" spans="1:8">
      <c r="A80">
        <v>53033004400</v>
      </c>
      <c r="B80">
        <v>98105</v>
      </c>
      <c r="C80" t="s">
        <v>256</v>
      </c>
      <c r="D80" t="s">
        <v>257</v>
      </c>
      <c r="E80">
        <v>0.13396494552344801</v>
      </c>
      <c r="F80">
        <v>0.113753213367609</v>
      </c>
      <c r="G80">
        <v>0.155141037306642</v>
      </c>
      <c r="H80">
        <v>0.134572072072072</v>
      </c>
    </row>
    <row r="81" spans="1:8">
      <c r="A81">
        <v>53033005302</v>
      </c>
      <c r="B81">
        <v>98105</v>
      </c>
      <c r="C81" t="s">
        <v>256</v>
      </c>
      <c r="D81" t="s">
        <v>257</v>
      </c>
      <c r="E81">
        <v>1.5206063477025101E-2</v>
      </c>
      <c r="F81">
        <v>4.5629820051413798E-2</v>
      </c>
      <c r="G81">
        <v>8.6442220200181902E-3</v>
      </c>
      <c r="H81">
        <v>1.6529922779922698E-2</v>
      </c>
    </row>
    <row r="82" spans="1:8">
      <c r="A82">
        <v>53033005301</v>
      </c>
      <c r="B82">
        <v>98105</v>
      </c>
      <c r="C82" t="s">
        <v>256</v>
      </c>
      <c r="D82" t="s">
        <v>257</v>
      </c>
      <c r="E82">
        <v>0.221032685930838</v>
      </c>
      <c r="F82">
        <v>0.324550128534704</v>
      </c>
      <c r="G82">
        <v>0.162420382165605</v>
      </c>
      <c r="H82">
        <v>0.22232947232947201</v>
      </c>
    </row>
    <row r="83" spans="1:8">
      <c r="A83">
        <v>53033004600</v>
      </c>
      <c r="B83">
        <v>98105</v>
      </c>
      <c r="C83" t="s">
        <v>256</v>
      </c>
      <c r="D83" t="s">
        <v>257</v>
      </c>
      <c r="E83">
        <v>8.5267645665561297E-4</v>
      </c>
      <c r="F83">
        <v>0</v>
      </c>
      <c r="G83">
        <v>0</v>
      </c>
      <c r="H83">
        <v>7.2393822393822303E-4</v>
      </c>
    </row>
    <row r="84" spans="1:8">
      <c r="A84">
        <v>53033004200</v>
      </c>
      <c r="B84">
        <v>98105</v>
      </c>
      <c r="C84" t="s">
        <v>256</v>
      </c>
      <c r="D84" t="s">
        <v>257</v>
      </c>
      <c r="E84">
        <v>0.102226432970156</v>
      </c>
      <c r="F84">
        <v>0.101542416452442</v>
      </c>
      <c r="G84">
        <v>4.0946314831665102E-2</v>
      </c>
      <c r="H84">
        <v>9.6766409266409198E-2</v>
      </c>
    </row>
    <row r="85" spans="1:8">
      <c r="A85">
        <v>53033004302</v>
      </c>
      <c r="B85">
        <v>98105</v>
      </c>
      <c r="C85" t="s">
        <v>256</v>
      </c>
      <c r="D85" t="s">
        <v>257</v>
      </c>
      <c r="E85">
        <v>0.10018948365703401</v>
      </c>
      <c r="F85">
        <v>5.9125964010282701E-2</v>
      </c>
      <c r="G85">
        <v>0.178343949044585</v>
      </c>
      <c r="H85">
        <v>0.104528635778635</v>
      </c>
    </row>
    <row r="86" spans="1:8">
      <c r="A86">
        <v>53033004301</v>
      </c>
      <c r="B86">
        <v>98105</v>
      </c>
      <c r="C86" t="s">
        <v>256</v>
      </c>
      <c r="D86" t="s">
        <v>257</v>
      </c>
      <c r="E86">
        <v>5.4571293225959203E-2</v>
      </c>
      <c r="F86">
        <v>0.153598971722365</v>
      </c>
      <c r="G86">
        <v>0.23384895359417601</v>
      </c>
      <c r="H86">
        <v>7.6616795366795304E-2</v>
      </c>
    </row>
    <row r="87" spans="1:8">
      <c r="A87">
        <v>53033005400</v>
      </c>
      <c r="B87">
        <v>98105</v>
      </c>
      <c r="C87" t="s">
        <v>256</v>
      </c>
      <c r="D87" t="s">
        <v>257</v>
      </c>
      <c r="E87">
        <v>0</v>
      </c>
      <c r="F87">
        <v>7.7120822622107899E-3</v>
      </c>
      <c r="G87">
        <v>2.2747952684258402E-3</v>
      </c>
      <c r="H87">
        <v>6.8371943371943304E-4</v>
      </c>
    </row>
    <row r="88" spans="1:8">
      <c r="A88">
        <v>53033005200</v>
      </c>
      <c r="B88">
        <v>98105</v>
      </c>
      <c r="C88" t="s">
        <v>256</v>
      </c>
      <c r="D88" t="s">
        <v>257</v>
      </c>
      <c r="E88">
        <v>0.20075793462813801</v>
      </c>
      <c r="F88">
        <v>0.112467866323907</v>
      </c>
      <c r="G88">
        <v>0.173339399454049</v>
      </c>
      <c r="H88">
        <v>0.19280888030887999</v>
      </c>
    </row>
    <row r="89" spans="1:8">
      <c r="A89">
        <v>53033004500</v>
      </c>
      <c r="B89">
        <v>98105</v>
      </c>
      <c r="C89" t="s">
        <v>256</v>
      </c>
      <c r="D89" t="s">
        <v>257</v>
      </c>
      <c r="E89">
        <v>4.6281383230696298E-2</v>
      </c>
      <c r="F89">
        <v>2.7634961439588601E-2</v>
      </c>
      <c r="G89">
        <v>1.0919017288443999E-2</v>
      </c>
      <c r="H89">
        <v>4.1988416988416898E-2</v>
      </c>
    </row>
    <row r="90" spans="1:8">
      <c r="A90">
        <v>53033004100</v>
      </c>
      <c r="B90">
        <v>98105</v>
      </c>
      <c r="C90" t="s">
        <v>256</v>
      </c>
      <c r="D90" t="s">
        <v>257</v>
      </c>
      <c r="E90">
        <v>0.120132638559924</v>
      </c>
      <c r="F90">
        <v>5.3984575835475501E-2</v>
      </c>
      <c r="G90">
        <v>2.9572338489535901E-2</v>
      </c>
      <c r="H90">
        <v>0.107987451737451</v>
      </c>
    </row>
    <row r="91" spans="1:8">
      <c r="A91">
        <v>53033005600</v>
      </c>
      <c r="B91">
        <v>98139</v>
      </c>
      <c r="C91" t="s">
        <v>256</v>
      </c>
      <c r="D91" t="s">
        <v>257</v>
      </c>
      <c r="E91">
        <v>1</v>
      </c>
      <c r="F91">
        <v>1</v>
      </c>
      <c r="G91">
        <v>1</v>
      </c>
      <c r="H91">
        <v>1</v>
      </c>
    </row>
    <row r="92" spans="1:8">
      <c r="A92">
        <v>53033027500</v>
      </c>
      <c r="B92">
        <v>98168</v>
      </c>
      <c r="C92" t="s">
        <v>256</v>
      </c>
      <c r="D92" t="s">
        <v>257</v>
      </c>
      <c r="E92">
        <v>2.7595722662987201E-3</v>
      </c>
      <c r="F92">
        <v>4.0447504302925902E-2</v>
      </c>
      <c r="G92">
        <v>1.49732620320855E-2</v>
      </c>
      <c r="H92">
        <v>6.0872709739633497E-3</v>
      </c>
    </row>
    <row r="93" spans="1:8">
      <c r="A93">
        <v>53033026400</v>
      </c>
      <c r="B93">
        <v>98168</v>
      </c>
      <c r="C93" t="s">
        <v>256</v>
      </c>
      <c r="D93" t="s">
        <v>257</v>
      </c>
      <c r="E93">
        <v>0.16433252845808799</v>
      </c>
      <c r="F93">
        <v>5.0774526678141099E-2</v>
      </c>
      <c r="G93">
        <v>0.25882352941176401</v>
      </c>
      <c r="H93">
        <v>0.161704435872709</v>
      </c>
    </row>
    <row r="94" spans="1:8">
      <c r="A94">
        <v>53033028100</v>
      </c>
      <c r="B94">
        <v>98168</v>
      </c>
      <c r="C94" t="s">
        <v>256</v>
      </c>
      <c r="D94" t="s">
        <v>257</v>
      </c>
      <c r="E94">
        <v>9.2031735081062396E-2</v>
      </c>
      <c r="F94">
        <v>0.19793459552495599</v>
      </c>
      <c r="G94">
        <v>2.03208556149732E-2</v>
      </c>
      <c r="H94">
        <v>9.5407425265188001E-2</v>
      </c>
    </row>
    <row r="95" spans="1:8">
      <c r="A95">
        <v>53033027100</v>
      </c>
      <c r="B95">
        <v>98168</v>
      </c>
      <c r="C95" t="s">
        <v>256</v>
      </c>
      <c r="D95" t="s">
        <v>257</v>
      </c>
      <c r="E95">
        <v>9.9068644360124095E-2</v>
      </c>
      <c r="F95">
        <v>6.2822719449225406E-2</v>
      </c>
      <c r="G95">
        <v>0.116577540106951</v>
      </c>
      <c r="H95">
        <v>9.7516875602700004E-2</v>
      </c>
    </row>
    <row r="96" spans="1:8">
      <c r="A96">
        <v>53033026200</v>
      </c>
      <c r="B96">
        <v>98168</v>
      </c>
      <c r="C96" t="s">
        <v>256</v>
      </c>
      <c r="D96" t="s">
        <v>257</v>
      </c>
      <c r="E96">
        <v>6.8782338737495605E-2</v>
      </c>
      <c r="F96">
        <v>0.107573149741824</v>
      </c>
      <c r="G96">
        <v>0.13582887700534699</v>
      </c>
      <c r="H96">
        <v>7.5277242044358705E-2</v>
      </c>
    </row>
    <row r="97" spans="1:8">
      <c r="A97">
        <v>53033028000</v>
      </c>
      <c r="B97">
        <v>98168</v>
      </c>
      <c r="C97" t="s">
        <v>256</v>
      </c>
      <c r="D97" t="s">
        <v>257</v>
      </c>
      <c r="E97">
        <v>7.4508451190065496E-3</v>
      </c>
      <c r="F97">
        <v>1.6351118760757299E-2</v>
      </c>
      <c r="G97">
        <v>6.4171122994652399E-3</v>
      </c>
      <c r="H97">
        <v>8.0159112825457998E-3</v>
      </c>
    </row>
    <row r="98" spans="1:8">
      <c r="A98">
        <v>53033027300</v>
      </c>
      <c r="B98">
        <v>98168</v>
      </c>
      <c r="C98" t="s">
        <v>256</v>
      </c>
      <c r="D98" t="s">
        <v>257</v>
      </c>
      <c r="E98">
        <v>0.147775094860296</v>
      </c>
      <c r="F98">
        <v>6.2822719449225406E-2</v>
      </c>
      <c r="G98">
        <v>0.13368983957219199</v>
      </c>
      <c r="H98">
        <v>0.141031822565091</v>
      </c>
    </row>
    <row r="99" spans="1:8">
      <c r="A99">
        <v>53033026500</v>
      </c>
      <c r="B99">
        <v>98168</v>
      </c>
      <c r="C99" t="s">
        <v>256</v>
      </c>
      <c r="D99" t="s">
        <v>257</v>
      </c>
      <c r="E99">
        <v>4.27043808209727E-2</v>
      </c>
      <c r="F99">
        <v>3.4423407917383797E-2</v>
      </c>
      <c r="G99">
        <v>9.6256684491978599E-3</v>
      </c>
      <c r="H99">
        <v>4.0260366441658597E-2</v>
      </c>
    </row>
    <row r="100" spans="1:8">
      <c r="A100">
        <v>53033027900</v>
      </c>
      <c r="B100">
        <v>98168</v>
      </c>
      <c r="C100" t="s">
        <v>256</v>
      </c>
      <c r="D100" t="s">
        <v>257</v>
      </c>
      <c r="E100">
        <v>0</v>
      </c>
      <c r="F100">
        <v>8.6058519793459493E-3</v>
      </c>
      <c r="G100">
        <v>0</v>
      </c>
      <c r="H100">
        <v>6.02700096432015E-4</v>
      </c>
    </row>
    <row r="101" spans="1:8">
      <c r="A101">
        <v>53033027400</v>
      </c>
      <c r="B101">
        <v>98168</v>
      </c>
      <c r="C101" t="s">
        <v>256</v>
      </c>
      <c r="D101" t="s">
        <v>257</v>
      </c>
      <c r="E101">
        <v>0.132942393928941</v>
      </c>
      <c r="F101">
        <v>7.4870912220309796E-2</v>
      </c>
      <c r="G101">
        <v>4.4919786096256603E-2</v>
      </c>
      <c r="H101">
        <v>0.12391513982642199</v>
      </c>
    </row>
    <row r="102" spans="1:8">
      <c r="A102">
        <v>53033027000</v>
      </c>
      <c r="B102">
        <v>98168</v>
      </c>
      <c r="C102" t="s">
        <v>256</v>
      </c>
      <c r="D102" t="s">
        <v>257</v>
      </c>
      <c r="E102">
        <v>8.5132804415315594E-2</v>
      </c>
      <c r="F102">
        <v>1.8932874354561102E-2</v>
      </c>
      <c r="G102">
        <v>3.9572192513368902E-2</v>
      </c>
      <c r="H102">
        <v>7.7929122468659504E-2</v>
      </c>
    </row>
    <row r="103" spans="1:8">
      <c r="A103">
        <v>53033028200</v>
      </c>
      <c r="B103">
        <v>98168</v>
      </c>
      <c r="C103" t="s">
        <v>256</v>
      </c>
      <c r="D103" t="s">
        <v>257</v>
      </c>
      <c r="E103">
        <v>4.5946878233873702E-2</v>
      </c>
      <c r="F103">
        <v>1.7211703958691899E-2</v>
      </c>
      <c r="G103">
        <v>1.8181818181818101E-2</v>
      </c>
      <c r="H103">
        <v>4.2369816779170601E-2</v>
      </c>
    </row>
    <row r="104" spans="1:8">
      <c r="A104">
        <v>53033026802</v>
      </c>
      <c r="B104">
        <v>98168</v>
      </c>
      <c r="C104" t="s">
        <v>256</v>
      </c>
      <c r="D104" t="s">
        <v>257</v>
      </c>
      <c r="E104">
        <v>1.37288720248361E-2</v>
      </c>
      <c r="F104">
        <v>2.5817555938037798E-3</v>
      </c>
      <c r="G104">
        <v>7.0588235294117604E-2</v>
      </c>
      <c r="H104">
        <v>1.6152362584378001E-2</v>
      </c>
    </row>
    <row r="105" spans="1:8">
      <c r="A105">
        <v>53033026300</v>
      </c>
      <c r="B105">
        <v>98168</v>
      </c>
      <c r="C105" t="s">
        <v>256</v>
      </c>
      <c r="D105" t="s">
        <v>257</v>
      </c>
      <c r="E105">
        <v>6.6919627457743998E-3</v>
      </c>
      <c r="F105">
        <v>4.4750430292598897E-2</v>
      </c>
      <c r="G105">
        <v>3.20855614973262E-3</v>
      </c>
      <c r="H105">
        <v>9.1610414657666301E-3</v>
      </c>
    </row>
    <row r="106" spans="1:8">
      <c r="A106">
        <v>53033027200</v>
      </c>
      <c r="B106">
        <v>98168</v>
      </c>
      <c r="C106" t="s">
        <v>256</v>
      </c>
      <c r="D106" t="s">
        <v>257</v>
      </c>
      <c r="E106">
        <v>8.3477061055536303E-2</v>
      </c>
      <c r="F106">
        <v>0.238382099827882</v>
      </c>
      <c r="G106">
        <v>0.12299465240641699</v>
      </c>
      <c r="H106">
        <v>9.6552555448408794E-2</v>
      </c>
    </row>
    <row r="107" spans="1:8">
      <c r="A107">
        <v>53033026801</v>
      </c>
      <c r="B107">
        <v>98168</v>
      </c>
      <c r="C107" t="s">
        <v>256</v>
      </c>
      <c r="D107" t="s">
        <v>257</v>
      </c>
      <c r="E107">
        <v>7.1748878923766799E-3</v>
      </c>
      <c r="F107">
        <v>2.15146299483648E-2</v>
      </c>
      <c r="G107">
        <v>4.2780748663101597E-3</v>
      </c>
      <c r="H107">
        <v>8.0159112825457998E-3</v>
      </c>
    </row>
    <row r="108" spans="1:8">
      <c r="A108">
        <v>53033005301</v>
      </c>
      <c r="B108">
        <v>98145</v>
      </c>
      <c r="C108" t="s">
        <v>256</v>
      </c>
      <c r="D108" t="s">
        <v>257</v>
      </c>
      <c r="E108">
        <v>1</v>
      </c>
      <c r="F108">
        <v>1</v>
      </c>
      <c r="G108">
        <v>1</v>
      </c>
      <c r="H108">
        <v>1</v>
      </c>
    </row>
    <row r="109" spans="1:8">
      <c r="A109">
        <v>53033028801</v>
      </c>
      <c r="B109">
        <v>98148</v>
      </c>
      <c r="C109" t="s">
        <v>256</v>
      </c>
      <c r="D109" t="s">
        <v>257</v>
      </c>
      <c r="E109">
        <v>6.3628899835796301E-3</v>
      </c>
      <c r="F109">
        <v>5.5E-2</v>
      </c>
      <c r="G109">
        <v>6.0737527114967403E-2</v>
      </c>
      <c r="H109">
        <v>1.55064891286027E-2</v>
      </c>
    </row>
    <row r="110" spans="1:8">
      <c r="A110">
        <v>53033028402</v>
      </c>
      <c r="B110">
        <v>98148</v>
      </c>
      <c r="C110" t="s">
        <v>256</v>
      </c>
      <c r="D110" t="s">
        <v>257</v>
      </c>
      <c r="E110">
        <v>5.5418719211822601E-3</v>
      </c>
      <c r="F110">
        <v>2.1666666666666601E-2</v>
      </c>
      <c r="G110">
        <v>4.3383947939262396E-3</v>
      </c>
      <c r="H110">
        <v>7.0790493847968901E-3</v>
      </c>
    </row>
    <row r="111" spans="1:8">
      <c r="A111">
        <v>53033028500</v>
      </c>
      <c r="B111">
        <v>98148</v>
      </c>
      <c r="C111" t="s">
        <v>256</v>
      </c>
      <c r="D111" t="s">
        <v>257</v>
      </c>
      <c r="E111">
        <v>0.37027914614121499</v>
      </c>
      <c r="F111">
        <v>0.331666666666666</v>
      </c>
      <c r="G111">
        <v>0.34056399132321002</v>
      </c>
      <c r="H111">
        <v>0.36406539693241102</v>
      </c>
    </row>
    <row r="112" spans="1:8">
      <c r="A112">
        <v>53033027900</v>
      </c>
      <c r="B112">
        <v>98148</v>
      </c>
      <c r="C112" t="s">
        <v>256</v>
      </c>
      <c r="D112" t="s">
        <v>257</v>
      </c>
      <c r="E112">
        <v>3.96141215106732E-2</v>
      </c>
      <c r="F112">
        <v>0.18</v>
      </c>
      <c r="G112">
        <v>1.9522776572668099E-2</v>
      </c>
      <c r="H112">
        <v>5.2250126411596098E-2</v>
      </c>
    </row>
    <row r="113" spans="1:8">
      <c r="A113">
        <v>53033028600</v>
      </c>
      <c r="B113">
        <v>98148</v>
      </c>
      <c r="C113" t="s">
        <v>256</v>
      </c>
      <c r="D113" t="s">
        <v>257</v>
      </c>
      <c r="E113">
        <v>9.3801313628899805E-2</v>
      </c>
      <c r="F113">
        <v>0.15833333333333299</v>
      </c>
      <c r="G113">
        <v>0.140997830802603</v>
      </c>
      <c r="H113">
        <v>0.10399460643856299</v>
      </c>
    </row>
    <row r="114" spans="1:8">
      <c r="A114">
        <v>53033028700</v>
      </c>
      <c r="B114">
        <v>98148</v>
      </c>
      <c r="C114" t="s">
        <v>256</v>
      </c>
      <c r="D114" t="s">
        <v>257</v>
      </c>
      <c r="E114">
        <v>0.165024630541871</v>
      </c>
      <c r="F114">
        <v>7.4999999999999997E-2</v>
      </c>
      <c r="G114">
        <v>4.9891540130151797E-2</v>
      </c>
      <c r="H114">
        <v>0.146974549131973</v>
      </c>
    </row>
    <row r="115" spans="1:8">
      <c r="A115">
        <v>53033028000</v>
      </c>
      <c r="B115">
        <v>98148</v>
      </c>
      <c r="C115" t="s">
        <v>256</v>
      </c>
      <c r="D115" t="s">
        <v>257</v>
      </c>
      <c r="E115">
        <v>0.319376026272577</v>
      </c>
      <c r="F115">
        <v>0.17833333333333301</v>
      </c>
      <c r="G115">
        <v>0.383947939262472</v>
      </c>
      <c r="H115">
        <v>0.31012978257205398</v>
      </c>
    </row>
    <row r="116" spans="1:8">
      <c r="A116">
        <v>53033005802</v>
      </c>
      <c r="B116">
        <v>98199</v>
      </c>
      <c r="C116" t="s">
        <v>256</v>
      </c>
      <c r="D116" t="s">
        <v>257</v>
      </c>
      <c r="E116">
        <v>0.17759376522162601</v>
      </c>
      <c r="F116">
        <v>7.7429983525535401E-2</v>
      </c>
      <c r="G116">
        <v>0.29210134128166898</v>
      </c>
      <c r="H116">
        <v>0.178982933379537</v>
      </c>
    </row>
    <row r="117" spans="1:8">
      <c r="A117">
        <v>53033005600</v>
      </c>
      <c r="B117">
        <v>98199</v>
      </c>
      <c r="C117" t="s">
        <v>256</v>
      </c>
      <c r="D117" t="s">
        <v>257</v>
      </c>
      <c r="E117">
        <v>0.27579152459814898</v>
      </c>
      <c r="F117">
        <v>0.13673805601317901</v>
      </c>
      <c r="G117">
        <v>3.2786885245901599E-2</v>
      </c>
      <c r="H117">
        <v>0.25435328770683502</v>
      </c>
    </row>
    <row r="118" spans="1:8">
      <c r="A118">
        <v>53033005700</v>
      </c>
      <c r="B118">
        <v>98199</v>
      </c>
      <c r="C118" t="s">
        <v>256</v>
      </c>
      <c r="D118" t="s">
        <v>257</v>
      </c>
      <c r="E118">
        <v>0.29381393083292701</v>
      </c>
      <c r="F118">
        <v>0.275123558484349</v>
      </c>
      <c r="G118">
        <v>0.23397913561847899</v>
      </c>
      <c r="H118">
        <v>0.28935285454387899</v>
      </c>
    </row>
    <row r="119" spans="1:8">
      <c r="A119">
        <v>53033005801</v>
      </c>
      <c r="B119">
        <v>98199</v>
      </c>
      <c r="C119" t="s">
        <v>256</v>
      </c>
      <c r="D119" t="s">
        <v>257</v>
      </c>
      <c r="E119">
        <v>0.252800779347296</v>
      </c>
      <c r="F119">
        <v>0.51070840197693501</v>
      </c>
      <c r="G119">
        <v>0.44113263785394902</v>
      </c>
      <c r="H119">
        <v>0.27731092436974702</v>
      </c>
    </row>
    <row r="120" spans="1:8">
      <c r="A120">
        <v>53033009701</v>
      </c>
      <c r="B120">
        <v>98116</v>
      </c>
      <c r="C120" t="s">
        <v>256</v>
      </c>
      <c r="D120" t="s">
        <v>257</v>
      </c>
      <c r="E120">
        <v>0.21176470588235199</v>
      </c>
      <c r="F120">
        <v>4.6697038724373502E-2</v>
      </c>
      <c r="G120">
        <v>0.296296296296296</v>
      </c>
      <c r="H120">
        <v>0.20971020384458999</v>
      </c>
    </row>
    <row r="121" spans="1:8">
      <c r="A121">
        <v>53033009600</v>
      </c>
      <c r="B121">
        <v>98116</v>
      </c>
      <c r="C121" t="s">
        <v>256</v>
      </c>
      <c r="D121" t="s">
        <v>257</v>
      </c>
      <c r="E121">
        <v>0.190960451977401</v>
      </c>
      <c r="F121">
        <v>8.7699316628701507E-2</v>
      </c>
      <c r="G121">
        <v>0.27700617283950602</v>
      </c>
      <c r="H121">
        <v>0.192171438527208</v>
      </c>
    </row>
    <row r="122" spans="1:8">
      <c r="A122">
        <v>53033010500</v>
      </c>
      <c r="B122">
        <v>98116</v>
      </c>
      <c r="C122" t="s">
        <v>256</v>
      </c>
      <c r="D122" t="s">
        <v>257</v>
      </c>
      <c r="E122">
        <v>0.23037554004652699</v>
      </c>
      <c r="F122">
        <v>0.302961275626423</v>
      </c>
      <c r="G122">
        <v>0.17515432098765399</v>
      </c>
      <c r="H122">
        <v>0.22992043672687101</v>
      </c>
    </row>
    <row r="123" spans="1:8">
      <c r="A123">
        <v>53033009702</v>
      </c>
      <c r="B123">
        <v>98116</v>
      </c>
      <c r="C123" t="s">
        <v>256</v>
      </c>
      <c r="D123" t="s">
        <v>257</v>
      </c>
      <c r="E123">
        <v>0.16065137919574601</v>
      </c>
      <c r="F123">
        <v>6.8337129840546603E-3</v>
      </c>
      <c r="G123">
        <v>3.0092592592592501E-2</v>
      </c>
      <c r="H123">
        <v>0.142981590103954</v>
      </c>
    </row>
    <row r="124" spans="1:8">
      <c r="A124">
        <v>53033010600</v>
      </c>
      <c r="B124">
        <v>98116</v>
      </c>
      <c r="C124" t="s">
        <v>256</v>
      </c>
      <c r="D124" t="s">
        <v>257</v>
      </c>
      <c r="E124">
        <v>6.0485211033565901E-3</v>
      </c>
      <c r="F124">
        <v>0</v>
      </c>
      <c r="G124">
        <v>0</v>
      </c>
      <c r="H124">
        <v>5.2848597479528397E-3</v>
      </c>
    </row>
    <row r="125" spans="1:8">
      <c r="A125">
        <v>53033009800</v>
      </c>
      <c r="B125">
        <v>98116</v>
      </c>
      <c r="C125" t="s">
        <v>256</v>
      </c>
      <c r="D125" t="s">
        <v>257</v>
      </c>
      <c r="E125">
        <v>0.20019940179461601</v>
      </c>
      <c r="F125">
        <v>0.55580865603644602</v>
      </c>
      <c r="G125">
        <v>0.22145061728394999</v>
      </c>
      <c r="H125">
        <v>0.21993147104942201</v>
      </c>
    </row>
    <row r="126" spans="1:8">
      <c r="A126">
        <v>53033000100</v>
      </c>
      <c r="B126">
        <v>98165</v>
      </c>
      <c r="C126" t="s">
        <v>256</v>
      </c>
      <c r="D126" t="s">
        <v>257</v>
      </c>
      <c r="E126">
        <v>1</v>
      </c>
      <c r="F126">
        <v>1</v>
      </c>
      <c r="G126">
        <v>1</v>
      </c>
      <c r="H126">
        <v>1</v>
      </c>
    </row>
    <row r="127" spans="1:8">
      <c r="A127">
        <v>53033008100</v>
      </c>
      <c r="B127">
        <v>98164</v>
      </c>
      <c r="C127" t="s">
        <v>256</v>
      </c>
      <c r="D127" t="s">
        <v>257</v>
      </c>
      <c r="E127">
        <v>1</v>
      </c>
      <c r="F127">
        <v>1</v>
      </c>
      <c r="G127">
        <v>1</v>
      </c>
      <c r="H127">
        <v>1</v>
      </c>
    </row>
    <row r="128" spans="1:8">
      <c r="A128">
        <v>53033028801</v>
      </c>
      <c r="B128">
        <v>98158</v>
      </c>
      <c r="C128" t="s">
        <v>256</v>
      </c>
      <c r="D128" t="s">
        <v>257</v>
      </c>
      <c r="E128">
        <v>0</v>
      </c>
      <c r="F128">
        <v>2.40963855421686E-2</v>
      </c>
      <c r="G128">
        <v>0</v>
      </c>
      <c r="H128">
        <v>2.06185567010309E-2</v>
      </c>
    </row>
    <row r="129" spans="1:8">
      <c r="A129">
        <v>53033028402</v>
      </c>
      <c r="B129">
        <v>98158</v>
      </c>
      <c r="C129" t="s">
        <v>256</v>
      </c>
      <c r="D129" t="s">
        <v>257</v>
      </c>
      <c r="E129">
        <v>0</v>
      </c>
      <c r="F129">
        <v>0.97590361445783103</v>
      </c>
      <c r="G129">
        <v>1</v>
      </c>
      <c r="H129">
        <v>0.97938144329896903</v>
      </c>
    </row>
    <row r="130" spans="1:8">
      <c r="A130">
        <v>53033010002</v>
      </c>
      <c r="B130">
        <v>98144</v>
      </c>
      <c r="C130" t="s">
        <v>256</v>
      </c>
      <c r="D130" t="s">
        <v>257</v>
      </c>
      <c r="E130">
        <v>0.119898838947005</v>
      </c>
      <c r="F130">
        <v>9.9426386233269506E-2</v>
      </c>
      <c r="G130">
        <v>0.122873345935727</v>
      </c>
      <c r="H130">
        <v>0.11906544855473999</v>
      </c>
    </row>
    <row r="131" spans="1:8">
      <c r="A131">
        <v>53033007800</v>
      </c>
      <c r="B131">
        <v>98144</v>
      </c>
      <c r="C131" t="s">
        <v>256</v>
      </c>
      <c r="D131" t="s">
        <v>257</v>
      </c>
      <c r="E131">
        <v>3.4486722611794398E-4</v>
      </c>
      <c r="F131">
        <v>0</v>
      </c>
      <c r="G131">
        <v>0</v>
      </c>
      <c r="H131">
        <v>2.9953571963456599E-4</v>
      </c>
    </row>
    <row r="132" spans="1:8">
      <c r="A132">
        <v>53033010100</v>
      </c>
      <c r="B132">
        <v>98144</v>
      </c>
      <c r="C132" t="s">
        <v>256</v>
      </c>
      <c r="D132" t="s">
        <v>257</v>
      </c>
      <c r="E132">
        <v>7.6388090585124704E-2</v>
      </c>
      <c r="F132">
        <v>4.7801147227533397E-2</v>
      </c>
      <c r="G132">
        <v>4.7889098928796399E-2</v>
      </c>
      <c r="H132">
        <v>7.2637412011382296E-2</v>
      </c>
    </row>
    <row r="133" spans="1:8">
      <c r="A133">
        <v>53033009100</v>
      </c>
      <c r="B133">
        <v>98144</v>
      </c>
      <c r="C133" t="s">
        <v>256</v>
      </c>
      <c r="D133" t="s">
        <v>257</v>
      </c>
      <c r="E133">
        <v>4.1958845844349904E-3</v>
      </c>
      <c r="F133">
        <v>2.868068833652E-3</v>
      </c>
      <c r="G133">
        <v>6.3011972274732103E-4</v>
      </c>
      <c r="H133">
        <v>3.84404173531026E-3</v>
      </c>
    </row>
    <row r="134" spans="1:8">
      <c r="A134">
        <v>53033010001</v>
      </c>
      <c r="B134">
        <v>98144</v>
      </c>
      <c r="C134" t="s">
        <v>256</v>
      </c>
      <c r="D134" t="s">
        <v>257</v>
      </c>
      <c r="E134">
        <v>4.2993447522703697E-2</v>
      </c>
      <c r="F134">
        <v>4.3977055449330699E-2</v>
      </c>
      <c r="G134">
        <v>2.5204788909892799E-2</v>
      </c>
      <c r="H134">
        <v>4.1635465029204698E-2</v>
      </c>
    </row>
    <row r="135" spans="1:8">
      <c r="A135">
        <v>53033009500</v>
      </c>
      <c r="B135">
        <v>98144</v>
      </c>
      <c r="C135" t="s">
        <v>256</v>
      </c>
      <c r="D135" t="s">
        <v>257</v>
      </c>
      <c r="E135">
        <v>0.22330152891136901</v>
      </c>
      <c r="F135">
        <v>0.15965583173996101</v>
      </c>
      <c r="G135">
        <v>0.12539382482671699</v>
      </c>
      <c r="H135">
        <v>0.21222105736109001</v>
      </c>
    </row>
    <row r="136" spans="1:8">
      <c r="A136">
        <v>53033008900</v>
      </c>
      <c r="B136">
        <v>98144</v>
      </c>
      <c r="C136" t="s">
        <v>256</v>
      </c>
      <c r="D136" t="s">
        <v>257</v>
      </c>
      <c r="E136">
        <v>0.16277733072766901</v>
      </c>
      <c r="F136">
        <v>0.10803059273422499</v>
      </c>
      <c r="G136">
        <v>0.181474480151228</v>
      </c>
      <c r="H136">
        <v>0.16139983026309199</v>
      </c>
    </row>
    <row r="137" spans="1:8">
      <c r="A137">
        <v>53033009000</v>
      </c>
      <c r="B137">
        <v>98144</v>
      </c>
      <c r="C137" t="s">
        <v>256</v>
      </c>
      <c r="D137" t="s">
        <v>257</v>
      </c>
      <c r="E137">
        <v>0.14122312909529799</v>
      </c>
      <c r="F137">
        <v>0.33365200764818298</v>
      </c>
      <c r="G137">
        <v>0.181474480151228</v>
      </c>
      <c r="H137">
        <v>0.15446058609155799</v>
      </c>
    </row>
    <row r="138" spans="1:8">
      <c r="A138">
        <v>53033009300</v>
      </c>
      <c r="B138">
        <v>98144</v>
      </c>
      <c r="C138" t="s">
        <v>256</v>
      </c>
      <c r="D138" t="s">
        <v>257</v>
      </c>
      <c r="E138">
        <v>2.8336590412691098E-2</v>
      </c>
      <c r="F138">
        <v>2.868068833652E-3</v>
      </c>
      <c r="G138">
        <v>2.0793950850661599E-2</v>
      </c>
      <c r="H138">
        <v>2.6409065947780901E-2</v>
      </c>
    </row>
    <row r="139" spans="1:8">
      <c r="A139">
        <v>53033009400</v>
      </c>
      <c r="B139">
        <v>98144</v>
      </c>
      <c r="C139" t="s">
        <v>256</v>
      </c>
      <c r="D139" t="s">
        <v>257</v>
      </c>
      <c r="E139">
        <v>0.200540291987584</v>
      </c>
      <c r="F139">
        <v>0.201720841300191</v>
      </c>
      <c r="G139">
        <v>0.294265910522999</v>
      </c>
      <c r="H139">
        <v>0.20802755728620601</v>
      </c>
    </row>
    <row r="140" spans="1:8">
      <c r="A140">
        <v>53033001400</v>
      </c>
      <c r="B140">
        <v>98177</v>
      </c>
      <c r="C140" t="s">
        <v>256</v>
      </c>
      <c r="D140" t="s">
        <v>257</v>
      </c>
      <c r="E140">
        <v>0.12003179650238401</v>
      </c>
      <c r="F140">
        <v>5.6338028169014003E-2</v>
      </c>
      <c r="G140">
        <v>6.5502183406113496E-2</v>
      </c>
      <c r="H140">
        <v>0.116750724326644</v>
      </c>
    </row>
    <row r="141" spans="1:8">
      <c r="A141">
        <v>53033020100</v>
      </c>
      <c r="B141">
        <v>98177</v>
      </c>
      <c r="C141" t="s">
        <v>256</v>
      </c>
      <c r="D141" t="s">
        <v>257</v>
      </c>
      <c r="E141">
        <v>0.152282534635475</v>
      </c>
      <c r="F141">
        <v>9.1549295774647793E-2</v>
      </c>
      <c r="G141">
        <v>0.17467248908296901</v>
      </c>
      <c r="H141">
        <v>0.150981865006974</v>
      </c>
    </row>
    <row r="142" spans="1:8">
      <c r="A142">
        <v>53033000402</v>
      </c>
      <c r="B142">
        <v>98177</v>
      </c>
      <c r="C142" t="s">
        <v>256</v>
      </c>
      <c r="D142" t="s">
        <v>257</v>
      </c>
      <c r="E142">
        <v>3.6793095616624999E-2</v>
      </c>
      <c r="F142">
        <v>0</v>
      </c>
      <c r="G142">
        <v>4.3668122270742304E-3</v>
      </c>
      <c r="H142">
        <v>3.4874986586543602E-2</v>
      </c>
    </row>
    <row r="143" spans="1:8">
      <c r="A143">
        <v>53033000500</v>
      </c>
      <c r="B143">
        <v>98177</v>
      </c>
      <c r="C143" t="s">
        <v>256</v>
      </c>
      <c r="D143" t="s">
        <v>257</v>
      </c>
      <c r="E143">
        <v>0.157052009993186</v>
      </c>
      <c r="F143">
        <v>3.5211267605633799E-3</v>
      </c>
      <c r="G143">
        <v>3.05676855895196E-2</v>
      </c>
      <c r="H143">
        <v>0.14926494259040601</v>
      </c>
    </row>
    <row r="144" spans="1:8">
      <c r="A144">
        <v>53061050600</v>
      </c>
      <c r="B144">
        <v>98177</v>
      </c>
      <c r="C144" t="s">
        <v>256</v>
      </c>
      <c r="D144" t="s">
        <v>257</v>
      </c>
      <c r="E144">
        <v>7.9491255961844105E-4</v>
      </c>
      <c r="F144">
        <v>1.4084507042253501E-2</v>
      </c>
      <c r="G144">
        <v>0</v>
      </c>
      <c r="H144">
        <v>1.1803841613907001E-3</v>
      </c>
    </row>
    <row r="145" spans="1:8">
      <c r="A145">
        <v>53033001500</v>
      </c>
      <c r="B145">
        <v>98177</v>
      </c>
      <c r="C145" t="s">
        <v>256</v>
      </c>
      <c r="D145" t="s">
        <v>257</v>
      </c>
      <c r="E145">
        <v>3.4067681126504602E-4</v>
      </c>
      <c r="F145">
        <v>0</v>
      </c>
      <c r="G145">
        <v>0</v>
      </c>
      <c r="H145">
        <v>3.2192295310655601E-4</v>
      </c>
    </row>
    <row r="146" spans="1:8">
      <c r="A146">
        <v>53033020900</v>
      </c>
      <c r="B146">
        <v>98177</v>
      </c>
      <c r="C146" t="s">
        <v>256</v>
      </c>
      <c r="D146" t="s">
        <v>257</v>
      </c>
      <c r="E146">
        <v>3.4635475811946398E-2</v>
      </c>
      <c r="F146">
        <v>3.5211267605633799E-3</v>
      </c>
      <c r="G146">
        <v>4.3668122270742304E-3</v>
      </c>
      <c r="H146">
        <v>3.29434488679042E-2</v>
      </c>
    </row>
    <row r="147" spans="1:8">
      <c r="A147">
        <v>53033000401</v>
      </c>
      <c r="B147">
        <v>98177</v>
      </c>
      <c r="C147" t="s">
        <v>256</v>
      </c>
      <c r="D147" t="s">
        <v>257</v>
      </c>
      <c r="E147">
        <v>7.9945491710197505E-2</v>
      </c>
      <c r="F147">
        <v>0.61267605633802802</v>
      </c>
      <c r="G147">
        <v>4.3668122270742304E-3</v>
      </c>
      <c r="H147">
        <v>9.4323425260221E-2</v>
      </c>
    </row>
    <row r="148" spans="1:8">
      <c r="A148">
        <v>53033020200</v>
      </c>
      <c r="B148">
        <v>98177</v>
      </c>
      <c r="C148" t="s">
        <v>256</v>
      </c>
      <c r="D148" t="s">
        <v>257</v>
      </c>
      <c r="E148">
        <v>0.182602770838064</v>
      </c>
      <c r="F148">
        <v>0.109154929577464</v>
      </c>
      <c r="G148">
        <v>0.18777292576419199</v>
      </c>
      <c r="H148">
        <v>0.18049146904174199</v>
      </c>
    </row>
    <row r="149" spans="1:8">
      <c r="A149">
        <v>53033001702</v>
      </c>
      <c r="B149">
        <v>98177</v>
      </c>
      <c r="C149" t="s">
        <v>256</v>
      </c>
      <c r="D149" t="s">
        <v>257</v>
      </c>
      <c r="E149">
        <v>1.14694526459232E-2</v>
      </c>
      <c r="F149">
        <v>1.7605633802816899E-2</v>
      </c>
      <c r="G149">
        <v>4.36681222707423E-2</v>
      </c>
      <c r="H149">
        <v>1.24476875201201E-2</v>
      </c>
    </row>
    <row r="150" spans="1:8">
      <c r="A150">
        <v>53033020800</v>
      </c>
      <c r="B150">
        <v>98177</v>
      </c>
      <c r="C150" t="s">
        <v>256</v>
      </c>
      <c r="D150" t="s">
        <v>257</v>
      </c>
      <c r="E150">
        <v>0.173518055870997</v>
      </c>
      <c r="F150">
        <v>8.4507042253521097E-2</v>
      </c>
      <c r="G150">
        <v>0.48471615720523997</v>
      </c>
      <c r="H150">
        <v>0.17845262367206699</v>
      </c>
    </row>
    <row r="151" spans="1:8">
      <c r="A151">
        <v>53033001600</v>
      </c>
      <c r="B151">
        <v>98177</v>
      </c>
      <c r="C151" t="s">
        <v>256</v>
      </c>
      <c r="D151" t="s">
        <v>257</v>
      </c>
      <c r="E151">
        <v>5.0533727004315201E-2</v>
      </c>
      <c r="F151">
        <v>7.0422535211267599E-3</v>
      </c>
      <c r="G151">
        <v>0</v>
      </c>
      <c r="H151">
        <v>4.79665200128769E-2</v>
      </c>
    </row>
    <row r="152" spans="1:8">
      <c r="A152">
        <v>53033008100</v>
      </c>
      <c r="B152">
        <v>98170</v>
      </c>
      <c r="C152" t="s">
        <v>256</v>
      </c>
      <c r="D152" t="s">
        <v>257</v>
      </c>
      <c r="E152">
        <v>0</v>
      </c>
      <c r="F152">
        <v>0</v>
      </c>
      <c r="G152">
        <v>1</v>
      </c>
      <c r="H152">
        <v>1</v>
      </c>
    </row>
    <row r="153" spans="1:8">
      <c r="A153">
        <v>53033008100</v>
      </c>
      <c r="B153">
        <v>98181</v>
      </c>
      <c r="C153" t="s">
        <v>256</v>
      </c>
      <c r="D153" t="s">
        <v>257</v>
      </c>
      <c r="E153">
        <v>0</v>
      </c>
      <c r="F153">
        <v>1</v>
      </c>
      <c r="G153">
        <v>0</v>
      </c>
      <c r="H153">
        <v>1</v>
      </c>
    </row>
    <row r="154" spans="1:8">
      <c r="A154">
        <v>53033020600</v>
      </c>
      <c r="B154">
        <v>98155</v>
      </c>
      <c r="C154" t="s">
        <v>256</v>
      </c>
      <c r="D154" t="s">
        <v>257</v>
      </c>
      <c r="E154">
        <v>3.7408701174976099E-2</v>
      </c>
      <c r="F154">
        <v>5.1347881899871601E-3</v>
      </c>
      <c r="G154">
        <v>2.81329923273657E-2</v>
      </c>
      <c r="H154">
        <v>3.5536808043453098E-2</v>
      </c>
    </row>
    <row r="155" spans="1:8">
      <c r="A155">
        <v>53033020402</v>
      </c>
      <c r="B155">
        <v>98155</v>
      </c>
      <c r="C155" t="s">
        <v>256</v>
      </c>
      <c r="D155" t="s">
        <v>257</v>
      </c>
      <c r="E155">
        <v>0.14684026675134901</v>
      </c>
      <c r="F155">
        <v>7.3170731707316999E-2</v>
      </c>
      <c r="G155">
        <v>0.18414322250639301</v>
      </c>
      <c r="H155">
        <v>0.14520975384259699</v>
      </c>
    </row>
    <row r="156" spans="1:8">
      <c r="A156">
        <v>53033021400</v>
      </c>
      <c r="B156">
        <v>98155</v>
      </c>
      <c r="C156" t="s">
        <v>256</v>
      </c>
      <c r="D156" t="s">
        <v>257</v>
      </c>
      <c r="E156">
        <v>9.5014290250873198E-2</v>
      </c>
      <c r="F156">
        <v>8.3440308087291304E-2</v>
      </c>
      <c r="G156">
        <v>8.9514066496163593E-3</v>
      </c>
      <c r="H156">
        <v>9.0604414653877197E-2</v>
      </c>
    </row>
    <row r="157" spans="1:8">
      <c r="A157">
        <v>53033021000</v>
      </c>
      <c r="B157">
        <v>98155</v>
      </c>
      <c r="C157" t="s">
        <v>256</v>
      </c>
      <c r="D157" t="s">
        <v>257</v>
      </c>
      <c r="E157">
        <v>3.55668466179739E-2</v>
      </c>
      <c r="F157">
        <v>1.15532734274711E-2</v>
      </c>
      <c r="G157">
        <v>1.7902813299232701E-2</v>
      </c>
      <c r="H157">
        <v>3.3687738356639303E-2</v>
      </c>
    </row>
    <row r="158" spans="1:8">
      <c r="A158">
        <v>53033021300</v>
      </c>
      <c r="B158">
        <v>98155</v>
      </c>
      <c r="C158" t="s">
        <v>256</v>
      </c>
      <c r="D158" t="s">
        <v>257</v>
      </c>
      <c r="E158">
        <v>0.119402985074626</v>
      </c>
      <c r="F158">
        <v>5.7766367137355501E-2</v>
      </c>
      <c r="G158">
        <v>0.10997442455242901</v>
      </c>
      <c r="H158">
        <v>0.116202473130706</v>
      </c>
    </row>
    <row r="159" spans="1:8">
      <c r="A159">
        <v>53033020401</v>
      </c>
      <c r="B159">
        <v>98155</v>
      </c>
      <c r="C159" t="s">
        <v>256</v>
      </c>
      <c r="D159" t="s">
        <v>257</v>
      </c>
      <c r="E159">
        <v>0.104795173070816</v>
      </c>
      <c r="F159">
        <v>0.123234916559691</v>
      </c>
      <c r="G159">
        <v>0.167519181585677</v>
      </c>
      <c r="H159">
        <v>0.108459493817173</v>
      </c>
    </row>
    <row r="160" spans="1:8">
      <c r="A160">
        <v>53033020500</v>
      </c>
      <c r="B160">
        <v>98155</v>
      </c>
      <c r="C160" t="s">
        <v>256</v>
      </c>
      <c r="D160" t="s">
        <v>257</v>
      </c>
      <c r="E160">
        <v>0.21695776436964101</v>
      </c>
      <c r="F160">
        <v>0.20282413350449199</v>
      </c>
      <c r="G160">
        <v>0.29028132992327299</v>
      </c>
      <c r="H160">
        <v>0.21963480873685401</v>
      </c>
    </row>
    <row r="161" spans="1:8">
      <c r="A161">
        <v>53033000100</v>
      </c>
      <c r="B161">
        <v>98155</v>
      </c>
      <c r="C161" t="s">
        <v>256</v>
      </c>
      <c r="D161" t="s">
        <v>257</v>
      </c>
      <c r="E161">
        <v>3.1756113051762398E-3</v>
      </c>
      <c r="F161">
        <v>8.9858793324775303E-3</v>
      </c>
      <c r="G161">
        <v>6.3938618925831206E-2</v>
      </c>
      <c r="H161">
        <v>6.1828267652837103E-3</v>
      </c>
    </row>
    <row r="162" spans="1:8">
      <c r="A162">
        <v>53033021500</v>
      </c>
      <c r="B162">
        <v>98155</v>
      </c>
      <c r="C162" t="s">
        <v>256</v>
      </c>
      <c r="D162" t="s">
        <v>257</v>
      </c>
      <c r="E162">
        <v>8.9996824388694802E-2</v>
      </c>
      <c r="F162">
        <v>1.28369704749679E-2</v>
      </c>
      <c r="G162">
        <v>1.1508951406649599E-2</v>
      </c>
      <c r="H162">
        <v>8.29770021957702E-2</v>
      </c>
    </row>
    <row r="163" spans="1:8">
      <c r="A163">
        <v>53033021600</v>
      </c>
      <c r="B163">
        <v>98155</v>
      </c>
      <c r="C163" t="s">
        <v>256</v>
      </c>
      <c r="D163" t="s">
        <v>257</v>
      </c>
      <c r="E163">
        <v>2.54048904414099E-4</v>
      </c>
      <c r="F163">
        <v>0</v>
      </c>
      <c r="G163">
        <v>0</v>
      </c>
      <c r="H163">
        <v>2.3113371085172699E-4</v>
      </c>
    </row>
    <row r="164" spans="1:8">
      <c r="A164">
        <v>53033020700</v>
      </c>
      <c r="B164">
        <v>98155</v>
      </c>
      <c r="C164" t="s">
        <v>256</v>
      </c>
      <c r="D164" t="s">
        <v>257</v>
      </c>
      <c r="E164">
        <v>3.6074944426802098E-2</v>
      </c>
      <c r="F164">
        <v>0.31835686777920402</v>
      </c>
      <c r="G164">
        <v>1.27877237851662E-3</v>
      </c>
      <c r="H164">
        <v>4.7209060441465299E-2</v>
      </c>
    </row>
    <row r="165" spans="1:8">
      <c r="A165">
        <v>53033000200</v>
      </c>
      <c r="B165">
        <v>98155</v>
      </c>
      <c r="C165" t="s">
        <v>256</v>
      </c>
      <c r="D165" t="s">
        <v>257</v>
      </c>
      <c r="E165">
        <v>2.6675134963480402E-3</v>
      </c>
      <c r="F165">
        <v>1.28369704749679E-3</v>
      </c>
      <c r="G165">
        <v>7.6726342710997401E-3</v>
      </c>
      <c r="H165">
        <v>2.8313879579336598E-3</v>
      </c>
    </row>
    <row r="166" spans="1:8">
      <c r="A166">
        <v>53033020300</v>
      </c>
      <c r="B166">
        <v>98155</v>
      </c>
      <c r="C166" t="s">
        <v>256</v>
      </c>
      <c r="D166" t="s">
        <v>257</v>
      </c>
      <c r="E166">
        <v>1.9053667831057399E-3</v>
      </c>
      <c r="F166">
        <v>0</v>
      </c>
      <c r="G166">
        <v>7.6726342710997401E-3</v>
      </c>
      <c r="H166">
        <v>2.0802033976655399E-3</v>
      </c>
    </row>
    <row r="167" spans="1:8">
      <c r="A167">
        <v>53033021100</v>
      </c>
      <c r="B167">
        <v>98155</v>
      </c>
      <c r="C167" t="s">
        <v>256</v>
      </c>
      <c r="D167" t="s">
        <v>257</v>
      </c>
      <c r="E167">
        <v>0.109939663385201</v>
      </c>
      <c r="F167">
        <v>0.101412066752246</v>
      </c>
      <c r="G167">
        <v>0.101023017902813</v>
      </c>
      <c r="H167">
        <v>0.109152894949728</v>
      </c>
    </row>
    <row r="168" spans="1:8">
      <c r="A168">
        <v>53033011402</v>
      </c>
      <c r="B168">
        <v>98146</v>
      </c>
      <c r="C168" t="s">
        <v>256</v>
      </c>
      <c r="D168" t="s">
        <v>257</v>
      </c>
      <c r="E168">
        <v>5.9319888616994297E-2</v>
      </c>
      <c r="F168">
        <v>0.52032520325203202</v>
      </c>
      <c r="G168">
        <v>1.6750418760468999E-3</v>
      </c>
      <c r="H168">
        <v>7.4188562596599603E-2</v>
      </c>
    </row>
    <row r="169" spans="1:8">
      <c r="A169">
        <v>53033026500</v>
      </c>
      <c r="B169">
        <v>98146</v>
      </c>
      <c r="C169" t="s">
        <v>256</v>
      </c>
      <c r="D169" t="s">
        <v>257</v>
      </c>
      <c r="E169">
        <v>1.8310691080921399E-2</v>
      </c>
      <c r="F169">
        <v>9.7560975609756004E-2</v>
      </c>
      <c r="G169">
        <v>2.5125628140703501E-2</v>
      </c>
      <c r="H169">
        <v>2.1638330757341499E-2</v>
      </c>
    </row>
    <row r="170" spans="1:8">
      <c r="A170">
        <v>53033012000</v>
      </c>
      <c r="B170">
        <v>98146</v>
      </c>
      <c r="C170" t="s">
        <v>256</v>
      </c>
      <c r="D170" t="s">
        <v>257</v>
      </c>
      <c r="E170">
        <v>7.9233819930807498E-2</v>
      </c>
      <c r="F170">
        <v>1.8292682926829201E-2</v>
      </c>
      <c r="G170">
        <v>8.3752093802344999E-3</v>
      </c>
      <c r="H170">
        <v>7.3647604327666094E-2</v>
      </c>
    </row>
    <row r="171" spans="1:8">
      <c r="A171">
        <v>53033027500</v>
      </c>
      <c r="B171">
        <v>98146</v>
      </c>
      <c r="C171" t="s">
        <v>256</v>
      </c>
      <c r="D171" t="s">
        <v>257</v>
      </c>
      <c r="E171">
        <v>8.8346974938823694E-2</v>
      </c>
      <c r="F171">
        <v>4.4715447154471497E-2</v>
      </c>
      <c r="G171">
        <v>9.0452261306532597E-2</v>
      </c>
      <c r="H171">
        <v>8.6785162287480594E-2</v>
      </c>
    </row>
    <row r="172" spans="1:8">
      <c r="A172">
        <v>53033027600</v>
      </c>
      <c r="B172">
        <v>98146</v>
      </c>
      <c r="C172" t="s">
        <v>256</v>
      </c>
      <c r="D172" t="s">
        <v>257</v>
      </c>
      <c r="E172">
        <v>4.8012825921863102E-2</v>
      </c>
      <c r="F172">
        <v>2.4390243902439001E-2</v>
      </c>
      <c r="G172">
        <v>0.118927973199329</v>
      </c>
      <c r="H172">
        <v>5.0386398763523903E-2</v>
      </c>
    </row>
    <row r="173" spans="1:8">
      <c r="A173">
        <v>53033026802</v>
      </c>
      <c r="B173">
        <v>98146</v>
      </c>
      <c r="C173" t="s">
        <v>256</v>
      </c>
      <c r="D173" t="s">
        <v>257</v>
      </c>
      <c r="E173">
        <v>0.16817146232385399</v>
      </c>
      <c r="F173">
        <v>6.7073170731707293E-2</v>
      </c>
      <c r="G173">
        <v>0.16750418760468999</v>
      </c>
      <c r="H173">
        <v>0.16429675425038601</v>
      </c>
    </row>
    <row r="174" spans="1:8">
      <c r="A174">
        <v>53033026700</v>
      </c>
      <c r="B174">
        <v>98146</v>
      </c>
      <c r="C174" t="s">
        <v>256</v>
      </c>
      <c r="D174" t="s">
        <v>257</v>
      </c>
      <c r="E174">
        <v>0.189182347481225</v>
      </c>
      <c r="F174">
        <v>6.3008130081300795E-2</v>
      </c>
      <c r="G174">
        <v>0.30318257956448902</v>
      </c>
      <c r="H174">
        <v>0.18964451313755701</v>
      </c>
    </row>
    <row r="175" spans="1:8">
      <c r="A175">
        <v>53033026600</v>
      </c>
      <c r="B175">
        <v>98146</v>
      </c>
      <c r="C175" t="s">
        <v>256</v>
      </c>
      <c r="D175" t="s">
        <v>257</v>
      </c>
      <c r="E175">
        <v>5.0206733608978101E-2</v>
      </c>
      <c r="F175">
        <v>6.3008130081300795E-2</v>
      </c>
      <c r="G175">
        <v>4.5226130653266298E-2</v>
      </c>
      <c r="H175">
        <v>5.0463678516228697E-2</v>
      </c>
    </row>
    <row r="176" spans="1:8">
      <c r="A176">
        <v>53033012100</v>
      </c>
      <c r="B176">
        <v>98146</v>
      </c>
      <c r="C176" t="s">
        <v>256</v>
      </c>
      <c r="D176" t="s">
        <v>257</v>
      </c>
      <c r="E176">
        <v>9.26504092481647E-2</v>
      </c>
      <c r="F176">
        <v>2.0325203252032501E-3</v>
      </c>
      <c r="G176">
        <v>1.5075376884422099E-2</v>
      </c>
      <c r="H176">
        <v>8.5625965996908804E-2</v>
      </c>
    </row>
    <row r="177" spans="1:8">
      <c r="A177">
        <v>53033026801</v>
      </c>
      <c r="B177">
        <v>98146</v>
      </c>
      <c r="C177" t="s">
        <v>256</v>
      </c>
      <c r="D177" t="s">
        <v>257</v>
      </c>
      <c r="E177">
        <v>0.20656484684836701</v>
      </c>
      <c r="F177">
        <v>9.9593495934959295E-2</v>
      </c>
      <c r="G177">
        <v>0.224455611390284</v>
      </c>
      <c r="H177">
        <v>0.203323029366306</v>
      </c>
    </row>
    <row r="178" spans="1:8">
      <c r="A178">
        <v>53033001701</v>
      </c>
      <c r="B178">
        <v>98133</v>
      </c>
      <c r="C178" t="s">
        <v>256</v>
      </c>
      <c r="D178" t="s">
        <v>257</v>
      </c>
      <c r="E178">
        <v>1.4727822195019301E-2</v>
      </c>
      <c r="F178">
        <v>1.43454871488344E-2</v>
      </c>
      <c r="G178">
        <v>2.7894736842105201E-2</v>
      </c>
      <c r="H178">
        <v>1.5548226425254E-2</v>
      </c>
    </row>
    <row r="179" spans="1:8">
      <c r="A179">
        <v>53033001300</v>
      </c>
      <c r="B179">
        <v>98133</v>
      </c>
      <c r="C179" t="s">
        <v>256</v>
      </c>
      <c r="D179" t="s">
        <v>257</v>
      </c>
      <c r="E179">
        <v>6.4152098236486696E-2</v>
      </c>
      <c r="F179">
        <v>7.7106993424985004E-2</v>
      </c>
      <c r="G179">
        <v>0.14421052631578901</v>
      </c>
      <c r="H179">
        <v>7.0000673083394999E-2</v>
      </c>
    </row>
    <row r="180" spans="1:8">
      <c r="A180">
        <v>53033020200</v>
      </c>
      <c r="B180">
        <v>98133</v>
      </c>
      <c r="C180" t="s">
        <v>256</v>
      </c>
      <c r="D180" t="s">
        <v>257</v>
      </c>
      <c r="E180">
        <v>4.34948930798362E-2</v>
      </c>
      <c r="F180">
        <v>2.9886431560071699E-3</v>
      </c>
      <c r="G180">
        <v>2.1052631578947299E-2</v>
      </c>
      <c r="H180">
        <v>3.9779228646429202E-2</v>
      </c>
    </row>
    <row r="181" spans="1:8">
      <c r="A181">
        <v>53033001702</v>
      </c>
      <c r="B181">
        <v>98133</v>
      </c>
      <c r="C181" t="s">
        <v>256</v>
      </c>
      <c r="D181" t="s">
        <v>257</v>
      </c>
      <c r="E181">
        <v>1.81706897211277E-2</v>
      </c>
      <c r="F181">
        <v>1.55409444112372E-2</v>
      </c>
      <c r="G181">
        <v>1.3157894736842099E-2</v>
      </c>
      <c r="H181">
        <v>1.7702093289358501E-2</v>
      </c>
    </row>
    <row r="182" spans="1:8">
      <c r="A182">
        <v>53033000600</v>
      </c>
      <c r="B182">
        <v>98133</v>
      </c>
      <c r="C182" t="s">
        <v>256</v>
      </c>
      <c r="D182" t="s">
        <v>257</v>
      </c>
      <c r="E182">
        <v>7.3256570138862304E-2</v>
      </c>
      <c r="F182">
        <v>0.120741183502689</v>
      </c>
      <c r="G182">
        <v>8.3684210526315694E-2</v>
      </c>
      <c r="H182">
        <v>7.6596890354714897E-2</v>
      </c>
    </row>
    <row r="183" spans="1:8">
      <c r="A183">
        <v>53033020700</v>
      </c>
      <c r="B183">
        <v>98133</v>
      </c>
      <c r="C183" t="s">
        <v>256</v>
      </c>
      <c r="D183" t="s">
        <v>257</v>
      </c>
      <c r="E183">
        <v>7.6584675414100398E-2</v>
      </c>
      <c r="F183">
        <v>0.123729826658696</v>
      </c>
      <c r="G183">
        <v>5.4736842105263098E-2</v>
      </c>
      <c r="H183">
        <v>7.78420946355253E-2</v>
      </c>
    </row>
    <row r="184" spans="1:8">
      <c r="A184">
        <v>53033021000</v>
      </c>
      <c r="B184">
        <v>98133</v>
      </c>
      <c r="C184" t="s">
        <v>256</v>
      </c>
      <c r="D184" t="s">
        <v>257</v>
      </c>
      <c r="E184">
        <v>7.1726406793925196E-2</v>
      </c>
      <c r="F184">
        <v>4.60251046025104E-2</v>
      </c>
      <c r="G184">
        <v>4.1578947368421E-2</v>
      </c>
      <c r="H184">
        <v>6.8351618765565003E-2</v>
      </c>
    </row>
    <row r="185" spans="1:8">
      <c r="A185">
        <v>53033001900</v>
      </c>
      <c r="B185">
        <v>98133</v>
      </c>
      <c r="C185" t="s">
        <v>256</v>
      </c>
      <c r="D185" t="s">
        <v>257</v>
      </c>
      <c r="E185">
        <v>7.6508167246853594E-5</v>
      </c>
      <c r="F185">
        <v>0</v>
      </c>
      <c r="G185">
        <v>0</v>
      </c>
      <c r="H185">
        <v>6.7308339503264396E-5</v>
      </c>
    </row>
    <row r="186" spans="1:8">
      <c r="A186">
        <v>53033000402</v>
      </c>
      <c r="B186">
        <v>98133</v>
      </c>
      <c r="C186" t="s">
        <v>256</v>
      </c>
      <c r="D186" t="s">
        <v>257</v>
      </c>
      <c r="E186">
        <v>8.2131517539497295E-2</v>
      </c>
      <c r="F186">
        <v>5.9175134488942002E-2</v>
      </c>
      <c r="G186">
        <v>0.110526315789473</v>
      </c>
      <c r="H186">
        <v>8.2654640910008695E-2</v>
      </c>
    </row>
    <row r="187" spans="1:8">
      <c r="A187">
        <v>53033020600</v>
      </c>
      <c r="B187">
        <v>98133</v>
      </c>
      <c r="C187" t="s">
        <v>256</v>
      </c>
      <c r="D187" t="s">
        <v>257</v>
      </c>
      <c r="E187">
        <v>3.2630733330783E-2</v>
      </c>
      <c r="F187">
        <v>4.7818290496114699E-3</v>
      </c>
      <c r="G187">
        <v>5.2631578947368403E-3</v>
      </c>
      <c r="H187">
        <v>2.9312781853671602E-2</v>
      </c>
    </row>
    <row r="188" spans="1:8">
      <c r="A188">
        <v>53033020800</v>
      </c>
      <c r="B188">
        <v>98133</v>
      </c>
      <c r="C188" t="s">
        <v>256</v>
      </c>
      <c r="D188" t="s">
        <v>257</v>
      </c>
      <c r="E188">
        <v>1.2776863930224499E-2</v>
      </c>
      <c r="F188">
        <v>1.1954572624028601E-3</v>
      </c>
      <c r="G188">
        <v>0</v>
      </c>
      <c r="H188">
        <v>1.1307801036548401E-2</v>
      </c>
    </row>
    <row r="189" spans="1:8">
      <c r="A189">
        <v>53033000300</v>
      </c>
      <c r="B189">
        <v>98133</v>
      </c>
      <c r="C189" t="s">
        <v>256</v>
      </c>
      <c r="D189" t="s">
        <v>257</v>
      </c>
      <c r="E189">
        <v>4.0817107226196303E-2</v>
      </c>
      <c r="F189">
        <v>2.5104602510460199E-2</v>
      </c>
      <c r="G189">
        <v>3.2105263157894699E-2</v>
      </c>
      <c r="H189">
        <v>3.9375378609409699E-2</v>
      </c>
    </row>
    <row r="190" spans="1:8">
      <c r="A190">
        <v>53033000401</v>
      </c>
      <c r="B190">
        <v>98133</v>
      </c>
      <c r="C190" t="s">
        <v>256</v>
      </c>
      <c r="D190" t="s">
        <v>257</v>
      </c>
      <c r="E190">
        <v>0.190696606862782</v>
      </c>
      <c r="F190">
        <v>0.203227734608487</v>
      </c>
      <c r="G190">
        <v>0.19473684210526301</v>
      </c>
      <c r="H190">
        <v>0.191660496735545</v>
      </c>
    </row>
    <row r="191" spans="1:8">
      <c r="A191">
        <v>53033020900</v>
      </c>
      <c r="B191">
        <v>98133</v>
      </c>
      <c r="C191" t="s">
        <v>256</v>
      </c>
      <c r="D191" t="s">
        <v>257</v>
      </c>
      <c r="E191">
        <v>4.9883325044948502E-2</v>
      </c>
      <c r="F191">
        <v>8.7866108786610803E-2</v>
      </c>
      <c r="G191">
        <v>3.94736842105263E-2</v>
      </c>
      <c r="H191">
        <v>5.1356263040990703E-2</v>
      </c>
    </row>
    <row r="192" spans="1:8">
      <c r="A192">
        <v>53033020300</v>
      </c>
      <c r="B192">
        <v>98133</v>
      </c>
      <c r="C192" t="s">
        <v>256</v>
      </c>
      <c r="D192" t="s">
        <v>257</v>
      </c>
      <c r="E192">
        <v>0.15198347423587399</v>
      </c>
      <c r="F192">
        <v>0.120741183502689</v>
      </c>
      <c r="G192">
        <v>0.117894736842105</v>
      </c>
      <c r="H192">
        <v>0.14804469273743001</v>
      </c>
    </row>
    <row r="193" spans="1:8">
      <c r="A193">
        <v>53033001400</v>
      </c>
      <c r="B193">
        <v>98133</v>
      </c>
      <c r="C193" t="s">
        <v>256</v>
      </c>
      <c r="D193" t="s">
        <v>257</v>
      </c>
      <c r="E193">
        <v>3.8636624459660998E-2</v>
      </c>
      <c r="F193">
        <v>2.0322773460848698E-2</v>
      </c>
      <c r="G193">
        <v>5.3684210526315702E-2</v>
      </c>
      <c r="H193">
        <v>3.8567678535370499E-2</v>
      </c>
    </row>
    <row r="194" spans="1:8">
      <c r="A194">
        <v>53033001200</v>
      </c>
      <c r="B194">
        <v>98133</v>
      </c>
      <c r="C194" t="s">
        <v>256</v>
      </c>
      <c r="D194" t="s">
        <v>257</v>
      </c>
      <c r="E194">
        <v>3.8254083623426798E-2</v>
      </c>
      <c r="F194">
        <v>7.7106993424985004E-2</v>
      </c>
      <c r="G194">
        <v>0.06</v>
      </c>
      <c r="H194">
        <v>4.1832133001278797E-2</v>
      </c>
    </row>
    <row r="195" spans="1:8">
      <c r="A195">
        <v>53033006000</v>
      </c>
      <c r="B195">
        <v>98129</v>
      </c>
      <c r="C195" t="s">
        <v>256</v>
      </c>
      <c r="D195" t="s">
        <v>257</v>
      </c>
      <c r="E195">
        <v>0</v>
      </c>
      <c r="F195">
        <v>1</v>
      </c>
      <c r="G195">
        <v>0</v>
      </c>
      <c r="H195">
        <v>1</v>
      </c>
    </row>
    <row r="196" spans="1:8">
      <c r="A196">
        <v>53033008100</v>
      </c>
      <c r="B196">
        <v>98111</v>
      </c>
      <c r="C196" t="s">
        <v>256</v>
      </c>
      <c r="D196" t="s">
        <v>257</v>
      </c>
      <c r="E196">
        <v>1</v>
      </c>
      <c r="F196">
        <v>1</v>
      </c>
      <c r="G196">
        <v>1</v>
      </c>
      <c r="H196">
        <v>1</v>
      </c>
    </row>
    <row r="197" spans="1:8">
      <c r="A197">
        <v>53033009300</v>
      </c>
      <c r="B197">
        <v>98194</v>
      </c>
      <c r="C197" t="s">
        <v>256</v>
      </c>
      <c r="D197" t="s">
        <v>257</v>
      </c>
      <c r="E197">
        <v>9.85915492957746E-2</v>
      </c>
      <c r="F197">
        <v>0.16806722689075601</v>
      </c>
      <c r="G197">
        <v>0.5</v>
      </c>
      <c r="H197">
        <v>0.11764705882352899</v>
      </c>
    </row>
    <row r="198" spans="1:8">
      <c r="A198">
        <v>53033009200</v>
      </c>
      <c r="B198">
        <v>98194</v>
      </c>
      <c r="C198" t="s">
        <v>256</v>
      </c>
      <c r="D198" t="s">
        <v>257</v>
      </c>
      <c r="E198">
        <v>0.90140845070422504</v>
      </c>
      <c r="F198">
        <v>0.83193277310924296</v>
      </c>
      <c r="G198">
        <v>0.5</v>
      </c>
      <c r="H198">
        <v>0.88235294117647001</v>
      </c>
    </row>
    <row r="199" spans="1:8">
      <c r="A199">
        <v>53033007300</v>
      </c>
      <c r="B199">
        <v>98101</v>
      </c>
      <c r="C199" t="s">
        <v>256</v>
      </c>
      <c r="D199" t="s">
        <v>257</v>
      </c>
      <c r="E199">
        <v>0.190589459600089</v>
      </c>
      <c r="F199">
        <v>0.156683233063039</v>
      </c>
      <c r="G199">
        <v>0.15583333333333299</v>
      </c>
      <c r="H199">
        <v>0.18131630222991901</v>
      </c>
    </row>
    <row r="200" spans="1:8">
      <c r="A200">
        <v>53033008100</v>
      </c>
      <c r="B200">
        <v>98101</v>
      </c>
      <c r="C200" t="s">
        <v>256</v>
      </c>
      <c r="D200" t="s">
        <v>257</v>
      </c>
      <c r="E200">
        <v>0.284843529324314</v>
      </c>
      <c r="F200">
        <v>0.45095474758043402</v>
      </c>
      <c r="G200">
        <v>0.32750000000000001</v>
      </c>
      <c r="H200">
        <v>0.32198527819874401</v>
      </c>
    </row>
    <row r="201" spans="1:8">
      <c r="A201">
        <v>53033008200</v>
      </c>
      <c r="B201">
        <v>98101</v>
      </c>
      <c r="C201" t="s">
        <v>256</v>
      </c>
      <c r="D201" t="s">
        <v>257</v>
      </c>
      <c r="E201">
        <v>0.199955400282464</v>
      </c>
      <c r="F201">
        <v>0.26994506931729001</v>
      </c>
      <c r="G201">
        <v>0.198333333333333</v>
      </c>
      <c r="H201">
        <v>0.21433210651656201</v>
      </c>
    </row>
    <row r="202" spans="1:8">
      <c r="A202">
        <v>53033008002</v>
      </c>
      <c r="B202">
        <v>98101</v>
      </c>
      <c r="C202" t="s">
        <v>256</v>
      </c>
      <c r="D202" t="s">
        <v>257</v>
      </c>
      <c r="E202">
        <v>7.1731212368988301E-2</v>
      </c>
      <c r="F202">
        <v>5.33612346324875E-2</v>
      </c>
      <c r="G202">
        <v>3.58333333333333E-2</v>
      </c>
      <c r="H202">
        <v>6.5598614418705306E-2</v>
      </c>
    </row>
    <row r="203" spans="1:8">
      <c r="A203">
        <v>53033008400</v>
      </c>
      <c r="B203">
        <v>98101</v>
      </c>
      <c r="C203" t="s">
        <v>256</v>
      </c>
      <c r="D203" t="s">
        <v>257</v>
      </c>
      <c r="E203">
        <v>9.1132089496766502E-2</v>
      </c>
      <c r="F203">
        <v>7.5856657075594998E-3</v>
      </c>
      <c r="G203">
        <v>5.83333333333333E-2</v>
      </c>
      <c r="H203">
        <v>7.1714656852132394E-2</v>
      </c>
    </row>
    <row r="204" spans="1:8">
      <c r="A204">
        <v>53033008300</v>
      </c>
      <c r="B204">
        <v>98101</v>
      </c>
      <c r="C204" t="s">
        <v>256</v>
      </c>
      <c r="D204" t="s">
        <v>257</v>
      </c>
      <c r="E204">
        <v>0.141529770311454</v>
      </c>
      <c r="F204">
        <v>1.543290609469E-2</v>
      </c>
      <c r="G204">
        <v>0.20250000000000001</v>
      </c>
      <c r="H204">
        <v>0.119398138125135</v>
      </c>
    </row>
    <row r="205" spans="1:8">
      <c r="A205">
        <v>53033007200</v>
      </c>
      <c r="B205">
        <v>98101</v>
      </c>
      <c r="C205" t="s">
        <v>256</v>
      </c>
      <c r="D205" t="s">
        <v>257</v>
      </c>
      <c r="E205">
        <v>2.0218538615921999E-2</v>
      </c>
      <c r="F205">
        <v>4.6037143604499002E-2</v>
      </c>
      <c r="G205">
        <v>2.1666666666666601E-2</v>
      </c>
      <c r="H205">
        <v>2.5654903658800601E-2</v>
      </c>
    </row>
    <row r="206" spans="1:8">
      <c r="A206">
        <v>53033026400</v>
      </c>
      <c r="B206">
        <v>98131</v>
      </c>
      <c r="C206" t="s">
        <v>256</v>
      </c>
      <c r="D206" t="s">
        <v>257</v>
      </c>
      <c r="E206">
        <v>0</v>
      </c>
      <c r="F206">
        <v>1</v>
      </c>
      <c r="G206">
        <v>1</v>
      </c>
      <c r="H206">
        <v>1</v>
      </c>
    </row>
    <row r="207" spans="1:8">
      <c r="A207">
        <v>53033009100</v>
      </c>
      <c r="B207">
        <v>98114</v>
      </c>
      <c r="C207" t="s">
        <v>256</v>
      </c>
      <c r="D207" t="s">
        <v>257</v>
      </c>
      <c r="E207">
        <v>1</v>
      </c>
      <c r="F207">
        <v>1</v>
      </c>
      <c r="G207">
        <v>1</v>
      </c>
      <c r="H207">
        <v>1</v>
      </c>
    </row>
    <row r="208" spans="1:8">
      <c r="A208">
        <v>53033008100</v>
      </c>
      <c r="B208">
        <v>98161</v>
      </c>
      <c r="C208" t="s">
        <v>256</v>
      </c>
      <c r="D208" t="s">
        <v>257</v>
      </c>
      <c r="E208">
        <v>0</v>
      </c>
      <c r="F208">
        <v>1</v>
      </c>
      <c r="G208">
        <v>1</v>
      </c>
      <c r="H208">
        <v>1</v>
      </c>
    </row>
    <row r="209" spans="1:8">
      <c r="A209">
        <v>53033007402</v>
      </c>
      <c r="B209">
        <v>98102</v>
      </c>
      <c r="C209" t="s">
        <v>256</v>
      </c>
      <c r="D209" t="s">
        <v>257</v>
      </c>
      <c r="E209">
        <v>0.104977664326738</v>
      </c>
      <c r="F209">
        <v>8.4121976866456297E-2</v>
      </c>
      <c r="G209">
        <v>6.4452352708580393E-2</v>
      </c>
      <c r="H209">
        <v>9.9488422186322006E-2</v>
      </c>
    </row>
    <row r="210" spans="1:8">
      <c r="A210">
        <v>53033007500</v>
      </c>
      <c r="B210">
        <v>98102</v>
      </c>
      <c r="C210" t="s">
        <v>256</v>
      </c>
      <c r="D210" t="s">
        <v>257</v>
      </c>
      <c r="E210">
        <v>0.19767070835992301</v>
      </c>
      <c r="F210">
        <v>0.24605678233438399</v>
      </c>
      <c r="G210">
        <v>0.16765519968366899</v>
      </c>
      <c r="H210">
        <v>0.19632920481062599</v>
      </c>
    </row>
    <row r="211" spans="1:8">
      <c r="A211">
        <v>53033006500</v>
      </c>
      <c r="B211">
        <v>98102</v>
      </c>
      <c r="C211" t="s">
        <v>256</v>
      </c>
      <c r="D211" t="s">
        <v>257</v>
      </c>
      <c r="E211">
        <v>0.13768347160178601</v>
      </c>
      <c r="F211">
        <v>5.15247108307045E-2</v>
      </c>
      <c r="G211">
        <v>0.15460656385923199</v>
      </c>
      <c r="H211">
        <v>0.135927122599174</v>
      </c>
    </row>
    <row r="212" spans="1:8">
      <c r="A212">
        <v>53033006100</v>
      </c>
      <c r="B212">
        <v>98102</v>
      </c>
      <c r="C212" t="s">
        <v>256</v>
      </c>
      <c r="D212" t="s">
        <v>257</v>
      </c>
      <c r="E212">
        <v>0.19150180812593001</v>
      </c>
      <c r="F212">
        <v>0.39327024185068299</v>
      </c>
      <c r="G212">
        <v>0.24357453538948201</v>
      </c>
      <c r="H212">
        <v>0.20602225812241901</v>
      </c>
    </row>
    <row r="213" spans="1:8">
      <c r="A213">
        <v>53033007401</v>
      </c>
      <c r="B213">
        <v>98102</v>
      </c>
      <c r="C213" t="s">
        <v>256</v>
      </c>
      <c r="D213" t="s">
        <v>257</v>
      </c>
      <c r="E213">
        <v>0.223409912784513</v>
      </c>
      <c r="F213">
        <v>6.6246056782334306E-2</v>
      </c>
      <c r="G213">
        <v>0.176749703440094</v>
      </c>
      <c r="H213">
        <v>0.21140728774008199</v>
      </c>
    </row>
    <row r="214" spans="1:8">
      <c r="A214">
        <v>53033006600</v>
      </c>
      <c r="B214">
        <v>98102</v>
      </c>
      <c r="C214" t="s">
        <v>256</v>
      </c>
      <c r="D214" t="s">
        <v>257</v>
      </c>
      <c r="E214">
        <v>0.143161029568176</v>
      </c>
      <c r="F214">
        <v>0.157728706624605</v>
      </c>
      <c r="G214">
        <v>0.19296164491894</v>
      </c>
      <c r="H214">
        <v>0.149434571890145</v>
      </c>
    </row>
    <row r="215" spans="1:8">
      <c r="A215">
        <v>53033006200</v>
      </c>
      <c r="B215">
        <v>98102</v>
      </c>
      <c r="C215" t="s">
        <v>256</v>
      </c>
      <c r="D215" t="s">
        <v>257</v>
      </c>
      <c r="E215">
        <v>1.43586470963624E-3</v>
      </c>
      <c r="F215">
        <v>1.0515247108306999E-3</v>
      </c>
      <c r="G215">
        <v>0</v>
      </c>
      <c r="H215">
        <v>1.256506910788E-3</v>
      </c>
    </row>
    <row r="216" spans="1:8">
      <c r="A216">
        <v>53033008400</v>
      </c>
      <c r="B216">
        <v>98102</v>
      </c>
      <c r="C216" t="s">
        <v>256</v>
      </c>
      <c r="D216" t="s">
        <v>257</v>
      </c>
      <c r="E216">
        <v>1.5954052329291601E-4</v>
      </c>
      <c r="F216">
        <v>0</v>
      </c>
      <c r="G216">
        <v>0</v>
      </c>
      <c r="H216">
        <v>1.3462574044157199E-4</v>
      </c>
    </row>
    <row r="217" spans="1:8">
      <c r="A217">
        <v>53033026300</v>
      </c>
      <c r="B217">
        <v>98178</v>
      </c>
      <c r="C217" t="s">
        <v>256</v>
      </c>
      <c r="D217" t="s">
        <v>257</v>
      </c>
      <c r="E217">
        <v>5.79274209198525E-2</v>
      </c>
      <c r="F217">
        <v>5.4794520547945202E-2</v>
      </c>
      <c r="G217">
        <v>2.5510204081632602E-2</v>
      </c>
      <c r="H217">
        <v>5.6687898089171899E-2</v>
      </c>
    </row>
    <row r="218" spans="1:8">
      <c r="A218">
        <v>53033011900</v>
      </c>
      <c r="B218">
        <v>98178</v>
      </c>
      <c r="C218" t="s">
        <v>256</v>
      </c>
      <c r="D218" t="s">
        <v>257</v>
      </c>
      <c r="E218">
        <v>0.23132156025616099</v>
      </c>
      <c r="F218">
        <v>4.1095890410958902E-2</v>
      </c>
      <c r="G218">
        <v>7.1428571428571397E-2</v>
      </c>
      <c r="H218">
        <v>0.220564149226569</v>
      </c>
    </row>
    <row r="219" spans="1:8">
      <c r="A219">
        <v>53033025302</v>
      </c>
      <c r="B219">
        <v>98178</v>
      </c>
      <c r="C219" t="s">
        <v>256</v>
      </c>
      <c r="D219" t="s">
        <v>257</v>
      </c>
      <c r="E219">
        <v>3.7065786920240602E-2</v>
      </c>
      <c r="F219">
        <v>6.8493150684931503E-3</v>
      </c>
      <c r="G219">
        <v>0.19642857142857101</v>
      </c>
      <c r="H219">
        <v>4.1947224749772499E-2</v>
      </c>
    </row>
    <row r="220" spans="1:8">
      <c r="A220">
        <v>53033026002</v>
      </c>
      <c r="B220">
        <v>98178</v>
      </c>
      <c r="C220" t="s">
        <v>256</v>
      </c>
      <c r="D220" t="s">
        <v>257</v>
      </c>
      <c r="E220">
        <v>0.123520279448864</v>
      </c>
      <c r="F220">
        <v>7.5342465753424598E-2</v>
      </c>
      <c r="G220">
        <v>8.16326530612244E-2</v>
      </c>
      <c r="H220">
        <v>0.120746132848043</v>
      </c>
    </row>
    <row r="221" spans="1:8">
      <c r="A221">
        <v>53033026001</v>
      </c>
      <c r="B221">
        <v>98178</v>
      </c>
      <c r="C221" t="s">
        <v>256</v>
      </c>
      <c r="D221" t="s">
        <v>257</v>
      </c>
      <c r="E221">
        <v>0.248496021734911</v>
      </c>
      <c r="F221">
        <v>0.50342465753424603</v>
      </c>
      <c r="G221">
        <v>5.3571428571428499E-2</v>
      </c>
      <c r="H221">
        <v>0.24831665150136401</v>
      </c>
    </row>
    <row r="222" spans="1:8">
      <c r="A222">
        <v>53033026100</v>
      </c>
      <c r="B222">
        <v>98178</v>
      </c>
      <c r="C222" t="s">
        <v>256</v>
      </c>
      <c r="D222" t="s">
        <v>257</v>
      </c>
      <c r="E222">
        <v>0.29080147486900798</v>
      </c>
      <c r="F222">
        <v>0.30479452054794498</v>
      </c>
      <c r="G222">
        <v>0.56887755102040805</v>
      </c>
      <c r="H222">
        <v>0.30109190172884398</v>
      </c>
    </row>
    <row r="223" spans="1:8">
      <c r="A223">
        <v>53033026200</v>
      </c>
      <c r="B223">
        <v>98178</v>
      </c>
      <c r="C223" t="s">
        <v>256</v>
      </c>
      <c r="D223" t="s">
        <v>257</v>
      </c>
      <c r="E223">
        <v>7.1802833300989698E-3</v>
      </c>
      <c r="F223">
        <v>3.4246575342465699E-3</v>
      </c>
      <c r="G223">
        <v>0</v>
      </c>
      <c r="H223">
        <v>6.8243858052775197E-3</v>
      </c>
    </row>
    <row r="224" spans="1:8">
      <c r="A224">
        <v>53033011700</v>
      </c>
      <c r="B224">
        <v>98178</v>
      </c>
      <c r="C224" t="s">
        <v>256</v>
      </c>
      <c r="D224" t="s">
        <v>257</v>
      </c>
      <c r="E224">
        <v>3.6871725208616301E-3</v>
      </c>
      <c r="F224">
        <v>1.0273972602739699E-2</v>
      </c>
      <c r="G224">
        <v>2.5510204081632599E-3</v>
      </c>
      <c r="H224">
        <v>3.8216560509554101E-3</v>
      </c>
    </row>
    <row r="225" spans="1:8">
      <c r="A225">
        <v>53033008100</v>
      </c>
      <c r="B225">
        <v>98185</v>
      </c>
      <c r="C225" t="s">
        <v>256</v>
      </c>
      <c r="D225" t="s">
        <v>257</v>
      </c>
      <c r="E225">
        <v>0</v>
      </c>
      <c r="F225">
        <v>1</v>
      </c>
      <c r="G225">
        <v>1</v>
      </c>
      <c r="H225">
        <v>1</v>
      </c>
    </row>
    <row r="226" spans="1:8">
      <c r="A226">
        <v>53033030003</v>
      </c>
      <c r="B226">
        <v>98198</v>
      </c>
      <c r="C226" t="s">
        <v>256</v>
      </c>
      <c r="D226" t="s">
        <v>257</v>
      </c>
      <c r="E226">
        <v>9.6268972606881498E-2</v>
      </c>
      <c r="F226">
        <v>4.6659597030752897E-2</v>
      </c>
      <c r="G226">
        <v>2.0119225037257799E-2</v>
      </c>
      <c r="H226">
        <v>8.8354053766868501E-2</v>
      </c>
    </row>
    <row r="227" spans="1:8">
      <c r="A227">
        <v>53033028901</v>
      </c>
      <c r="B227">
        <v>98198</v>
      </c>
      <c r="C227" t="s">
        <v>256</v>
      </c>
      <c r="D227" t="s">
        <v>257</v>
      </c>
      <c r="E227">
        <v>0.17288504565519699</v>
      </c>
      <c r="F227">
        <v>0.62672322375397604</v>
      </c>
      <c r="G227">
        <v>0.18256333830104299</v>
      </c>
      <c r="H227">
        <v>0.19631282541706499</v>
      </c>
    </row>
    <row r="228" spans="1:8">
      <c r="A228">
        <v>53033028902</v>
      </c>
      <c r="B228">
        <v>98198</v>
      </c>
      <c r="C228" t="s">
        <v>256</v>
      </c>
      <c r="D228" t="s">
        <v>257</v>
      </c>
      <c r="E228">
        <v>0.170224345407268</v>
      </c>
      <c r="F228">
        <v>0.10498409331919401</v>
      </c>
      <c r="G228">
        <v>0.32861400894187698</v>
      </c>
      <c r="H228">
        <v>0.17824885771968901</v>
      </c>
    </row>
    <row r="229" spans="1:8">
      <c r="A229">
        <v>53033029003</v>
      </c>
      <c r="B229">
        <v>98198</v>
      </c>
      <c r="C229" t="s">
        <v>256</v>
      </c>
      <c r="D229" t="s">
        <v>257</v>
      </c>
      <c r="E229">
        <v>0.137691237830319</v>
      </c>
      <c r="F229">
        <v>3.4994697773064597E-2</v>
      </c>
      <c r="G229">
        <v>0.110283159463487</v>
      </c>
      <c r="H229">
        <v>0.130591860588672</v>
      </c>
    </row>
    <row r="230" spans="1:8">
      <c r="A230">
        <v>53033028700</v>
      </c>
      <c r="B230">
        <v>98198</v>
      </c>
      <c r="C230" t="s">
        <v>256</v>
      </c>
      <c r="D230" t="s">
        <v>257</v>
      </c>
      <c r="E230">
        <v>7.3955372800386998E-2</v>
      </c>
      <c r="F230">
        <v>1.3785790031813299E-2</v>
      </c>
      <c r="G230">
        <v>6.7064083457525998E-3</v>
      </c>
      <c r="H230">
        <v>6.6145999362448096E-2</v>
      </c>
    </row>
    <row r="231" spans="1:8">
      <c r="A231">
        <v>53033028600</v>
      </c>
      <c r="B231">
        <v>98198</v>
      </c>
      <c r="C231" t="s">
        <v>256</v>
      </c>
      <c r="D231" t="s">
        <v>257</v>
      </c>
      <c r="E231">
        <v>3.5677571506319101E-3</v>
      </c>
      <c r="F231">
        <v>1.0604453870625601E-3</v>
      </c>
      <c r="G231">
        <v>1.4903129657228001E-3</v>
      </c>
      <c r="H231">
        <v>3.2940176389331601E-3</v>
      </c>
    </row>
    <row r="232" spans="1:8">
      <c r="A232">
        <v>53033028801</v>
      </c>
      <c r="B232">
        <v>98198</v>
      </c>
      <c r="C232" t="s">
        <v>256</v>
      </c>
      <c r="D232" t="s">
        <v>257</v>
      </c>
      <c r="E232">
        <v>4.8618249984882303E-2</v>
      </c>
      <c r="F232">
        <v>7.5291622481442194E-2</v>
      </c>
      <c r="G232">
        <v>2.9061102831594601E-2</v>
      </c>
      <c r="H232">
        <v>4.8560195515885599E-2</v>
      </c>
    </row>
    <row r="233" spans="1:8">
      <c r="A233">
        <v>53033030100</v>
      </c>
      <c r="B233">
        <v>98198</v>
      </c>
      <c r="C233" t="s">
        <v>256</v>
      </c>
      <c r="D233" t="s">
        <v>257</v>
      </c>
      <c r="E233">
        <v>1.65689060893753E-2</v>
      </c>
      <c r="F233">
        <v>3.1813361611876898E-3</v>
      </c>
      <c r="G233">
        <v>7.4515648286140003E-3</v>
      </c>
      <c r="H233">
        <v>1.5248113909255101E-2</v>
      </c>
    </row>
    <row r="234" spans="1:8">
      <c r="A234">
        <v>53033028802</v>
      </c>
      <c r="B234">
        <v>98198</v>
      </c>
      <c r="C234" t="s">
        <v>256</v>
      </c>
      <c r="D234" t="s">
        <v>257</v>
      </c>
      <c r="E234">
        <v>9.4333917881115004E-2</v>
      </c>
      <c r="F234">
        <v>6.25662778366914E-2</v>
      </c>
      <c r="G234">
        <v>0.13040238450074501</v>
      </c>
      <c r="H234">
        <v>9.5313994262033699E-2</v>
      </c>
    </row>
    <row r="235" spans="1:8">
      <c r="A235">
        <v>53033028300</v>
      </c>
      <c r="B235">
        <v>98198</v>
      </c>
      <c r="C235" t="s">
        <v>256</v>
      </c>
      <c r="D235" t="s">
        <v>257</v>
      </c>
      <c r="E235">
        <v>4.0817560621636301E-2</v>
      </c>
      <c r="F235">
        <v>3.1813361611876898E-3</v>
      </c>
      <c r="G235">
        <v>6.4828614008941798E-2</v>
      </c>
      <c r="H235">
        <v>4.0643927319094601E-2</v>
      </c>
    </row>
    <row r="236" spans="1:8">
      <c r="A236">
        <v>53033029004</v>
      </c>
      <c r="B236">
        <v>98198</v>
      </c>
      <c r="C236" t="s">
        <v>256</v>
      </c>
      <c r="D236" t="s">
        <v>257</v>
      </c>
      <c r="E236">
        <v>3.6282276108121102E-4</v>
      </c>
      <c r="F236">
        <v>1.0604453870625601E-3</v>
      </c>
      <c r="G236">
        <v>0</v>
      </c>
      <c r="H236">
        <v>3.7190521729890501E-4</v>
      </c>
    </row>
    <row r="237" spans="1:8">
      <c r="A237">
        <v>53033029101</v>
      </c>
      <c r="B237">
        <v>98198</v>
      </c>
      <c r="C237" t="s">
        <v>256</v>
      </c>
      <c r="D237" t="s">
        <v>257</v>
      </c>
      <c r="E237">
        <v>1.25173852573018E-2</v>
      </c>
      <c r="F237">
        <v>1.0604453870625601E-3</v>
      </c>
      <c r="G237">
        <v>7.4515648286140003E-3</v>
      </c>
      <c r="H237">
        <v>1.1582191053023E-2</v>
      </c>
    </row>
    <row r="238" spans="1:8">
      <c r="A238">
        <v>53033029001</v>
      </c>
      <c r="B238">
        <v>98198</v>
      </c>
      <c r="C238" t="s">
        <v>256</v>
      </c>
      <c r="D238" t="s">
        <v>257</v>
      </c>
      <c r="E238">
        <v>0.132188425953921</v>
      </c>
      <c r="F238">
        <v>2.5450689289501501E-2</v>
      </c>
      <c r="G238">
        <v>0.111028315946348</v>
      </c>
      <c r="H238">
        <v>0.12533205822973101</v>
      </c>
    </row>
    <row r="239" spans="1:8">
      <c r="A239">
        <v>53033026500</v>
      </c>
      <c r="B239">
        <v>98106</v>
      </c>
      <c r="C239" t="s">
        <v>256</v>
      </c>
      <c r="D239" t="s">
        <v>257</v>
      </c>
      <c r="E239">
        <v>6.8259385665528999E-2</v>
      </c>
      <c r="F239">
        <v>0.18480138169257301</v>
      </c>
      <c r="G239">
        <v>0.15981735159817301</v>
      </c>
      <c r="H239">
        <v>8.1062514311884507E-2</v>
      </c>
    </row>
    <row r="240" spans="1:8">
      <c r="A240">
        <v>53033009900</v>
      </c>
      <c r="B240">
        <v>98106</v>
      </c>
      <c r="C240" t="s">
        <v>256</v>
      </c>
      <c r="D240" t="s">
        <v>257</v>
      </c>
      <c r="E240">
        <v>0.101076398004725</v>
      </c>
      <c r="F240">
        <v>0.23488773747841099</v>
      </c>
      <c r="G240">
        <v>0.100456621004566</v>
      </c>
      <c r="H240">
        <v>0.106938401648729</v>
      </c>
    </row>
    <row r="241" spans="1:8">
      <c r="A241">
        <v>53033010701</v>
      </c>
      <c r="B241">
        <v>98106</v>
      </c>
      <c r="C241" t="s">
        <v>256</v>
      </c>
      <c r="D241" t="s">
        <v>257</v>
      </c>
      <c r="E241">
        <v>0.112452962282313</v>
      </c>
      <c r="F241">
        <v>4.3177892918825497E-2</v>
      </c>
      <c r="G241">
        <v>0.17260273972602699</v>
      </c>
      <c r="H241">
        <v>0.11441874666056</v>
      </c>
    </row>
    <row r="242" spans="1:8">
      <c r="A242">
        <v>53033011401</v>
      </c>
      <c r="B242">
        <v>98106</v>
      </c>
      <c r="C242" t="s">
        <v>256</v>
      </c>
      <c r="D242" t="s">
        <v>257</v>
      </c>
      <c r="E242">
        <v>0.154458738076485</v>
      </c>
      <c r="F242">
        <v>8.6355785837651106E-3</v>
      </c>
      <c r="G242">
        <v>0.17534246575342399</v>
      </c>
      <c r="H242">
        <v>0.149759560338905</v>
      </c>
    </row>
    <row r="243" spans="1:8">
      <c r="A243">
        <v>53033010800</v>
      </c>
      <c r="B243">
        <v>98106</v>
      </c>
      <c r="C243" t="s">
        <v>256</v>
      </c>
      <c r="D243" t="s">
        <v>257</v>
      </c>
      <c r="E243">
        <v>0.167498030979259</v>
      </c>
      <c r="F243">
        <v>0.11226252158894599</v>
      </c>
      <c r="G243">
        <v>9.31506849315068E-2</v>
      </c>
      <c r="H243">
        <v>0.15884283642470001</v>
      </c>
    </row>
    <row r="244" spans="1:8">
      <c r="A244">
        <v>53033011200</v>
      </c>
      <c r="B244">
        <v>98106</v>
      </c>
      <c r="C244" t="s">
        <v>256</v>
      </c>
      <c r="D244" t="s">
        <v>257</v>
      </c>
      <c r="E244">
        <v>0</v>
      </c>
      <c r="F244">
        <v>3.45423143350604E-3</v>
      </c>
      <c r="G244">
        <v>0</v>
      </c>
      <c r="H244">
        <v>1.5266010228226799E-4</v>
      </c>
    </row>
    <row r="245" spans="1:8">
      <c r="A245">
        <v>53033026600</v>
      </c>
      <c r="B245">
        <v>98106</v>
      </c>
      <c r="C245" t="s">
        <v>256</v>
      </c>
      <c r="D245" t="s">
        <v>257</v>
      </c>
      <c r="E245">
        <v>2.2928152620985302E-2</v>
      </c>
      <c r="F245">
        <v>0.15025906735751199</v>
      </c>
      <c r="G245">
        <v>2.1004566210045601E-2</v>
      </c>
      <c r="H245">
        <v>2.8394779024501899E-2</v>
      </c>
    </row>
    <row r="246" spans="1:8">
      <c r="A246">
        <v>53033011402</v>
      </c>
      <c r="B246">
        <v>98106</v>
      </c>
      <c r="C246" t="s">
        <v>256</v>
      </c>
      <c r="D246" t="s">
        <v>257</v>
      </c>
      <c r="E246">
        <v>0.116040955631399</v>
      </c>
      <c r="F246">
        <v>0.17443868739205501</v>
      </c>
      <c r="G246">
        <v>0.176255707762557</v>
      </c>
      <c r="H246">
        <v>0.123654682848637</v>
      </c>
    </row>
    <row r="247" spans="1:8">
      <c r="A247">
        <v>53033011300</v>
      </c>
      <c r="B247">
        <v>98106</v>
      </c>
      <c r="C247" t="s">
        <v>256</v>
      </c>
      <c r="D247" t="s">
        <v>257</v>
      </c>
      <c r="E247">
        <v>0.25728537673930102</v>
      </c>
      <c r="F247">
        <v>8.8082901554404097E-2</v>
      </c>
      <c r="G247">
        <v>0.10136986301369801</v>
      </c>
      <c r="H247">
        <v>0.23677581863979799</v>
      </c>
    </row>
    <row r="248" spans="1:8">
      <c r="A248">
        <v>53033004700</v>
      </c>
      <c r="B248">
        <v>98127</v>
      </c>
      <c r="C248" t="s">
        <v>256</v>
      </c>
      <c r="D248" t="s">
        <v>257</v>
      </c>
      <c r="E248">
        <v>1</v>
      </c>
      <c r="F248">
        <v>1</v>
      </c>
      <c r="G248">
        <v>1</v>
      </c>
      <c r="H248">
        <v>1</v>
      </c>
    </row>
    <row r="249" spans="1:8">
      <c r="A249">
        <v>53033008100</v>
      </c>
      <c r="B249">
        <v>98174</v>
      </c>
      <c r="C249" t="s">
        <v>256</v>
      </c>
      <c r="D249" t="s">
        <v>257</v>
      </c>
      <c r="E249">
        <v>0</v>
      </c>
      <c r="F249">
        <v>1</v>
      </c>
      <c r="G249">
        <v>1</v>
      </c>
      <c r="H249">
        <v>1</v>
      </c>
    </row>
    <row r="250" spans="1:8">
      <c r="A250">
        <v>53033006500</v>
      </c>
      <c r="B250">
        <v>98112</v>
      </c>
      <c r="C250" t="s">
        <v>256</v>
      </c>
      <c r="D250" t="s">
        <v>257</v>
      </c>
      <c r="E250">
        <v>2.52935082872928E-2</v>
      </c>
      <c r="F250">
        <v>1.99004975124378E-2</v>
      </c>
      <c r="G250">
        <v>3.3533963886500401E-2</v>
      </c>
      <c r="H250">
        <v>2.5767790262172199E-2</v>
      </c>
    </row>
    <row r="251" spans="1:8">
      <c r="A251">
        <v>53033006400</v>
      </c>
      <c r="B251">
        <v>98112</v>
      </c>
      <c r="C251" t="s">
        <v>256</v>
      </c>
      <c r="D251" t="s">
        <v>257</v>
      </c>
      <c r="E251">
        <v>0.11420925414364599</v>
      </c>
      <c r="F251">
        <v>5.3067993366500803E-2</v>
      </c>
      <c r="G251">
        <v>5.3310404127257002E-2</v>
      </c>
      <c r="H251">
        <v>0.10614232209737801</v>
      </c>
    </row>
    <row r="252" spans="1:8">
      <c r="A252">
        <v>53033006100</v>
      </c>
      <c r="B252">
        <v>98112</v>
      </c>
      <c r="C252" t="s">
        <v>256</v>
      </c>
      <c r="D252" t="s">
        <v>257</v>
      </c>
      <c r="E252">
        <v>8.9779005524861805E-3</v>
      </c>
      <c r="F252">
        <v>6.6334991708126003E-3</v>
      </c>
      <c r="G252">
        <v>6.0189165950128897E-3</v>
      </c>
      <c r="H252">
        <v>8.6142322097378203E-3</v>
      </c>
    </row>
    <row r="253" spans="1:8">
      <c r="A253">
        <v>53033007800</v>
      </c>
      <c r="B253">
        <v>98112</v>
      </c>
      <c r="C253" t="s">
        <v>256</v>
      </c>
      <c r="D253" t="s">
        <v>257</v>
      </c>
      <c r="E253">
        <v>3.83287292817679E-2</v>
      </c>
      <c r="F253">
        <v>6.6334991708126003E-3</v>
      </c>
      <c r="G253">
        <v>2.5795356835769498E-3</v>
      </c>
      <c r="H253">
        <v>3.37827715355805E-2</v>
      </c>
    </row>
    <row r="254" spans="1:8">
      <c r="A254">
        <v>53033007600</v>
      </c>
      <c r="B254">
        <v>98112</v>
      </c>
      <c r="C254" t="s">
        <v>256</v>
      </c>
      <c r="D254" t="s">
        <v>257</v>
      </c>
      <c r="E254">
        <v>0.21685082872928099</v>
      </c>
      <c r="F254">
        <v>0.17412935323383</v>
      </c>
      <c r="G254">
        <v>0.29578675838349</v>
      </c>
      <c r="H254">
        <v>0.221797752808988</v>
      </c>
    </row>
    <row r="255" spans="1:8">
      <c r="A255">
        <v>53033006300</v>
      </c>
      <c r="B255">
        <v>98112</v>
      </c>
      <c r="C255" t="s">
        <v>256</v>
      </c>
      <c r="D255" t="s">
        <v>257</v>
      </c>
      <c r="E255">
        <v>0.25302140883977903</v>
      </c>
      <c r="F255">
        <v>0.31674958540630099</v>
      </c>
      <c r="G255">
        <v>0.36199484092863199</v>
      </c>
      <c r="H255">
        <v>0.26539325842696598</v>
      </c>
    </row>
    <row r="256" spans="1:8">
      <c r="A256">
        <v>53033006200</v>
      </c>
      <c r="B256">
        <v>98112</v>
      </c>
      <c r="C256" t="s">
        <v>256</v>
      </c>
      <c r="D256" t="s">
        <v>257</v>
      </c>
      <c r="E256">
        <v>0.14243784530386699</v>
      </c>
      <c r="F256">
        <v>6.79933665008291E-2</v>
      </c>
      <c r="G256">
        <v>3.4393809114359401E-2</v>
      </c>
      <c r="H256">
        <v>0.129662921348314</v>
      </c>
    </row>
    <row r="257" spans="1:8">
      <c r="A257">
        <v>53033007700</v>
      </c>
      <c r="B257">
        <v>98112</v>
      </c>
      <c r="C257" t="s">
        <v>256</v>
      </c>
      <c r="D257" t="s">
        <v>257</v>
      </c>
      <c r="E257">
        <v>0.12197859116022</v>
      </c>
      <c r="F257">
        <v>0.28524046434494099</v>
      </c>
      <c r="G257">
        <v>0.123817712811693</v>
      </c>
      <c r="H257">
        <v>0.12951310861423199</v>
      </c>
    </row>
    <row r="258" spans="1:8">
      <c r="A258">
        <v>53033007500</v>
      </c>
      <c r="B258">
        <v>98112</v>
      </c>
      <c r="C258" t="s">
        <v>256</v>
      </c>
      <c r="D258" t="s">
        <v>257</v>
      </c>
      <c r="E258">
        <v>7.8901933701657406E-2</v>
      </c>
      <c r="F258">
        <v>6.9651741293532299E-2</v>
      </c>
      <c r="G258">
        <v>8.8564058469475404E-2</v>
      </c>
      <c r="H258">
        <v>7.9325842696629206E-2</v>
      </c>
    </row>
    <row r="259" spans="1:8">
      <c r="A259">
        <v>53033026200</v>
      </c>
      <c r="B259">
        <v>98138</v>
      </c>
      <c r="C259" t="s">
        <v>256</v>
      </c>
      <c r="D259" t="s">
        <v>257</v>
      </c>
      <c r="E259">
        <v>1</v>
      </c>
      <c r="F259">
        <v>1</v>
      </c>
      <c r="G259">
        <v>1</v>
      </c>
      <c r="H259">
        <v>1</v>
      </c>
    </row>
    <row r="260" spans="1:8">
      <c r="A260">
        <v>53033009300</v>
      </c>
      <c r="B260">
        <v>98124</v>
      </c>
      <c r="C260" t="s">
        <v>256</v>
      </c>
      <c r="D260" t="s">
        <v>257</v>
      </c>
      <c r="E260">
        <v>1</v>
      </c>
      <c r="F260">
        <v>1</v>
      </c>
      <c r="G260">
        <v>1</v>
      </c>
      <c r="H260">
        <v>1</v>
      </c>
    </row>
    <row r="261" spans="1:8">
      <c r="A261">
        <v>53033007200</v>
      </c>
      <c r="B261">
        <v>98121</v>
      </c>
      <c r="C261" t="s">
        <v>256</v>
      </c>
      <c r="D261" t="s">
        <v>257</v>
      </c>
      <c r="E261">
        <v>0.379492600422832</v>
      </c>
      <c r="F261">
        <v>0.40663176265270501</v>
      </c>
      <c r="G261">
        <v>0.55415352260778095</v>
      </c>
      <c r="H261">
        <v>0.39872100695325502</v>
      </c>
    </row>
    <row r="262" spans="1:8">
      <c r="A262">
        <v>53033008100</v>
      </c>
      <c r="B262">
        <v>98121</v>
      </c>
      <c r="C262" t="s">
        <v>256</v>
      </c>
      <c r="D262" t="s">
        <v>257</v>
      </c>
      <c r="E262">
        <v>5.1610496206939398E-3</v>
      </c>
      <c r="F262">
        <v>2.7923211169284399E-2</v>
      </c>
      <c r="G262">
        <v>6.30914826498422E-3</v>
      </c>
      <c r="H262">
        <v>7.2577780033497401E-3</v>
      </c>
    </row>
    <row r="263" spans="1:8">
      <c r="A263">
        <v>53033008002</v>
      </c>
      <c r="B263">
        <v>98121</v>
      </c>
      <c r="C263" t="s">
        <v>256</v>
      </c>
      <c r="D263" t="s">
        <v>257</v>
      </c>
      <c r="E263">
        <v>0.15738092277079899</v>
      </c>
      <c r="F263">
        <v>0.16288539848749201</v>
      </c>
      <c r="G263">
        <v>0.143533123028391</v>
      </c>
      <c r="H263">
        <v>0.156524387149165</v>
      </c>
    </row>
    <row r="264" spans="1:8">
      <c r="A264">
        <v>53033007300</v>
      </c>
      <c r="B264">
        <v>98121</v>
      </c>
      <c r="C264" t="s">
        <v>256</v>
      </c>
      <c r="D264" t="s">
        <v>257</v>
      </c>
      <c r="E264">
        <v>0.100609376943166</v>
      </c>
      <c r="F264">
        <v>6.6317626527050602E-2</v>
      </c>
      <c r="G264">
        <v>5.9411146161934797E-2</v>
      </c>
      <c r="H264">
        <v>9.3640562350911005E-2</v>
      </c>
    </row>
    <row r="265" spans="1:8">
      <c r="A265">
        <v>53033008001</v>
      </c>
      <c r="B265">
        <v>98121</v>
      </c>
      <c r="C265" t="s">
        <v>256</v>
      </c>
      <c r="D265" t="s">
        <v>257</v>
      </c>
      <c r="E265">
        <v>0.357356050242507</v>
      </c>
      <c r="F265">
        <v>0.33624200116346697</v>
      </c>
      <c r="G265">
        <v>0.23659305993690799</v>
      </c>
      <c r="H265">
        <v>0.343856265543318</v>
      </c>
    </row>
    <row r="266" spans="1:8">
      <c r="A266">
        <v>53033003400</v>
      </c>
      <c r="B266">
        <v>98107</v>
      </c>
      <c r="C266" t="s">
        <v>256</v>
      </c>
      <c r="D266" t="s">
        <v>257</v>
      </c>
      <c r="E266">
        <v>6.1292270531400898E-2</v>
      </c>
      <c r="F266">
        <v>6.0575466935890903E-3</v>
      </c>
      <c r="G266">
        <v>3.1375166889185499E-2</v>
      </c>
      <c r="H266">
        <v>5.35954887968461E-2</v>
      </c>
    </row>
    <row r="267" spans="1:8">
      <c r="A267">
        <v>53033003500</v>
      </c>
      <c r="B267">
        <v>98107</v>
      </c>
      <c r="C267" t="s">
        <v>256</v>
      </c>
      <c r="D267" t="s">
        <v>257</v>
      </c>
      <c r="E267">
        <v>2.95893719806763E-3</v>
      </c>
      <c r="F267">
        <v>0</v>
      </c>
      <c r="G267">
        <v>0</v>
      </c>
      <c r="H267">
        <v>2.4452317979939101E-3</v>
      </c>
    </row>
    <row r="268" spans="1:8">
      <c r="A268">
        <v>53033004800</v>
      </c>
      <c r="B268">
        <v>98107</v>
      </c>
      <c r="C268" t="s">
        <v>256</v>
      </c>
      <c r="D268" t="s">
        <v>257</v>
      </c>
      <c r="E268">
        <v>0.108635265700483</v>
      </c>
      <c r="F268">
        <v>9.7930338213023702E-2</v>
      </c>
      <c r="G268">
        <v>6.2082777036047997E-2</v>
      </c>
      <c r="H268">
        <v>0.10409701082888299</v>
      </c>
    </row>
    <row r="269" spans="1:8">
      <c r="A269">
        <v>53033004700</v>
      </c>
      <c r="B269">
        <v>98107</v>
      </c>
      <c r="C269" t="s">
        <v>256</v>
      </c>
      <c r="D269" t="s">
        <v>257</v>
      </c>
      <c r="E269">
        <v>0.44746376811594202</v>
      </c>
      <c r="F269">
        <v>0.76173649671882804</v>
      </c>
      <c r="G269">
        <v>0.47463284379172199</v>
      </c>
      <c r="H269">
        <v>0.48056290234043603</v>
      </c>
    </row>
    <row r="270" spans="1:8">
      <c r="A270">
        <v>53033003200</v>
      </c>
      <c r="B270">
        <v>98107</v>
      </c>
      <c r="C270" t="s">
        <v>256</v>
      </c>
      <c r="D270" t="s">
        <v>257</v>
      </c>
      <c r="E270">
        <v>0.226388888888888</v>
      </c>
      <c r="F270">
        <v>0.11105502271580001</v>
      </c>
      <c r="G270">
        <v>0.236982643524699</v>
      </c>
      <c r="H270">
        <v>0.215779230500523</v>
      </c>
    </row>
    <row r="271" spans="1:8">
      <c r="A271">
        <v>53033003300</v>
      </c>
      <c r="B271">
        <v>98107</v>
      </c>
      <c r="C271" t="s">
        <v>256</v>
      </c>
      <c r="D271" t="s">
        <v>257</v>
      </c>
      <c r="E271">
        <v>0.15326086956521701</v>
      </c>
      <c r="F271">
        <v>2.3220595658758201E-2</v>
      </c>
      <c r="G271">
        <v>0.19492656875834399</v>
      </c>
      <c r="H271">
        <v>0.143520135735316</v>
      </c>
    </row>
    <row r="272" spans="1:8">
      <c r="A272">
        <v>53033008100</v>
      </c>
      <c r="B272">
        <v>98154</v>
      </c>
      <c r="C272" t="s">
        <v>256</v>
      </c>
      <c r="D272" t="s">
        <v>257</v>
      </c>
      <c r="E272">
        <v>0</v>
      </c>
      <c r="F272">
        <v>1</v>
      </c>
      <c r="G272">
        <v>1</v>
      </c>
      <c r="H272">
        <v>1</v>
      </c>
    </row>
    <row r="273" spans="1:8">
      <c r="A273">
        <v>53033000900</v>
      </c>
      <c r="B273">
        <v>98125</v>
      </c>
      <c r="C273" t="s">
        <v>256</v>
      </c>
      <c r="D273" t="s">
        <v>257</v>
      </c>
      <c r="E273">
        <v>3.47382602001539E-2</v>
      </c>
      <c r="F273">
        <v>2.3529411764705798E-3</v>
      </c>
      <c r="G273">
        <v>4.3501903208265297E-3</v>
      </c>
      <c r="H273">
        <v>3.0672022763411098E-2</v>
      </c>
    </row>
    <row r="274" spans="1:8">
      <c r="A274">
        <v>53033000100</v>
      </c>
      <c r="B274">
        <v>98125</v>
      </c>
      <c r="C274" t="s">
        <v>256</v>
      </c>
      <c r="D274" t="s">
        <v>257</v>
      </c>
      <c r="E274">
        <v>0.20650500384911399</v>
      </c>
      <c r="F274">
        <v>0.2</v>
      </c>
      <c r="G274">
        <v>0.37846655791190797</v>
      </c>
      <c r="H274">
        <v>0.219390743995313</v>
      </c>
    </row>
    <row r="275" spans="1:8">
      <c r="A275">
        <v>53033021100</v>
      </c>
      <c r="B275">
        <v>98125</v>
      </c>
      <c r="C275" t="s">
        <v>256</v>
      </c>
      <c r="D275" t="s">
        <v>257</v>
      </c>
      <c r="E275">
        <v>1.92455735180908E-4</v>
      </c>
      <c r="F275">
        <v>0</v>
      </c>
      <c r="G275">
        <v>0</v>
      </c>
      <c r="H275">
        <v>1.6737802326554499E-4</v>
      </c>
    </row>
    <row r="276" spans="1:8">
      <c r="A276">
        <v>53033002000</v>
      </c>
      <c r="B276">
        <v>98125</v>
      </c>
      <c r="C276" t="s">
        <v>256</v>
      </c>
      <c r="D276" t="s">
        <v>257</v>
      </c>
      <c r="E276">
        <v>1.29907621247113E-3</v>
      </c>
      <c r="F276">
        <v>0</v>
      </c>
      <c r="G276">
        <v>0</v>
      </c>
      <c r="H276">
        <v>1.12980165704243E-3</v>
      </c>
    </row>
    <row r="277" spans="1:8">
      <c r="A277">
        <v>53033001900</v>
      </c>
      <c r="B277">
        <v>98125</v>
      </c>
      <c r="C277" t="s">
        <v>256</v>
      </c>
      <c r="D277" t="s">
        <v>257</v>
      </c>
      <c r="E277">
        <v>2.8627790608160099E-2</v>
      </c>
      <c r="F277">
        <v>4.3921568627450898E-2</v>
      </c>
      <c r="G277">
        <v>1.25067971723762E-2</v>
      </c>
      <c r="H277">
        <v>2.8203196920244301E-2</v>
      </c>
    </row>
    <row r="278" spans="1:8">
      <c r="A278">
        <v>53033000600</v>
      </c>
      <c r="B278">
        <v>98125</v>
      </c>
      <c r="C278" t="s">
        <v>256</v>
      </c>
      <c r="D278" t="s">
        <v>257</v>
      </c>
      <c r="E278">
        <v>8.3573903002309394E-2</v>
      </c>
      <c r="F278">
        <v>3.8431372549019599E-2</v>
      </c>
      <c r="G278">
        <v>8.3741163675910807E-2</v>
      </c>
      <c r="H278">
        <v>8.1178341283789396E-2</v>
      </c>
    </row>
    <row r="279" spans="1:8">
      <c r="A279">
        <v>53033000300</v>
      </c>
      <c r="B279">
        <v>98125</v>
      </c>
      <c r="C279" t="s">
        <v>256</v>
      </c>
      <c r="D279" t="s">
        <v>257</v>
      </c>
      <c r="E279">
        <v>8.4680523479599597E-3</v>
      </c>
      <c r="F279">
        <v>7.0588235294117598E-3</v>
      </c>
      <c r="G279">
        <v>1.08754758020663E-3</v>
      </c>
      <c r="H279">
        <v>7.8249225876642296E-3</v>
      </c>
    </row>
    <row r="280" spans="1:8">
      <c r="A280">
        <v>53033002200</v>
      </c>
      <c r="B280">
        <v>98125</v>
      </c>
      <c r="C280" t="s">
        <v>256</v>
      </c>
      <c r="D280" t="s">
        <v>257</v>
      </c>
      <c r="E280">
        <v>1.8908775981524201E-2</v>
      </c>
      <c r="F280">
        <v>0</v>
      </c>
      <c r="G280">
        <v>5.4377379010331697E-4</v>
      </c>
      <c r="H280">
        <v>1.6486735291656202E-2</v>
      </c>
    </row>
    <row r="281" spans="1:8">
      <c r="A281">
        <v>53033001000</v>
      </c>
      <c r="B281">
        <v>98125</v>
      </c>
      <c r="C281" t="s">
        <v>256</v>
      </c>
      <c r="D281" t="s">
        <v>257</v>
      </c>
      <c r="E281">
        <v>3.9357197844495699E-2</v>
      </c>
      <c r="F281">
        <v>5.0980392156862703E-2</v>
      </c>
      <c r="G281">
        <v>2.01196302338227E-2</v>
      </c>
      <c r="H281">
        <v>3.8496945351075403E-2</v>
      </c>
    </row>
    <row r="282" spans="1:8">
      <c r="A282">
        <v>53033001200</v>
      </c>
      <c r="B282">
        <v>98125</v>
      </c>
      <c r="C282" t="s">
        <v>256</v>
      </c>
      <c r="D282" t="s">
        <v>257</v>
      </c>
      <c r="E282">
        <v>0.167580831408775</v>
      </c>
      <c r="F282">
        <v>0.312941176470588</v>
      </c>
      <c r="G282">
        <v>0.156063077759651</v>
      </c>
      <c r="H282">
        <v>0.17444974474851399</v>
      </c>
    </row>
    <row r="283" spans="1:8">
      <c r="A283">
        <v>53033000700</v>
      </c>
      <c r="B283">
        <v>98125</v>
      </c>
      <c r="C283" t="s">
        <v>256</v>
      </c>
      <c r="D283" t="s">
        <v>257</v>
      </c>
      <c r="E283">
        <v>0.12374903772132401</v>
      </c>
      <c r="F283">
        <v>0.185882352941176</v>
      </c>
      <c r="G283">
        <v>0.20663404023925999</v>
      </c>
      <c r="H283">
        <v>0.13344212904845501</v>
      </c>
    </row>
    <row r="284" spans="1:8">
      <c r="A284">
        <v>53033000200</v>
      </c>
      <c r="B284">
        <v>98125</v>
      </c>
      <c r="C284" t="s">
        <v>256</v>
      </c>
      <c r="D284" t="s">
        <v>257</v>
      </c>
      <c r="E284">
        <v>0.179609314857582</v>
      </c>
      <c r="F284">
        <v>8.3921568627450899E-2</v>
      </c>
      <c r="G284">
        <v>0.10821098423056</v>
      </c>
      <c r="H284">
        <v>0.169009958992384</v>
      </c>
    </row>
    <row r="285" spans="1:8">
      <c r="A285">
        <v>53033002100</v>
      </c>
      <c r="B285">
        <v>98125</v>
      </c>
      <c r="C285" t="s">
        <v>256</v>
      </c>
      <c r="D285" t="s">
        <v>257</v>
      </c>
      <c r="E285">
        <v>1.5877598152424901E-3</v>
      </c>
      <c r="F285">
        <v>0</v>
      </c>
      <c r="G285">
        <v>5.4377379010331697E-4</v>
      </c>
      <c r="H285">
        <v>1.42271319775713E-3</v>
      </c>
    </row>
    <row r="286" spans="1:8">
      <c r="A286">
        <v>53033000800</v>
      </c>
      <c r="B286">
        <v>98125</v>
      </c>
      <c r="C286" t="s">
        <v>256</v>
      </c>
      <c r="D286" t="s">
        <v>257</v>
      </c>
      <c r="E286">
        <v>5.4031947652040002E-2</v>
      </c>
      <c r="F286">
        <v>6.2745098039215597E-3</v>
      </c>
      <c r="G286">
        <v>1.25067971723762E-2</v>
      </c>
      <c r="H286">
        <v>4.8288559712109699E-2</v>
      </c>
    </row>
    <row r="287" spans="1:8">
      <c r="A287">
        <v>53033001100</v>
      </c>
      <c r="B287">
        <v>98125</v>
      </c>
      <c r="C287" t="s">
        <v>256</v>
      </c>
      <c r="D287" t="s">
        <v>257</v>
      </c>
      <c r="E287">
        <v>5.1770592763664303E-2</v>
      </c>
      <c r="F287">
        <v>6.8235294117647005E-2</v>
      </c>
      <c r="G287">
        <v>1.5225666122892801E-2</v>
      </c>
      <c r="H287">
        <v>4.9836806427315999E-2</v>
      </c>
    </row>
    <row r="288" spans="1:8">
      <c r="A288">
        <v>53033002800</v>
      </c>
      <c r="B288">
        <v>98113</v>
      </c>
      <c r="C288" t="s">
        <v>256</v>
      </c>
      <c r="D288" t="s">
        <v>257</v>
      </c>
      <c r="E288">
        <v>1</v>
      </c>
      <c r="F288">
        <v>1</v>
      </c>
      <c r="G288">
        <v>1</v>
      </c>
      <c r="H288">
        <v>1</v>
      </c>
    </row>
    <row r="289" spans="1:8">
      <c r="A289">
        <v>53033009100</v>
      </c>
      <c r="B289">
        <v>98134</v>
      </c>
      <c r="C289" t="s">
        <v>256</v>
      </c>
      <c r="D289" t="s">
        <v>257</v>
      </c>
      <c r="E289">
        <v>0</v>
      </c>
      <c r="F289">
        <v>2.5025025025024999E-3</v>
      </c>
      <c r="G289">
        <v>2.0202020202020202E-3</v>
      </c>
      <c r="H289">
        <v>2.2115739034279298E-3</v>
      </c>
    </row>
    <row r="290" spans="1:8">
      <c r="A290">
        <v>53033010900</v>
      </c>
      <c r="B290">
        <v>98134</v>
      </c>
      <c r="C290" t="s">
        <v>256</v>
      </c>
      <c r="D290" t="s">
        <v>257</v>
      </c>
      <c r="E290">
        <v>0</v>
      </c>
      <c r="F290">
        <v>1.2512512512512499E-2</v>
      </c>
      <c r="G290">
        <v>2.4242424242424201E-2</v>
      </c>
      <c r="H290">
        <v>1.36380390711389E-2</v>
      </c>
    </row>
    <row r="291" spans="1:8">
      <c r="A291">
        <v>53033009900</v>
      </c>
      <c r="B291">
        <v>98134</v>
      </c>
      <c r="C291" t="s">
        <v>256</v>
      </c>
      <c r="D291" t="s">
        <v>257</v>
      </c>
      <c r="E291">
        <v>0</v>
      </c>
      <c r="F291">
        <v>3.5035035035035002E-2</v>
      </c>
      <c r="G291">
        <v>5.65656565656565E-2</v>
      </c>
      <c r="H291">
        <v>3.6122373755989597E-2</v>
      </c>
    </row>
    <row r="292" spans="1:8">
      <c r="A292">
        <v>53033009300</v>
      </c>
      <c r="B292">
        <v>98134</v>
      </c>
      <c r="C292" t="s">
        <v>256</v>
      </c>
      <c r="D292" t="s">
        <v>257</v>
      </c>
      <c r="E292">
        <v>1</v>
      </c>
      <c r="F292">
        <v>0.94994994994994897</v>
      </c>
      <c r="G292">
        <v>0.91717171717171697</v>
      </c>
      <c r="H292">
        <v>0.94802801326944297</v>
      </c>
    </row>
    <row r="293" spans="1:8">
      <c r="A293">
        <v>53033010100</v>
      </c>
      <c r="B293">
        <v>98118</v>
      </c>
      <c r="C293" t="s">
        <v>256</v>
      </c>
      <c r="D293" t="s">
        <v>257</v>
      </c>
      <c r="E293">
        <v>0.13840098400983999</v>
      </c>
      <c r="F293">
        <v>0.27422990232907501</v>
      </c>
      <c r="G293">
        <v>4.0569395017793497E-2</v>
      </c>
      <c r="H293">
        <v>0.140280126620701</v>
      </c>
    </row>
    <row r="294" spans="1:8">
      <c r="A294">
        <v>53033011800</v>
      </c>
      <c r="B294">
        <v>98118</v>
      </c>
      <c r="C294" t="s">
        <v>256</v>
      </c>
      <c r="D294" t="s">
        <v>257</v>
      </c>
      <c r="E294">
        <v>0.17348093480934801</v>
      </c>
      <c r="F294">
        <v>0.13072877535687399</v>
      </c>
      <c r="G294">
        <v>0.41565836298932302</v>
      </c>
      <c r="H294">
        <v>0.18576818004423001</v>
      </c>
    </row>
    <row r="295" spans="1:8">
      <c r="A295">
        <v>53033011001</v>
      </c>
      <c r="B295">
        <v>98118</v>
      </c>
      <c r="C295" t="s">
        <v>256</v>
      </c>
      <c r="D295" t="s">
        <v>257</v>
      </c>
      <c r="E295">
        <v>8.4526445264452604E-2</v>
      </c>
      <c r="F295">
        <v>0.107438016528925</v>
      </c>
      <c r="G295">
        <v>0.14804270462633401</v>
      </c>
      <c r="H295">
        <v>8.9718572481678999E-2</v>
      </c>
    </row>
    <row r="296" spans="1:8">
      <c r="A296">
        <v>53033011102</v>
      </c>
      <c r="B296">
        <v>98118</v>
      </c>
      <c r="C296" t="s">
        <v>256</v>
      </c>
      <c r="D296" t="s">
        <v>257</v>
      </c>
      <c r="E296">
        <v>8.3542435424354203E-2</v>
      </c>
      <c r="F296">
        <v>3.5311795642374098E-2</v>
      </c>
      <c r="G296">
        <v>6.5480427046263306E-2</v>
      </c>
      <c r="H296">
        <v>7.9658297558648797E-2</v>
      </c>
    </row>
    <row r="297" spans="1:8">
      <c r="A297">
        <v>53033011101</v>
      </c>
      <c r="B297">
        <v>98118</v>
      </c>
      <c r="C297" t="s">
        <v>256</v>
      </c>
      <c r="D297" t="s">
        <v>257</v>
      </c>
      <c r="E297">
        <v>0.11670356703567</v>
      </c>
      <c r="F297">
        <v>6.83696468820435E-2</v>
      </c>
      <c r="G297">
        <v>5.8362989323843401E-2</v>
      </c>
      <c r="H297">
        <v>0.110359481375482</v>
      </c>
    </row>
    <row r="298" spans="1:8">
      <c r="A298">
        <v>53033011700</v>
      </c>
      <c r="B298">
        <v>98118</v>
      </c>
      <c r="C298" t="s">
        <v>256</v>
      </c>
      <c r="D298" t="s">
        <v>257</v>
      </c>
      <c r="E298">
        <v>8.6543665436654302E-2</v>
      </c>
      <c r="F298">
        <v>4.2824943651389898E-2</v>
      </c>
      <c r="G298">
        <v>4.4128113879003499E-2</v>
      </c>
      <c r="H298">
        <v>8.1436190971770503E-2</v>
      </c>
    </row>
    <row r="299" spans="1:8">
      <c r="A299">
        <v>53033011002</v>
      </c>
      <c r="B299">
        <v>98118</v>
      </c>
      <c r="C299" t="s">
        <v>256</v>
      </c>
      <c r="D299" t="s">
        <v>257</v>
      </c>
      <c r="E299">
        <v>3.8868388683886801E-3</v>
      </c>
      <c r="F299">
        <v>0</v>
      </c>
      <c r="G299">
        <v>0</v>
      </c>
      <c r="H299">
        <v>3.4256970643076999E-3</v>
      </c>
    </row>
    <row r="300" spans="1:8">
      <c r="A300">
        <v>53033010401</v>
      </c>
      <c r="B300">
        <v>98118</v>
      </c>
      <c r="C300" t="s">
        <v>256</v>
      </c>
      <c r="D300" t="s">
        <v>257</v>
      </c>
      <c r="E300">
        <v>2.17958179581795E-2</v>
      </c>
      <c r="F300">
        <v>2.2539444027047301E-2</v>
      </c>
      <c r="G300">
        <v>8.54092526690391E-3</v>
      </c>
      <c r="H300">
        <v>2.1031178179610501E-2</v>
      </c>
    </row>
    <row r="301" spans="1:8">
      <c r="A301">
        <v>53033026300</v>
      </c>
      <c r="B301">
        <v>98118</v>
      </c>
      <c r="C301" t="s">
        <v>256</v>
      </c>
      <c r="D301" t="s">
        <v>257</v>
      </c>
      <c r="E301">
        <v>3.9360393603935997E-4</v>
      </c>
      <c r="F301">
        <v>0</v>
      </c>
      <c r="G301">
        <v>0</v>
      </c>
      <c r="H301">
        <v>3.4690603182862802E-4</v>
      </c>
    </row>
    <row r="302" spans="1:8">
      <c r="A302">
        <v>53033011900</v>
      </c>
      <c r="B302">
        <v>98118</v>
      </c>
      <c r="C302" t="s">
        <v>256</v>
      </c>
      <c r="D302" t="s">
        <v>257</v>
      </c>
      <c r="E302">
        <v>1.48093480934809E-2</v>
      </c>
      <c r="F302">
        <v>2.2539444027047302E-3</v>
      </c>
      <c r="G302">
        <v>1.42348754448398E-3</v>
      </c>
      <c r="H302">
        <v>1.3269155717445E-2</v>
      </c>
    </row>
    <row r="303" spans="1:8">
      <c r="A303">
        <v>53033010300</v>
      </c>
      <c r="B303">
        <v>98118</v>
      </c>
      <c r="C303" t="s">
        <v>256</v>
      </c>
      <c r="D303" t="s">
        <v>257</v>
      </c>
      <c r="E303">
        <v>0.17116851168511599</v>
      </c>
      <c r="F303">
        <v>0.27498121712997697</v>
      </c>
      <c r="G303">
        <v>0.199288256227758</v>
      </c>
      <c r="H303">
        <v>0.178873422661636</v>
      </c>
    </row>
    <row r="304" spans="1:8">
      <c r="A304">
        <v>53033010200</v>
      </c>
      <c r="B304">
        <v>98118</v>
      </c>
      <c r="C304" t="s">
        <v>256</v>
      </c>
      <c r="D304" t="s">
        <v>257</v>
      </c>
      <c r="E304">
        <v>0.104747847478474</v>
      </c>
      <c r="F304">
        <v>4.1322314049586702E-2</v>
      </c>
      <c r="G304">
        <v>1.85053380782918E-2</v>
      </c>
      <c r="H304">
        <v>9.5832791292658606E-2</v>
      </c>
    </row>
    <row r="305" spans="1:8">
      <c r="A305">
        <v>53033001200</v>
      </c>
      <c r="B305">
        <v>98175</v>
      </c>
      <c r="C305" t="s">
        <v>256</v>
      </c>
      <c r="D305" t="s">
        <v>257</v>
      </c>
      <c r="E305">
        <v>1</v>
      </c>
      <c r="F305">
        <v>1</v>
      </c>
      <c r="G305">
        <v>1</v>
      </c>
      <c r="H305">
        <v>1</v>
      </c>
    </row>
    <row r="306" spans="1:8">
      <c r="A306">
        <v>53033008500</v>
      </c>
      <c r="B306">
        <v>98122</v>
      </c>
      <c r="C306" t="s">
        <v>256</v>
      </c>
      <c r="D306" t="s">
        <v>257</v>
      </c>
      <c r="E306">
        <v>9.5485448017721998E-3</v>
      </c>
      <c r="F306">
        <v>5.79710144927536E-4</v>
      </c>
      <c r="G306">
        <v>1.8355359765051299E-3</v>
      </c>
      <c r="H306">
        <v>8.3575462766478405E-3</v>
      </c>
    </row>
    <row r="307" spans="1:8">
      <c r="A307">
        <v>53033007700</v>
      </c>
      <c r="B307">
        <v>98122</v>
      </c>
      <c r="C307" t="s">
        <v>256</v>
      </c>
      <c r="D307" t="s">
        <v>257</v>
      </c>
      <c r="E307">
        <v>5.2822549843403802E-2</v>
      </c>
      <c r="F307">
        <v>1.4492753623188401E-2</v>
      </c>
      <c r="G307">
        <v>4.1850220264317103E-2</v>
      </c>
      <c r="H307">
        <v>4.9688224347882802E-2</v>
      </c>
    </row>
    <row r="308" spans="1:8">
      <c r="A308">
        <v>53033008600</v>
      </c>
      <c r="B308">
        <v>98122</v>
      </c>
      <c r="C308" t="s">
        <v>256</v>
      </c>
      <c r="D308" t="s">
        <v>257</v>
      </c>
      <c r="E308">
        <v>0.14536704606218001</v>
      </c>
      <c r="F308">
        <v>0.115362318840579</v>
      </c>
      <c r="G308">
        <v>0.14170337738619601</v>
      </c>
      <c r="H308">
        <v>0.143351506643596</v>
      </c>
    </row>
    <row r="309" spans="1:8">
      <c r="A309">
        <v>53033008700</v>
      </c>
      <c r="B309">
        <v>98122</v>
      </c>
      <c r="C309" t="s">
        <v>256</v>
      </c>
      <c r="D309" t="s">
        <v>257</v>
      </c>
      <c r="E309">
        <v>8.5516767244671901E-2</v>
      </c>
      <c r="F309">
        <v>7.1304347826086897E-2</v>
      </c>
      <c r="G309">
        <v>0.12848751835535899</v>
      </c>
      <c r="H309">
        <v>8.8537755868238005E-2</v>
      </c>
    </row>
    <row r="310" spans="1:8">
      <c r="A310">
        <v>53033007800</v>
      </c>
      <c r="B310">
        <v>98122</v>
      </c>
      <c r="C310" t="s">
        <v>256</v>
      </c>
      <c r="D310" t="s">
        <v>257</v>
      </c>
      <c r="E310">
        <v>7.1423115117256103E-2</v>
      </c>
      <c r="F310">
        <v>0.104927536231884</v>
      </c>
      <c r="G310">
        <v>2.5697503671071899E-2</v>
      </c>
      <c r="H310">
        <v>6.9243576768633006E-2</v>
      </c>
    </row>
    <row r="311" spans="1:8">
      <c r="A311">
        <v>53033006500</v>
      </c>
      <c r="B311">
        <v>98122</v>
      </c>
      <c r="C311" t="s">
        <v>256</v>
      </c>
      <c r="D311" t="s">
        <v>257</v>
      </c>
      <c r="E311">
        <v>0</v>
      </c>
      <c r="F311">
        <v>2.3188405797101401E-3</v>
      </c>
      <c r="G311">
        <v>0</v>
      </c>
      <c r="H311">
        <v>1.3058666057262199E-4</v>
      </c>
    </row>
    <row r="312" spans="1:8">
      <c r="A312">
        <v>53033007600</v>
      </c>
      <c r="B312">
        <v>98122</v>
      </c>
      <c r="C312" t="s">
        <v>256</v>
      </c>
      <c r="D312" t="s">
        <v>257</v>
      </c>
      <c r="E312">
        <v>5.7673210602704099E-3</v>
      </c>
      <c r="F312">
        <v>1.15942028985507E-3</v>
      </c>
      <c r="G312">
        <v>5.5066079295154101E-3</v>
      </c>
      <c r="H312">
        <v>5.4846397440501404E-3</v>
      </c>
    </row>
    <row r="313" spans="1:8">
      <c r="A313">
        <v>53033009100</v>
      </c>
      <c r="B313">
        <v>98122</v>
      </c>
      <c r="C313" t="s">
        <v>256</v>
      </c>
      <c r="D313" t="s">
        <v>257</v>
      </c>
      <c r="E313">
        <v>3.0555343365671001E-4</v>
      </c>
      <c r="F313">
        <v>0</v>
      </c>
      <c r="G313">
        <v>3.6710719530102701E-4</v>
      </c>
      <c r="H313">
        <v>2.9381998628839998E-4</v>
      </c>
    </row>
    <row r="314" spans="1:8">
      <c r="A314">
        <v>53033009000</v>
      </c>
      <c r="B314">
        <v>98122</v>
      </c>
      <c r="C314" t="s">
        <v>256</v>
      </c>
      <c r="D314" t="s">
        <v>257</v>
      </c>
      <c r="E314">
        <v>5.1944083721640801E-3</v>
      </c>
      <c r="F314">
        <v>5.2173913043478204E-3</v>
      </c>
      <c r="G314">
        <v>6.9750367107195297E-3</v>
      </c>
      <c r="H314">
        <v>5.3540530834775201E-3</v>
      </c>
    </row>
    <row r="315" spans="1:8">
      <c r="A315">
        <v>53033007402</v>
      </c>
      <c r="B315">
        <v>98122</v>
      </c>
      <c r="C315" t="s">
        <v>256</v>
      </c>
      <c r="D315" t="s">
        <v>257</v>
      </c>
      <c r="E315">
        <v>8.83431365059964E-2</v>
      </c>
      <c r="F315">
        <v>2.6666666666666599E-2</v>
      </c>
      <c r="G315">
        <v>0.100954478707782</v>
      </c>
      <c r="H315">
        <v>8.5991315987071895E-2</v>
      </c>
    </row>
    <row r="316" spans="1:8">
      <c r="A316">
        <v>53033007900</v>
      </c>
      <c r="B316">
        <v>98122</v>
      </c>
      <c r="C316" t="s">
        <v>256</v>
      </c>
      <c r="D316" t="s">
        <v>257</v>
      </c>
      <c r="E316">
        <v>0.167366893285463</v>
      </c>
      <c r="F316">
        <v>0.104347826086956</v>
      </c>
      <c r="G316">
        <v>0.171806167400881</v>
      </c>
      <c r="H316">
        <v>0.164212725670072</v>
      </c>
    </row>
    <row r="317" spans="1:8">
      <c r="A317">
        <v>53033008800</v>
      </c>
      <c r="B317">
        <v>98122</v>
      </c>
      <c r="C317" t="s">
        <v>256</v>
      </c>
      <c r="D317" t="s">
        <v>257</v>
      </c>
      <c r="E317">
        <v>6.6343289282713297E-2</v>
      </c>
      <c r="F317">
        <v>4.8695652173913001E-2</v>
      </c>
      <c r="G317">
        <v>6.2041116005873698E-2</v>
      </c>
      <c r="H317">
        <v>6.4966863634879607E-2</v>
      </c>
    </row>
    <row r="318" spans="1:8">
      <c r="A318">
        <v>53033008900</v>
      </c>
      <c r="B318">
        <v>98122</v>
      </c>
      <c r="C318" t="s">
        <v>256</v>
      </c>
      <c r="D318" t="s">
        <v>257</v>
      </c>
      <c r="E318">
        <v>3.0555343365671001E-3</v>
      </c>
      <c r="F318">
        <v>1.7391304347826001E-3</v>
      </c>
      <c r="G318">
        <v>5.1395007342143898E-3</v>
      </c>
      <c r="H318">
        <v>3.1667265188860898E-3</v>
      </c>
    </row>
    <row r="319" spans="1:8">
      <c r="A319">
        <v>53033007500</v>
      </c>
      <c r="B319">
        <v>98122</v>
      </c>
      <c r="C319" t="s">
        <v>256</v>
      </c>
      <c r="D319" t="s">
        <v>257</v>
      </c>
      <c r="E319">
        <v>0.175578641814987</v>
      </c>
      <c r="F319">
        <v>0.36</v>
      </c>
      <c r="G319">
        <v>0.17621145374449301</v>
      </c>
      <c r="H319">
        <v>0.18602069798570001</v>
      </c>
    </row>
    <row r="320" spans="1:8">
      <c r="A320">
        <v>53033008400</v>
      </c>
      <c r="B320">
        <v>98122</v>
      </c>
      <c r="C320" t="s">
        <v>256</v>
      </c>
      <c r="D320" t="s">
        <v>257</v>
      </c>
      <c r="E320">
        <v>0.12336719883889601</v>
      </c>
      <c r="F320">
        <v>0.14318840579710099</v>
      </c>
      <c r="G320">
        <v>0.13142437591776701</v>
      </c>
      <c r="H320">
        <v>0.12519996082400101</v>
      </c>
    </row>
    <row r="321" spans="1:8">
      <c r="A321">
        <v>53033012000</v>
      </c>
      <c r="B321">
        <v>98136</v>
      </c>
      <c r="C321" t="s">
        <v>256</v>
      </c>
      <c r="D321" t="s">
        <v>257</v>
      </c>
      <c r="E321">
        <v>3.1163608946971601E-2</v>
      </c>
      <c r="F321">
        <v>0</v>
      </c>
      <c r="G321">
        <v>0</v>
      </c>
      <c r="H321">
        <v>2.8201046167841699E-2</v>
      </c>
    </row>
    <row r="322" spans="1:8">
      <c r="A322">
        <v>53033011600</v>
      </c>
      <c r="B322">
        <v>98136</v>
      </c>
      <c r="C322" t="s">
        <v>256</v>
      </c>
      <c r="D322" t="s">
        <v>257</v>
      </c>
      <c r="E322">
        <v>0.34166876099522397</v>
      </c>
      <c r="F322">
        <v>9.85915492957746E-2</v>
      </c>
      <c r="G322">
        <v>0.26966292134831399</v>
      </c>
      <c r="H322">
        <v>0.33068000909711098</v>
      </c>
    </row>
    <row r="323" spans="1:8">
      <c r="A323">
        <v>53033011500</v>
      </c>
      <c r="B323">
        <v>98136</v>
      </c>
      <c r="C323" t="s">
        <v>256</v>
      </c>
      <c r="D323" t="s">
        <v>257</v>
      </c>
      <c r="E323">
        <v>2.76451369690877E-3</v>
      </c>
      <c r="F323">
        <v>4.6948356807511703E-3</v>
      </c>
      <c r="G323">
        <v>0</v>
      </c>
      <c r="H323">
        <v>2.6154196042756398E-3</v>
      </c>
    </row>
    <row r="324" spans="1:8">
      <c r="A324">
        <v>53033010600</v>
      </c>
      <c r="B324">
        <v>98136</v>
      </c>
      <c r="C324" t="s">
        <v>256</v>
      </c>
      <c r="D324" t="s">
        <v>257</v>
      </c>
      <c r="E324">
        <v>0.430133199296305</v>
      </c>
      <c r="F324">
        <v>0.57746478873239404</v>
      </c>
      <c r="G324">
        <v>0.492776886035313</v>
      </c>
      <c r="H324">
        <v>0.438139640664089</v>
      </c>
    </row>
    <row r="325" spans="1:8">
      <c r="A325">
        <v>53033012100</v>
      </c>
      <c r="B325">
        <v>98136</v>
      </c>
      <c r="C325" t="s">
        <v>256</v>
      </c>
      <c r="D325" t="s">
        <v>257</v>
      </c>
      <c r="E325">
        <v>2.0985172153807401E-2</v>
      </c>
      <c r="F325">
        <v>0</v>
      </c>
      <c r="G325">
        <v>2.88924558587479E-2</v>
      </c>
      <c r="H325">
        <v>2.1037070730043201E-2</v>
      </c>
    </row>
    <row r="326" spans="1:8">
      <c r="A326">
        <v>53033010500</v>
      </c>
      <c r="B326">
        <v>98136</v>
      </c>
      <c r="C326" t="s">
        <v>256</v>
      </c>
      <c r="D326" t="s">
        <v>257</v>
      </c>
      <c r="E326">
        <v>0.173284744910781</v>
      </c>
      <c r="F326">
        <v>0.31924882629107898</v>
      </c>
      <c r="G326">
        <v>0.20866773675762401</v>
      </c>
      <c r="H326">
        <v>0.179326813736638</v>
      </c>
    </row>
    <row r="327" spans="1:8">
      <c r="A327">
        <v>53033001701</v>
      </c>
      <c r="B327">
        <v>98103</v>
      </c>
      <c r="C327" t="s">
        <v>256</v>
      </c>
      <c r="D327" t="s">
        <v>257</v>
      </c>
      <c r="E327">
        <v>6.7448785563089697E-2</v>
      </c>
      <c r="F327">
        <v>4.4535928143712503E-2</v>
      </c>
      <c r="G327">
        <v>8.4098939929328598E-2</v>
      </c>
      <c r="H327">
        <v>6.7026217228464399E-2</v>
      </c>
    </row>
    <row r="328" spans="1:8">
      <c r="A328">
        <v>53033001300</v>
      </c>
      <c r="B328">
        <v>98103</v>
      </c>
      <c r="C328" t="s">
        <v>256</v>
      </c>
      <c r="D328" t="s">
        <v>257</v>
      </c>
      <c r="E328">
        <v>3.43343020127004E-2</v>
      </c>
      <c r="F328">
        <v>2.9940119760479E-2</v>
      </c>
      <c r="G328">
        <v>3.7102473498233202E-2</v>
      </c>
      <c r="H328">
        <v>3.4217228464419401E-2</v>
      </c>
    </row>
    <row r="329" spans="1:8">
      <c r="A329">
        <v>53033003400</v>
      </c>
      <c r="B329">
        <v>98103</v>
      </c>
      <c r="C329" t="s">
        <v>256</v>
      </c>
      <c r="D329" t="s">
        <v>257</v>
      </c>
      <c r="E329">
        <v>2.15262081584328E-4</v>
      </c>
      <c r="F329">
        <v>0</v>
      </c>
      <c r="G329">
        <v>0</v>
      </c>
      <c r="H329">
        <v>1.7977528089887601E-4</v>
      </c>
    </row>
    <row r="330" spans="1:8">
      <c r="A330">
        <v>53033003600</v>
      </c>
      <c r="B330">
        <v>98103</v>
      </c>
      <c r="C330" t="s">
        <v>256</v>
      </c>
      <c r="D330" t="s">
        <v>257</v>
      </c>
      <c r="E330">
        <v>2.2459010511964899E-2</v>
      </c>
      <c r="F330">
        <v>1.8712574850299399E-3</v>
      </c>
      <c r="G330">
        <v>5.3003533568904502E-3</v>
      </c>
      <c r="H330">
        <v>1.9355805243445601E-2</v>
      </c>
    </row>
    <row r="331" spans="1:8">
      <c r="A331">
        <v>53033001900</v>
      </c>
      <c r="B331">
        <v>98103</v>
      </c>
      <c r="C331" t="s">
        <v>256</v>
      </c>
      <c r="D331" t="s">
        <v>257</v>
      </c>
      <c r="E331">
        <v>8.0005740322175497E-3</v>
      </c>
      <c r="F331">
        <v>3.7425149700598799E-4</v>
      </c>
      <c r="G331">
        <v>7.0671378091872702E-4</v>
      </c>
      <c r="H331">
        <v>6.7715355805243399E-3</v>
      </c>
    </row>
    <row r="332" spans="1:8">
      <c r="A332">
        <v>53033005100</v>
      </c>
      <c r="B332">
        <v>98103</v>
      </c>
      <c r="C332" t="s">
        <v>256</v>
      </c>
      <c r="D332" t="s">
        <v>257</v>
      </c>
      <c r="E332">
        <v>6.0775661033975498E-2</v>
      </c>
      <c r="F332">
        <v>7.0359281437125706E-2</v>
      </c>
      <c r="G332">
        <v>3.7102473498233202E-2</v>
      </c>
      <c r="H332">
        <v>5.9535580524344503E-2</v>
      </c>
    </row>
    <row r="333" spans="1:8">
      <c r="A333">
        <v>53033005000</v>
      </c>
      <c r="B333">
        <v>98103</v>
      </c>
      <c r="C333" t="s">
        <v>256</v>
      </c>
      <c r="D333" t="s">
        <v>257</v>
      </c>
      <c r="E333">
        <v>0.106769992465827</v>
      </c>
      <c r="F333">
        <v>0.16504491017963999</v>
      </c>
      <c r="G333">
        <v>0.100706713780918</v>
      </c>
      <c r="H333">
        <v>0.110921348314606</v>
      </c>
    </row>
    <row r="334" spans="1:8">
      <c r="A334">
        <v>53033003500</v>
      </c>
      <c r="B334">
        <v>98103</v>
      </c>
      <c r="C334" t="s">
        <v>256</v>
      </c>
      <c r="D334" t="s">
        <v>257</v>
      </c>
      <c r="E334">
        <v>6.7628170631076595E-2</v>
      </c>
      <c r="F334">
        <v>2.9940119760479E-2</v>
      </c>
      <c r="G334">
        <v>4.1696113074204899E-2</v>
      </c>
      <c r="H334">
        <v>6.2411985018726503E-2</v>
      </c>
    </row>
    <row r="335" spans="1:8">
      <c r="A335">
        <v>53033001800</v>
      </c>
      <c r="B335">
        <v>98103</v>
      </c>
      <c r="C335" t="s">
        <v>256</v>
      </c>
      <c r="D335" t="s">
        <v>257</v>
      </c>
      <c r="E335">
        <v>9.2347432999677098E-2</v>
      </c>
      <c r="F335">
        <v>1.7589820359281399E-2</v>
      </c>
      <c r="G335">
        <v>0.115901060070671</v>
      </c>
      <c r="H335">
        <v>8.8359550561797701E-2</v>
      </c>
    </row>
    <row r="336" spans="1:8">
      <c r="A336">
        <v>53033001702</v>
      </c>
      <c r="B336">
        <v>98103</v>
      </c>
      <c r="C336" t="s">
        <v>256</v>
      </c>
      <c r="D336" t="s">
        <v>257</v>
      </c>
      <c r="E336">
        <v>1.5642377928461199E-2</v>
      </c>
      <c r="F336">
        <v>2.9940119760479E-3</v>
      </c>
      <c r="G336">
        <v>9.8939929328621893E-3</v>
      </c>
      <c r="H336">
        <v>1.41423220973782E-2</v>
      </c>
    </row>
    <row r="337" spans="1:8">
      <c r="A337">
        <v>53033004800</v>
      </c>
      <c r="B337">
        <v>98103</v>
      </c>
      <c r="C337" t="s">
        <v>256</v>
      </c>
      <c r="D337" t="s">
        <v>257</v>
      </c>
      <c r="E337">
        <v>2.07010368456929E-2</v>
      </c>
      <c r="F337">
        <v>2.8817365269461E-2</v>
      </c>
      <c r="G337">
        <v>2.7208480565371E-2</v>
      </c>
      <c r="H337">
        <v>2.1902621722846401E-2</v>
      </c>
    </row>
    <row r="338" spans="1:8">
      <c r="A338">
        <v>53033002700</v>
      </c>
      <c r="B338">
        <v>98103</v>
      </c>
      <c r="C338" t="s">
        <v>256</v>
      </c>
      <c r="D338" t="s">
        <v>257</v>
      </c>
      <c r="E338">
        <v>5.67933125246654E-2</v>
      </c>
      <c r="F338">
        <v>3.1437125748502902E-2</v>
      </c>
      <c r="G338">
        <v>2.8621908127208402E-2</v>
      </c>
      <c r="H338">
        <v>5.2374531835205899E-2</v>
      </c>
    </row>
    <row r="339" spans="1:8">
      <c r="A339">
        <v>53033004500</v>
      </c>
      <c r="B339">
        <v>98103</v>
      </c>
      <c r="C339" t="s">
        <v>256</v>
      </c>
      <c r="D339" t="s">
        <v>257</v>
      </c>
      <c r="E339">
        <v>5.3815520396082199E-4</v>
      </c>
      <c r="F339">
        <v>0</v>
      </c>
      <c r="G339">
        <v>0</v>
      </c>
      <c r="H339">
        <v>4.4943820224719097E-4</v>
      </c>
    </row>
    <row r="340" spans="1:8">
      <c r="A340">
        <v>53033004600</v>
      </c>
      <c r="B340">
        <v>98103</v>
      </c>
      <c r="C340" t="s">
        <v>256</v>
      </c>
      <c r="D340" t="s">
        <v>257</v>
      </c>
      <c r="E340">
        <v>5.0730097226706801E-2</v>
      </c>
      <c r="F340">
        <v>1.7589820359281399E-2</v>
      </c>
      <c r="G340">
        <v>1.9434628975265E-2</v>
      </c>
      <c r="H340">
        <v>4.5423220973782701E-2</v>
      </c>
    </row>
    <row r="341" spans="1:8">
      <c r="A341">
        <v>53033002800</v>
      </c>
      <c r="B341">
        <v>98103</v>
      </c>
      <c r="C341" t="s">
        <v>256</v>
      </c>
      <c r="D341" t="s">
        <v>257</v>
      </c>
      <c r="E341">
        <v>8.1369066838876306E-2</v>
      </c>
      <c r="F341">
        <v>5.9131736526946102E-2</v>
      </c>
      <c r="G341">
        <v>5.0530035335688998E-2</v>
      </c>
      <c r="H341">
        <v>7.6973782771535507E-2</v>
      </c>
    </row>
    <row r="342" spans="1:8">
      <c r="A342">
        <v>53033005200</v>
      </c>
      <c r="B342">
        <v>98103</v>
      </c>
      <c r="C342" t="s">
        <v>256</v>
      </c>
      <c r="D342" t="s">
        <v>257</v>
      </c>
      <c r="E342">
        <v>1.07631040792164E-4</v>
      </c>
      <c r="F342">
        <v>0</v>
      </c>
      <c r="G342">
        <v>0</v>
      </c>
      <c r="H342">
        <v>8.9887640449438195E-5</v>
      </c>
    </row>
    <row r="343" spans="1:8">
      <c r="A343">
        <v>53033005400</v>
      </c>
      <c r="B343">
        <v>98103</v>
      </c>
      <c r="C343" t="s">
        <v>256</v>
      </c>
      <c r="D343" t="s">
        <v>257</v>
      </c>
      <c r="E343">
        <v>0.15262081584328899</v>
      </c>
      <c r="F343">
        <v>0.207709580838323</v>
      </c>
      <c r="G343">
        <v>0.18480565371024699</v>
      </c>
      <c r="H343">
        <v>0.15976029962546801</v>
      </c>
    </row>
    <row r="344" spans="1:8">
      <c r="A344">
        <v>53033004900</v>
      </c>
      <c r="B344">
        <v>98103</v>
      </c>
      <c r="C344" t="s">
        <v>256</v>
      </c>
      <c r="D344" t="s">
        <v>257</v>
      </c>
      <c r="E344">
        <v>0.146378215477343</v>
      </c>
      <c r="F344">
        <v>0.25299401197604698</v>
      </c>
      <c r="G344">
        <v>0.24346289752650099</v>
      </c>
      <c r="H344">
        <v>0.16314606741573001</v>
      </c>
    </row>
    <row r="345" spans="1:8">
      <c r="A345">
        <v>53033002900</v>
      </c>
      <c r="B345">
        <v>98103</v>
      </c>
      <c r="C345" t="s">
        <v>256</v>
      </c>
      <c r="D345" t="s">
        <v>257</v>
      </c>
      <c r="E345">
        <v>1.5140099738097801E-2</v>
      </c>
      <c r="F345">
        <v>3.9670658682634703E-2</v>
      </c>
      <c r="G345">
        <v>1.34275618374558E-2</v>
      </c>
      <c r="H345">
        <v>1.6958801498127299E-2</v>
      </c>
    </row>
    <row r="346" spans="1:8">
      <c r="A346">
        <v>53033010900</v>
      </c>
      <c r="B346">
        <v>98108</v>
      </c>
      <c r="C346" t="s">
        <v>256</v>
      </c>
      <c r="D346" t="s">
        <v>257</v>
      </c>
      <c r="E346">
        <v>0.119245283018867</v>
      </c>
      <c r="F346">
        <v>0.58463294028147506</v>
      </c>
      <c r="G346">
        <v>0.361268403171007</v>
      </c>
      <c r="H346">
        <v>0.23164151090951701</v>
      </c>
    </row>
    <row r="347" spans="1:8">
      <c r="A347">
        <v>53033011200</v>
      </c>
      <c r="B347">
        <v>98108</v>
      </c>
      <c r="C347" t="s">
        <v>256</v>
      </c>
      <c r="D347" t="s">
        <v>257</v>
      </c>
      <c r="E347">
        <v>0.16452830188679199</v>
      </c>
      <c r="F347">
        <v>0.174591099277291</v>
      </c>
      <c r="G347">
        <v>0.19252548131370301</v>
      </c>
      <c r="H347">
        <v>0.168530538828497</v>
      </c>
    </row>
    <row r="348" spans="1:8">
      <c r="A348">
        <v>53033010401</v>
      </c>
      <c r="B348">
        <v>98108</v>
      </c>
      <c r="C348" t="s">
        <v>256</v>
      </c>
      <c r="D348" t="s">
        <v>257</v>
      </c>
      <c r="E348">
        <v>0.119784366576819</v>
      </c>
      <c r="F348">
        <v>8.3682008368200795E-3</v>
      </c>
      <c r="G348">
        <v>1.35900339750849E-2</v>
      </c>
      <c r="H348">
        <v>8.9544068194259696E-2</v>
      </c>
    </row>
    <row r="349" spans="1:8">
      <c r="A349">
        <v>53033011002</v>
      </c>
      <c r="B349">
        <v>98108</v>
      </c>
      <c r="C349" t="s">
        <v>256</v>
      </c>
      <c r="D349" t="s">
        <v>257</v>
      </c>
      <c r="E349">
        <v>0.13121293800539</v>
      </c>
      <c r="F349">
        <v>1.48345378470901E-2</v>
      </c>
      <c r="G349">
        <v>2.49150622876557E-2</v>
      </c>
      <c r="H349">
        <v>9.9945256901540602E-2</v>
      </c>
    </row>
    <row r="350" spans="1:8">
      <c r="A350">
        <v>53033011300</v>
      </c>
      <c r="B350">
        <v>98108</v>
      </c>
      <c r="C350" t="s">
        <v>256</v>
      </c>
      <c r="D350" t="s">
        <v>257</v>
      </c>
      <c r="E350">
        <v>1.07816711590296E-4</v>
      </c>
      <c r="F350">
        <v>3.80372765310003E-3</v>
      </c>
      <c r="G350">
        <v>0</v>
      </c>
      <c r="H350">
        <v>8.6024869007585798E-4</v>
      </c>
    </row>
    <row r="351" spans="1:8">
      <c r="A351">
        <v>53033010100</v>
      </c>
      <c r="B351">
        <v>98108</v>
      </c>
      <c r="C351" t="s">
        <v>256</v>
      </c>
      <c r="D351" t="s">
        <v>257</v>
      </c>
      <c r="E351">
        <v>7.9568733153638799E-2</v>
      </c>
      <c r="F351">
        <v>6.0859642449600602E-3</v>
      </c>
      <c r="G351">
        <v>1.9252548131370301E-2</v>
      </c>
      <c r="H351">
        <v>6.0295612731680603E-2</v>
      </c>
    </row>
    <row r="352" spans="1:8">
      <c r="A352">
        <v>53033009300</v>
      </c>
      <c r="B352">
        <v>98108</v>
      </c>
      <c r="C352" t="s">
        <v>256</v>
      </c>
      <c r="D352" t="s">
        <v>257</v>
      </c>
      <c r="E352">
        <v>1.89757412398921E-2</v>
      </c>
      <c r="F352">
        <v>5.8957778623050502E-2</v>
      </c>
      <c r="G352">
        <v>1.1325028312570699E-2</v>
      </c>
      <c r="H352">
        <v>2.66677093923516E-2</v>
      </c>
    </row>
    <row r="353" spans="1:8">
      <c r="A353">
        <v>53033010402</v>
      </c>
      <c r="B353">
        <v>98108</v>
      </c>
      <c r="C353" t="s">
        <v>256</v>
      </c>
      <c r="D353" t="s">
        <v>257</v>
      </c>
      <c r="E353">
        <v>0.18986522911051201</v>
      </c>
      <c r="F353">
        <v>3.7656903765690301E-2</v>
      </c>
      <c r="G353">
        <v>8.7202718006794994E-2</v>
      </c>
      <c r="H353">
        <v>0.15148197387972101</v>
      </c>
    </row>
    <row r="354" spans="1:8">
      <c r="A354">
        <v>53033026500</v>
      </c>
      <c r="B354">
        <v>98108</v>
      </c>
      <c r="C354" t="s">
        <v>256</v>
      </c>
      <c r="D354" t="s">
        <v>257</v>
      </c>
      <c r="E354">
        <v>1.72506738544474E-3</v>
      </c>
      <c r="F354">
        <v>7.6074553062000698E-4</v>
      </c>
      <c r="G354">
        <v>0</v>
      </c>
      <c r="H354">
        <v>1.40767967466958E-3</v>
      </c>
    </row>
    <row r="355" spans="1:8">
      <c r="A355">
        <v>53033010300</v>
      </c>
      <c r="B355">
        <v>98108</v>
      </c>
      <c r="C355" t="s">
        <v>256</v>
      </c>
      <c r="D355" t="s">
        <v>257</v>
      </c>
      <c r="E355">
        <v>3.8814016172506699E-3</v>
      </c>
      <c r="F355">
        <v>0</v>
      </c>
      <c r="G355">
        <v>5.6625141562853896E-3</v>
      </c>
      <c r="H355">
        <v>3.2063814811918302E-3</v>
      </c>
    </row>
    <row r="356" spans="1:8">
      <c r="A356">
        <v>53033026300</v>
      </c>
      <c r="B356">
        <v>98108</v>
      </c>
      <c r="C356" t="s">
        <v>256</v>
      </c>
      <c r="D356" t="s">
        <v>257</v>
      </c>
      <c r="E356">
        <v>0</v>
      </c>
      <c r="F356">
        <v>1.21719284899201E-2</v>
      </c>
      <c r="G356">
        <v>6.7950169875424602E-3</v>
      </c>
      <c r="H356">
        <v>2.9717682020802298E-3</v>
      </c>
    </row>
    <row r="357" spans="1:8">
      <c r="A357">
        <v>53033011700</v>
      </c>
      <c r="B357">
        <v>98108</v>
      </c>
      <c r="C357" t="s">
        <v>256</v>
      </c>
      <c r="D357" t="s">
        <v>257</v>
      </c>
      <c r="E357">
        <v>4.4204851752021497E-3</v>
      </c>
      <c r="F357">
        <v>1.90186382655001E-3</v>
      </c>
      <c r="G357">
        <v>2.2650056625141499E-3</v>
      </c>
      <c r="H357">
        <v>3.7538124657855599E-3</v>
      </c>
    </row>
    <row r="358" spans="1:8">
      <c r="A358">
        <v>53033010001</v>
      </c>
      <c r="B358">
        <v>98108</v>
      </c>
      <c r="C358" t="s">
        <v>256</v>
      </c>
      <c r="D358" t="s">
        <v>257</v>
      </c>
      <c r="E358">
        <v>0.13121293800539</v>
      </c>
      <c r="F358">
        <v>1.9399011030810102E-2</v>
      </c>
      <c r="G358">
        <v>7.2480181200453006E-2</v>
      </c>
      <c r="H358">
        <v>0.10416829592554901</v>
      </c>
    </row>
    <row r="359" spans="1:8">
      <c r="A359">
        <v>53033026400</v>
      </c>
      <c r="B359">
        <v>98108</v>
      </c>
      <c r="C359" t="s">
        <v>256</v>
      </c>
      <c r="D359" t="s">
        <v>257</v>
      </c>
      <c r="E359">
        <v>3.3746630727762801E-2</v>
      </c>
      <c r="F359">
        <v>7.6835298592620699E-2</v>
      </c>
      <c r="G359">
        <v>0.202718006795016</v>
      </c>
      <c r="H359">
        <v>5.4273871901149601E-2</v>
      </c>
    </row>
    <row r="360" spans="1:8">
      <c r="A360">
        <v>53033011001</v>
      </c>
      <c r="B360">
        <v>98108</v>
      </c>
      <c r="C360" t="s">
        <v>256</v>
      </c>
      <c r="D360" t="s">
        <v>257</v>
      </c>
      <c r="E360">
        <v>1.72506738544474E-3</v>
      </c>
      <c r="F360">
        <v>0</v>
      </c>
      <c r="G360">
        <v>0</v>
      </c>
      <c r="H360">
        <v>1.2512708219285199E-3</v>
      </c>
    </row>
    <row r="361" spans="1:8">
      <c r="A361">
        <v>53033027500</v>
      </c>
      <c r="B361">
        <v>98166</v>
      </c>
      <c r="C361" t="s">
        <v>256</v>
      </c>
      <c r="D361" t="s">
        <v>257</v>
      </c>
      <c r="E361">
        <v>8.1967213114753995E-2</v>
      </c>
      <c r="F361">
        <v>5.8713886300093103E-2</v>
      </c>
      <c r="G361">
        <v>3.8653366583541099E-2</v>
      </c>
      <c r="H361">
        <v>7.7043636063680601E-2</v>
      </c>
    </row>
    <row r="362" spans="1:8">
      <c r="A362">
        <v>53033027800</v>
      </c>
      <c r="B362">
        <v>98166</v>
      </c>
      <c r="C362" t="s">
        <v>256</v>
      </c>
      <c r="D362" t="s">
        <v>257</v>
      </c>
      <c r="E362">
        <v>0.14851678376268501</v>
      </c>
      <c r="F362">
        <v>1.21155638397017E-2</v>
      </c>
      <c r="G362">
        <v>2.4937655860349101E-2</v>
      </c>
      <c r="H362">
        <v>0.12826858038439301</v>
      </c>
    </row>
    <row r="363" spans="1:8">
      <c r="A363">
        <v>53033028600</v>
      </c>
      <c r="B363">
        <v>98166</v>
      </c>
      <c r="C363" t="s">
        <v>256</v>
      </c>
      <c r="D363" t="s">
        <v>257</v>
      </c>
      <c r="E363">
        <v>0.22677595628415301</v>
      </c>
      <c r="F363">
        <v>1.49114631873252E-2</v>
      </c>
      <c r="G363">
        <v>1.9950124688279301E-2</v>
      </c>
      <c r="H363">
        <v>0.19434133465313799</v>
      </c>
    </row>
    <row r="364" spans="1:8">
      <c r="A364">
        <v>53033027600</v>
      </c>
      <c r="B364">
        <v>98166</v>
      </c>
      <c r="C364" t="s">
        <v>256</v>
      </c>
      <c r="D364" t="s">
        <v>257</v>
      </c>
      <c r="E364">
        <v>0.121779859484777</v>
      </c>
      <c r="F364">
        <v>5.7781919850885301E-2</v>
      </c>
      <c r="G364">
        <v>0.29177057356608399</v>
      </c>
      <c r="H364">
        <v>0.12736121422090199</v>
      </c>
    </row>
    <row r="365" spans="1:8">
      <c r="A365">
        <v>53033027900</v>
      </c>
      <c r="B365">
        <v>98166</v>
      </c>
      <c r="C365" t="s">
        <v>256</v>
      </c>
      <c r="D365" t="s">
        <v>257</v>
      </c>
      <c r="E365">
        <v>0.420960187353629</v>
      </c>
      <c r="F365">
        <v>0.85647716682199404</v>
      </c>
      <c r="G365">
        <v>0.62468827930174498</v>
      </c>
      <c r="H365">
        <v>0.472985234677885</v>
      </c>
    </row>
    <row r="366" spans="1:8">
      <c r="A366">
        <v>53033028100</v>
      </c>
      <c r="B366">
        <v>98188</v>
      </c>
      <c r="C366" t="s">
        <v>256</v>
      </c>
      <c r="D366" t="s">
        <v>257</v>
      </c>
      <c r="E366">
        <v>4.1481347009167599E-2</v>
      </c>
      <c r="F366">
        <v>3.4823731728288898E-2</v>
      </c>
      <c r="G366">
        <v>0.103756708407871</v>
      </c>
      <c r="H366">
        <v>4.52250881681764E-2</v>
      </c>
    </row>
    <row r="367" spans="1:8">
      <c r="A367">
        <v>53033026200</v>
      </c>
      <c r="B367">
        <v>98188</v>
      </c>
      <c r="C367" t="s">
        <v>256</v>
      </c>
      <c r="D367" t="s">
        <v>257</v>
      </c>
      <c r="E367">
        <v>0.18898066624307799</v>
      </c>
      <c r="F367">
        <v>0.71625107480653405</v>
      </c>
      <c r="G367">
        <v>0.39982110912343399</v>
      </c>
      <c r="H367">
        <v>0.29009058847935798</v>
      </c>
    </row>
    <row r="368" spans="1:8">
      <c r="A368">
        <v>53033028402</v>
      </c>
      <c r="B368">
        <v>98188</v>
      </c>
      <c r="C368" t="s">
        <v>256</v>
      </c>
      <c r="D368" t="s">
        <v>257</v>
      </c>
      <c r="E368">
        <v>0.16683307615503301</v>
      </c>
      <c r="F368">
        <v>5.54600171969045E-2</v>
      </c>
      <c r="G368">
        <v>9.0339892665474E-2</v>
      </c>
      <c r="H368">
        <v>0.143005324666343</v>
      </c>
    </row>
    <row r="369" spans="1:8">
      <c r="A369">
        <v>53033028000</v>
      </c>
      <c r="B369">
        <v>98188</v>
      </c>
      <c r="C369" t="s">
        <v>256</v>
      </c>
      <c r="D369" t="s">
        <v>257</v>
      </c>
      <c r="E369">
        <v>1.3615321775437899E-3</v>
      </c>
      <c r="F369">
        <v>4.29922613929492E-4</v>
      </c>
      <c r="G369">
        <v>2.68336314847942E-3</v>
      </c>
      <c r="H369">
        <v>1.3138787082497699E-3</v>
      </c>
    </row>
    <row r="370" spans="1:8">
      <c r="A370">
        <v>53033028802</v>
      </c>
      <c r="B370">
        <v>98188</v>
      </c>
      <c r="C370" t="s">
        <v>256</v>
      </c>
      <c r="D370" t="s">
        <v>257</v>
      </c>
      <c r="E370">
        <v>9.8302623218661997E-2</v>
      </c>
      <c r="F370">
        <v>3.95528804815133E-2</v>
      </c>
      <c r="G370">
        <v>7.2450805008944505E-2</v>
      </c>
      <c r="H370">
        <v>8.6854297766406102E-2</v>
      </c>
    </row>
    <row r="371" spans="1:8">
      <c r="A371">
        <v>53033028300</v>
      </c>
      <c r="B371">
        <v>98188</v>
      </c>
      <c r="C371" t="s">
        <v>256</v>
      </c>
      <c r="D371" t="s">
        <v>257</v>
      </c>
      <c r="E371">
        <v>0.113097939547971</v>
      </c>
      <c r="F371">
        <v>5.0730868443680098E-2</v>
      </c>
      <c r="G371">
        <v>5.6350626118067897E-2</v>
      </c>
      <c r="H371">
        <v>9.8679206140654105E-2</v>
      </c>
    </row>
    <row r="372" spans="1:8">
      <c r="A372">
        <v>53033028403</v>
      </c>
      <c r="B372">
        <v>98188</v>
      </c>
      <c r="C372" t="s">
        <v>256</v>
      </c>
      <c r="D372" t="s">
        <v>257</v>
      </c>
      <c r="E372">
        <v>0.22438050285921701</v>
      </c>
      <c r="F372">
        <v>3.9122957867583803E-2</v>
      </c>
      <c r="G372">
        <v>8.5867620751341606E-2</v>
      </c>
      <c r="H372">
        <v>0.18387386764400801</v>
      </c>
    </row>
    <row r="373" spans="1:8">
      <c r="A373">
        <v>53033028500</v>
      </c>
      <c r="B373">
        <v>98188</v>
      </c>
      <c r="C373" t="s">
        <v>256</v>
      </c>
      <c r="D373" t="s">
        <v>257</v>
      </c>
      <c r="E373">
        <v>0</v>
      </c>
      <c r="F373">
        <v>7.3086844368013696E-3</v>
      </c>
      <c r="G373">
        <v>0</v>
      </c>
      <c r="H373">
        <v>1.17557568632874E-3</v>
      </c>
    </row>
    <row r="374" spans="1:8">
      <c r="A374">
        <v>53033028200</v>
      </c>
      <c r="B374">
        <v>98188</v>
      </c>
      <c r="C374" t="s">
        <v>256</v>
      </c>
      <c r="D374" t="s">
        <v>257</v>
      </c>
      <c r="E374">
        <v>0.13442861032948999</v>
      </c>
      <c r="F374">
        <v>3.3104041272570897E-2</v>
      </c>
      <c r="G374">
        <v>0.177996422182468</v>
      </c>
      <c r="H374">
        <v>0.12149920475762301</v>
      </c>
    </row>
    <row r="375" spans="1:8">
      <c r="A375">
        <v>53033028801</v>
      </c>
      <c r="B375">
        <v>98188</v>
      </c>
      <c r="C375" t="s">
        <v>256</v>
      </c>
      <c r="D375" t="s">
        <v>257</v>
      </c>
      <c r="E375">
        <v>3.1133702459834801E-2</v>
      </c>
      <c r="F375">
        <v>2.32158211521926E-2</v>
      </c>
      <c r="G375">
        <v>1.0733452593917701E-2</v>
      </c>
      <c r="H375">
        <v>2.8282967982850401E-2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" workbookViewId="0">
      <selection activeCell="C18" sqref="C18"/>
    </sheetView>
  </sheetViews>
  <sheetFormatPr defaultRowHeight="15"/>
  <cols>
    <col min="1" max="1" width="19.140625" customWidth="1"/>
    <col min="2" max="2" width="18.42578125" customWidth="1"/>
    <col min="4" max="4" width="19.5703125" customWidth="1"/>
    <col min="5" max="5" width="20.85546875" customWidth="1"/>
    <col min="6" max="6" width="11" customWidth="1"/>
    <col min="7" max="7" width="11.42578125" customWidth="1"/>
    <col min="8" max="8" width="11.28515625" customWidth="1"/>
    <col min="9" max="9" width="10.85546875" customWidth="1"/>
  </cols>
  <sheetData>
    <row r="1" spans="1:9">
      <c r="A1" t="s">
        <v>259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</row>
    <row r="2" spans="1:9">
      <c r="A2" s="1" t="str">
        <f>LEFT(B2, LEN(B2) - 1)</f>
        <v>5303300010</v>
      </c>
      <c r="B2">
        <v>53033000100</v>
      </c>
      <c r="C2">
        <v>98165</v>
      </c>
      <c r="D2" t="s">
        <v>256</v>
      </c>
      <c r="E2" t="s">
        <v>257</v>
      </c>
      <c r="F2">
        <v>1</v>
      </c>
      <c r="G2">
        <v>1</v>
      </c>
      <c r="H2">
        <v>1</v>
      </c>
      <c r="I2">
        <v>1</v>
      </c>
    </row>
    <row r="3" spans="1:9">
      <c r="A3" s="1" t="str">
        <f>LEFT(B3, LEN(B3) - 1)</f>
        <v>5303300010</v>
      </c>
      <c r="B3">
        <v>53033000100</v>
      </c>
      <c r="C3">
        <v>98155</v>
      </c>
      <c r="D3" t="s">
        <v>256</v>
      </c>
      <c r="E3" t="s">
        <v>257</v>
      </c>
      <c r="F3">
        <v>3.1756113051762398E-3</v>
      </c>
      <c r="G3">
        <v>8.9858793324775303E-3</v>
      </c>
      <c r="H3">
        <v>6.3938618925831206E-2</v>
      </c>
      <c r="I3">
        <v>6.1828267652837103E-3</v>
      </c>
    </row>
    <row r="4" spans="1:9">
      <c r="A4" s="1" t="str">
        <f>LEFT(B4, LEN(B4) - 1)</f>
        <v>5303300010</v>
      </c>
      <c r="B4">
        <v>53033000100</v>
      </c>
      <c r="C4">
        <v>98125</v>
      </c>
      <c r="D4" t="s">
        <v>256</v>
      </c>
      <c r="E4" t="s">
        <v>257</v>
      </c>
      <c r="F4">
        <v>0.20650500384911399</v>
      </c>
      <c r="G4">
        <v>0.2</v>
      </c>
      <c r="H4">
        <v>0.37846655791190797</v>
      </c>
      <c r="I4">
        <v>0.219390743995313</v>
      </c>
    </row>
    <row r="5" spans="1:9">
      <c r="A5" s="1" t="str">
        <f>LEFT(B5, LEN(B5) - 1)</f>
        <v>5303300020</v>
      </c>
      <c r="B5">
        <v>53033000200</v>
      </c>
      <c r="C5">
        <v>98155</v>
      </c>
      <c r="D5" t="s">
        <v>256</v>
      </c>
      <c r="E5" t="s">
        <v>257</v>
      </c>
      <c r="F5">
        <v>2.6675134963480402E-3</v>
      </c>
      <c r="G5">
        <v>1.28369704749679E-3</v>
      </c>
      <c r="H5">
        <v>7.6726342710997401E-3</v>
      </c>
      <c r="I5">
        <v>2.8313879579336598E-3</v>
      </c>
    </row>
    <row r="6" spans="1:9">
      <c r="A6" s="1" t="str">
        <f>LEFT(B6, LEN(B6) - 1)</f>
        <v>5303300020</v>
      </c>
      <c r="B6">
        <v>53033000200</v>
      </c>
      <c r="C6">
        <v>98125</v>
      </c>
      <c r="D6" t="s">
        <v>256</v>
      </c>
      <c r="E6" t="s">
        <v>257</v>
      </c>
      <c r="F6">
        <v>0.179609314857582</v>
      </c>
      <c r="G6">
        <v>8.3921568627450899E-2</v>
      </c>
      <c r="H6">
        <v>0.10821098423056</v>
      </c>
      <c r="I6">
        <v>0.169009958992384</v>
      </c>
    </row>
    <row r="7" spans="1:9">
      <c r="A7" s="1" t="str">
        <f>LEFT(B7, LEN(B7) - 1)</f>
        <v>5303300030</v>
      </c>
      <c r="B7">
        <v>53033000300</v>
      </c>
      <c r="C7">
        <v>98133</v>
      </c>
      <c r="D7" t="s">
        <v>256</v>
      </c>
      <c r="E7" t="s">
        <v>257</v>
      </c>
      <c r="F7">
        <v>4.0817107226196303E-2</v>
      </c>
      <c r="G7">
        <v>2.5104602510460199E-2</v>
      </c>
      <c r="H7">
        <v>3.2105263157894699E-2</v>
      </c>
      <c r="I7">
        <v>3.9375378609409699E-2</v>
      </c>
    </row>
    <row r="8" spans="1:9">
      <c r="A8" s="1" t="str">
        <f>LEFT(B8, LEN(B8) - 1)</f>
        <v>5303300030</v>
      </c>
      <c r="B8">
        <v>53033000300</v>
      </c>
      <c r="C8">
        <v>98125</v>
      </c>
      <c r="D8" t="s">
        <v>256</v>
      </c>
      <c r="E8" t="s">
        <v>257</v>
      </c>
      <c r="F8">
        <v>8.4680523479599597E-3</v>
      </c>
      <c r="G8">
        <v>7.0588235294117598E-3</v>
      </c>
      <c r="H8">
        <v>1.08754758020663E-3</v>
      </c>
      <c r="I8">
        <v>7.8249225876642296E-3</v>
      </c>
    </row>
    <row r="9" spans="1:9">
      <c r="A9" s="1" t="str">
        <f>LEFT(B9, LEN(B9) - 1)</f>
        <v>5303300040</v>
      </c>
      <c r="B9">
        <v>53033000402</v>
      </c>
      <c r="C9">
        <v>98177</v>
      </c>
      <c r="D9" t="s">
        <v>256</v>
      </c>
      <c r="E9" t="s">
        <v>257</v>
      </c>
      <c r="F9">
        <v>3.6793095616624999E-2</v>
      </c>
      <c r="G9">
        <v>0</v>
      </c>
      <c r="H9">
        <v>4.3668122270742304E-3</v>
      </c>
      <c r="I9">
        <v>3.4874986586543602E-2</v>
      </c>
    </row>
    <row r="10" spans="1:9">
      <c r="A10" s="1" t="str">
        <f>LEFT(B10, LEN(B10) - 1)</f>
        <v>5303300040</v>
      </c>
      <c r="B10">
        <v>53033000401</v>
      </c>
      <c r="C10">
        <v>98177</v>
      </c>
      <c r="D10" t="s">
        <v>256</v>
      </c>
      <c r="E10" t="s">
        <v>257</v>
      </c>
      <c r="F10">
        <v>7.9945491710197505E-2</v>
      </c>
      <c r="G10">
        <v>0.61267605633802802</v>
      </c>
      <c r="H10">
        <v>4.3668122270742304E-3</v>
      </c>
      <c r="I10">
        <v>9.4323425260221E-2</v>
      </c>
    </row>
    <row r="11" spans="1:9">
      <c r="A11" s="1" t="str">
        <f>LEFT(B11, LEN(B11) - 1)</f>
        <v>5303300040</v>
      </c>
      <c r="B11">
        <v>53033000402</v>
      </c>
      <c r="C11">
        <v>98133</v>
      </c>
      <c r="D11" t="s">
        <v>256</v>
      </c>
      <c r="E11" t="s">
        <v>257</v>
      </c>
      <c r="F11">
        <v>8.2131517539497295E-2</v>
      </c>
      <c r="G11">
        <v>5.9175134488942002E-2</v>
      </c>
      <c r="H11">
        <v>0.110526315789473</v>
      </c>
      <c r="I11">
        <v>8.2654640910008695E-2</v>
      </c>
    </row>
    <row r="12" spans="1:9">
      <c r="A12" s="1" t="str">
        <f>LEFT(B12, LEN(B12) - 1)</f>
        <v>5303300040</v>
      </c>
      <c r="B12">
        <v>53033000401</v>
      </c>
      <c r="C12">
        <v>98133</v>
      </c>
      <c r="D12" t="s">
        <v>256</v>
      </c>
      <c r="E12" t="s">
        <v>257</v>
      </c>
      <c r="F12">
        <v>0.190696606862782</v>
      </c>
      <c r="G12">
        <v>0.203227734608487</v>
      </c>
      <c r="H12">
        <v>0.19473684210526301</v>
      </c>
      <c r="I12">
        <v>0.191660496735545</v>
      </c>
    </row>
    <row r="13" spans="1:9">
      <c r="A13" s="1" t="str">
        <f>LEFT(B13, LEN(B13) - 1)</f>
        <v>5303300050</v>
      </c>
      <c r="B13">
        <v>53033000500</v>
      </c>
      <c r="C13">
        <v>98177</v>
      </c>
      <c r="D13" t="s">
        <v>256</v>
      </c>
      <c r="E13" t="s">
        <v>257</v>
      </c>
      <c r="F13">
        <v>0.157052009993186</v>
      </c>
      <c r="G13">
        <v>3.5211267605633799E-3</v>
      </c>
      <c r="H13">
        <v>3.05676855895196E-2</v>
      </c>
      <c r="I13">
        <v>0.14926494259040601</v>
      </c>
    </row>
    <row r="14" spans="1:9">
      <c r="A14" s="1" t="str">
        <f>LEFT(B14, LEN(B14) - 1)</f>
        <v>5303300060</v>
      </c>
      <c r="B14">
        <v>53033000600</v>
      </c>
      <c r="C14">
        <v>98133</v>
      </c>
      <c r="D14" t="s">
        <v>256</v>
      </c>
      <c r="E14" t="s">
        <v>257</v>
      </c>
      <c r="F14">
        <v>7.3256570138862304E-2</v>
      </c>
      <c r="G14">
        <v>0.120741183502689</v>
      </c>
      <c r="H14">
        <v>8.3684210526315694E-2</v>
      </c>
      <c r="I14">
        <v>7.6596890354714897E-2</v>
      </c>
    </row>
    <row r="15" spans="1:9">
      <c r="A15" s="1" t="str">
        <f>LEFT(B15, LEN(B15) - 1)</f>
        <v>5303300060</v>
      </c>
      <c r="B15">
        <v>53033000600</v>
      </c>
      <c r="C15">
        <v>98125</v>
      </c>
      <c r="D15" t="s">
        <v>256</v>
      </c>
      <c r="E15" t="s">
        <v>257</v>
      </c>
      <c r="F15">
        <v>8.3573903002309394E-2</v>
      </c>
      <c r="G15">
        <v>3.8431372549019599E-2</v>
      </c>
      <c r="H15">
        <v>8.3741163675910807E-2</v>
      </c>
      <c r="I15">
        <v>8.1178341283789396E-2</v>
      </c>
    </row>
    <row r="16" spans="1:9">
      <c r="A16" s="1" t="str">
        <f>LEFT(B16, LEN(B16) - 1)</f>
        <v>5303300070</v>
      </c>
      <c r="B16">
        <v>53033000700</v>
      </c>
      <c r="C16">
        <v>98125</v>
      </c>
      <c r="D16" t="s">
        <v>256</v>
      </c>
      <c r="E16" t="s">
        <v>257</v>
      </c>
      <c r="F16">
        <v>0.12374903772132401</v>
      </c>
      <c r="G16">
        <v>0.185882352941176</v>
      </c>
      <c r="H16">
        <v>0.20663404023925999</v>
      </c>
      <c r="I16">
        <v>0.13344212904845501</v>
      </c>
    </row>
    <row r="17" spans="1:9">
      <c r="A17" s="1" t="str">
        <f>LEFT(B17, LEN(B17) - 1)</f>
        <v>5303300080</v>
      </c>
      <c r="B17">
        <v>53033000800</v>
      </c>
      <c r="C17">
        <v>98125</v>
      </c>
      <c r="D17" t="s">
        <v>256</v>
      </c>
      <c r="E17" t="s">
        <v>257</v>
      </c>
      <c r="F17">
        <v>5.4031947652040002E-2</v>
      </c>
      <c r="G17">
        <v>6.2745098039215597E-3</v>
      </c>
      <c r="H17">
        <v>1.25067971723762E-2</v>
      </c>
      <c r="I17">
        <v>4.8288559712109699E-2</v>
      </c>
    </row>
    <row r="18" spans="1:9">
      <c r="A18" s="1" t="str">
        <f>LEFT(B18, LEN(B18) - 1)</f>
        <v>5303300090</v>
      </c>
      <c r="B18">
        <v>53033000900</v>
      </c>
      <c r="C18">
        <v>98115</v>
      </c>
      <c r="D18" t="s">
        <v>256</v>
      </c>
      <c r="E18" t="s">
        <v>257</v>
      </c>
      <c r="F18">
        <v>6.8085437497568298E-3</v>
      </c>
      <c r="G18">
        <v>6.8823124569855404E-4</v>
      </c>
      <c r="H18">
        <v>1.3745704467353901E-3</v>
      </c>
      <c r="I18">
        <v>6.2213833840131403E-3</v>
      </c>
    </row>
    <row r="19" spans="1:9">
      <c r="A19" s="1" t="str">
        <f>LEFT(B19, LEN(B19) - 1)</f>
        <v>5303300090</v>
      </c>
      <c r="B19">
        <v>53033000900</v>
      </c>
      <c r="C19">
        <v>98125</v>
      </c>
      <c r="D19" t="s">
        <v>256</v>
      </c>
      <c r="E19" t="s">
        <v>257</v>
      </c>
      <c r="F19">
        <v>3.47382602001539E-2</v>
      </c>
      <c r="G19">
        <v>2.3529411764705798E-3</v>
      </c>
      <c r="H19">
        <v>4.3501903208265297E-3</v>
      </c>
      <c r="I19">
        <v>3.0672022763411098E-2</v>
      </c>
    </row>
    <row r="20" spans="1:9">
      <c r="A20" s="1" t="str">
        <f>LEFT(B20, LEN(B20) - 1)</f>
        <v>5303300100</v>
      </c>
      <c r="B20">
        <v>53033001000</v>
      </c>
      <c r="C20">
        <v>98125</v>
      </c>
      <c r="D20" t="s">
        <v>256</v>
      </c>
      <c r="E20" t="s">
        <v>257</v>
      </c>
      <c r="F20">
        <v>3.9357197844495699E-2</v>
      </c>
      <c r="G20">
        <v>5.0980392156862703E-2</v>
      </c>
      <c r="H20">
        <v>2.01196302338227E-2</v>
      </c>
      <c r="I20">
        <v>3.8496945351075403E-2</v>
      </c>
    </row>
    <row r="21" spans="1:9">
      <c r="A21" s="1" t="str">
        <f>LEFT(B21, LEN(B21) - 1)</f>
        <v>5303300110</v>
      </c>
      <c r="B21">
        <v>53033001100</v>
      </c>
      <c r="C21">
        <v>98115</v>
      </c>
      <c r="D21" t="s">
        <v>256</v>
      </c>
      <c r="E21" t="s">
        <v>257</v>
      </c>
      <c r="F21">
        <v>7.3921332140217003E-4</v>
      </c>
      <c r="G21">
        <v>6.8823124569855404E-4</v>
      </c>
      <c r="H21">
        <v>0</v>
      </c>
      <c r="I21">
        <v>6.9903184090035295E-4</v>
      </c>
    </row>
    <row r="22" spans="1:9">
      <c r="A22" s="1" t="str">
        <f>LEFT(B22, LEN(B22) - 1)</f>
        <v>5303300110</v>
      </c>
      <c r="B22">
        <v>53033001100</v>
      </c>
      <c r="C22">
        <v>98125</v>
      </c>
      <c r="D22" t="s">
        <v>256</v>
      </c>
      <c r="E22" t="s">
        <v>257</v>
      </c>
      <c r="F22">
        <v>5.1770592763664303E-2</v>
      </c>
      <c r="G22">
        <v>6.8235294117647005E-2</v>
      </c>
      <c r="H22">
        <v>1.5225666122892801E-2</v>
      </c>
      <c r="I22">
        <v>4.9836806427315999E-2</v>
      </c>
    </row>
    <row r="23" spans="1:9">
      <c r="A23" s="1" t="str">
        <f>LEFT(B23, LEN(B23) - 1)</f>
        <v>5303300120</v>
      </c>
      <c r="B23">
        <v>53033001200</v>
      </c>
      <c r="C23">
        <v>98133</v>
      </c>
      <c r="D23" t="s">
        <v>256</v>
      </c>
      <c r="E23" t="s">
        <v>257</v>
      </c>
      <c r="F23">
        <v>3.8254083623426798E-2</v>
      </c>
      <c r="G23">
        <v>7.7106993424985004E-2</v>
      </c>
      <c r="H23">
        <v>0.06</v>
      </c>
      <c r="I23">
        <v>4.1832133001278797E-2</v>
      </c>
    </row>
    <row r="24" spans="1:9">
      <c r="A24" s="1" t="str">
        <f>LEFT(B24, LEN(B24) - 1)</f>
        <v>5303300120</v>
      </c>
      <c r="B24">
        <v>53033001200</v>
      </c>
      <c r="C24">
        <v>98125</v>
      </c>
      <c r="D24" t="s">
        <v>256</v>
      </c>
      <c r="E24" t="s">
        <v>257</v>
      </c>
      <c r="F24">
        <v>0.167580831408775</v>
      </c>
      <c r="G24">
        <v>0.312941176470588</v>
      </c>
      <c r="H24">
        <v>0.156063077759651</v>
      </c>
      <c r="I24">
        <v>0.17444974474851399</v>
      </c>
    </row>
    <row r="25" spans="1:9">
      <c r="A25" s="1" t="str">
        <f>LEFT(B25, LEN(B25) - 1)</f>
        <v>5303300120</v>
      </c>
      <c r="B25">
        <v>53033001200</v>
      </c>
      <c r="C25">
        <v>98175</v>
      </c>
      <c r="D25" t="s">
        <v>256</v>
      </c>
      <c r="E25" t="s">
        <v>257</v>
      </c>
      <c r="F25">
        <v>1</v>
      </c>
      <c r="G25">
        <v>1</v>
      </c>
      <c r="H25">
        <v>1</v>
      </c>
      <c r="I25">
        <v>1</v>
      </c>
    </row>
    <row r="26" spans="1:9">
      <c r="A26" s="1" t="str">
        <f>LEFT(B26, LEN(B26) - 1)</f>
        <v>5303300130</v>
      </c>
      <c r="B26">
        <v>53033001300</v>
      </c>
      <c r="C26">
        <v>98133</v>
      </c>
      <c r="D26" t="s">
        <v>256</v>
      </c>
      <c r="E26" t="s">
        <v>257</v>
      </c>
      <c r="F26">
        <v>6.4152098236486696E-2</v>
      </c>
      <c r="G26">
        <v>7.7106993424985004E-2</v>
      </c>
      <c r="H26">
        <v>0.14421052631578901</v>
      </c>
      <c r="I26">
        <v>7.0000673083394999E-2</v>
      </c>
    </row>
    <row r="27" spans="1:9">
      <c r="A27" s="1" t="str">
        <f>LEFT(B27, LEN(B27) - 1)</f>
        <v>5303300130</v>
      </c>
      <c r="B27">
        <v>53033001300</v>
      </c>
      <c r="C27">
        <v>98103</v>
      </c>
      <c r="D27" t="s">
        <v>256</v>
      </c>
      <c r="E27" t="s">
        <v>257</v>
      </c>
      <c r="F27">
        <v>3.43343020127004E-2</v>
      </c>
      <c r="G27">
        <v>2.9940119760479E-2</v>
      </c>
      <c r="H27">
        <v>3.7102473498233202E-2</v>
      </c>
      <c r="I27">
        <v>3.4217228464419401E-2</v>
      </c>
    </row>
    <row r="28" spans="1:9">
      <c r="A28" s="1" t="str">
        <f>LEFT(B28, LEN(B28) - 1)</f>
        <v>5303300140</v>
      </c>
      <c r="B28">
        <v>53033001400</v>
      </c>
      <c r="C28">
        <v>98117</v>
      </c>
      <c r="D28" t="s">
        <v>256</v>
      </c>
      <c r="E28" t="s">
        <v>257</v>
      </c>
      <c r="F28">
        <v>3.3339857767338603E-2</v>
      </c>
      <c r="G28">
        <v>3.6093418259023298E-2</v>
      </c>
      <c r="H28">
        <v>2.4574669187145501E-2</v>
      </c>
      <c r="I28">
        <v>3.3135297360200801E-2</v>
      </c>
    </row>
    <row r="29" spans="1:9">
      <c r="A29" s="1" t="str">
        <f>LEFT(B29, LEN(B29) - 1)</f>
        <v>5303300140</v>
      </c>
      <c r="B29">
        <v>53033001400</v>
      </c>
      <c r="C29">
        <v>98177</v>
      </c>
      <c r="D29" t="s">
        <v>256</v>
      </c>
      <c r="E29" t="s">
        <v>257</v>
      </c>
      <c r="F29">
        <v>0.12003179650238401</v>
      </c>
      <c r="G29">
        <v>5.6338028169014003E-2</v>
      </c>
      <c r="H29">
        <v>6.5502183406113496E-2</v>
      </c>
      <c r="I29">
        <v>0.116750724326644</v>
      </c>
    </row>
    <row r="30" spans="1:9">
      <c r="A30" s="1" t="str">
        <f>LEFT(B30, LEN(B30) - 1)</f>
        <v>5303300140</v>
      </c>
      <c r="B30">
        <v>53033001400</v>
      </c>
      <c r="C30">
        <v>98133</v>
      </c>
      <c r="D30" t="s">
        <v>256</v>
      </c>
      <c r="E30" t="s">
        <v>257</v>
      </c>
      <c r="F30">
        <v>3.8636624459660998E-2</v>
      </c>
      <c r="G30">
        <v>2.0322773460848698E-2</v>
      </c>
      <c r="H30">
        <v>5.3684210526315702E-2</v>
      </c>
      <c r="I30">
        <v>3.8567678535370499E-2</v>
      </c>
    </row>
    <row r="31" spans="1:9">
      <c r="A31" s="1" t="str">
        <f>LEFT(B31, LEN(B31) - 1)</f>
        <v>5303300150</v>
      </c>
      <c r="B31">
        <v>53033001500</v>
      </c>
      <c r="C31">
        <v>98117</v>
      </c>
      <c r="D31" t="s">
        <v>256</v>
      </c>
      <c r="E31" t="s">
        <v>257</v>
      </c>
      <c r="F31">
        <v>7.3660859920401903E-2</v>
      </c>
      <c r="G31">
        <v>2.1231422505307799E-3</v>
      </c>
      <c r="H31">
        <v>3.96975425330812E-2</v>
      </c>
      <c r="I31">
        <v>7.0496723219207399E-2</v>
      </c>
    </row>
    <row r="32" spans="1:9">
      <c r="A32" s="1" t="str">
        <f>LEFT(B32, LEN(B32) - 1)</f>
        <v>5303300150</v>
      </c>
      <c r="B32">
        <v>53033001500</v>
      </c>
      <c r="C32">
        <v>98177</v>
      </c>
      <c r="D32" t="s">
        <v>256</v>
      </c>
      <c r="E32" t="s">
        <v>257</v>
      </c>
      <c r="F32">
        <v>3.4067681126504602E-4</v>
      </c>
      <c r="G32">
        <v>0</v>
      </c>
      <c r="H32">
        <v>0</v>
      </c>
      <c r="I32">
        <v>3.2192295310655601E-4</v>
      </c>
    </row>
    <row r="33" spans="1:9">
      <c r="A33" s="1" t="str">
        <f>LEFT(B33, LEN(B33) - 1)</f>
        <v>5303300160</v>
      </c>
      <c r="B33">
        <v>53033001600</v>
      </c>
      <c r="C33">
        <v>98117</v>
      </c>
      <c r="D33" t="s">
        <v>256</v>
      </c>
      <c r="E33" t="s">
        <v>257</v>
      </c>
      <c r="F33">
        <v>9.8062243100411006E-2</v>
      </c>
      <c r="G33">
        <v>0.14861995753715401</v>
      </c>
      <c r="H33">
        <v>0.151228733459357</v>
      </c>
      <c r="I33">
        <v>0.10124333925399601</v>
      </c>
    </row>
    <row r="34" spans="1:9">
      <c r="A34" s="1" t="str">
        <f>LEFT(B34, LEN(B34) - 1)</f>
        <v>5303300160</v>
      </c>
      <c r="B34">
        <v>53033001600</v>
      </c>
      <c r="C34">
        <v>98177</v>
      </c>
      <c r="D34" t="s">
        <v>256</v>
      </c>
      <c r="E34" t="s">
        <v>257</v>
      </c>
      <c r="F34">
        <v>5.0533727004315201E-2</v>
      </c>
      <c r="G34">
        <v>7.0422535211267599E-3</v>
      </c>
      <c r="H34">
        <v>0</v>
      </c>
      <c r="I34">
        <v>4.79665200128769E-2</v>
      </c>
    </row>
    <row r="35" spans="1:9">
      <c r="A35" s="1" t="str">
        <f>LEFT(B35, LEN(B35) - 1)</f>
        <v>5303300170</v>
      </c>
      <c r="B35">
        <v>53033001701</v>
      </c>
      <c r="C35">
        <v>98117</v>
      </c>
      <c r="D35" t="s">
        <v>256</v>
      </c>
      <c r="E35" t="s">
        <v>257</v>
      </c>
      <c r="F35">
        <v>1.6963528413909999E-2</v>
      </c>
      <c r="G35">
        <v>6.5817409766454296E-2</v>
      </c>
      <c r="H35">
        <v>3.0245746691871401E-2</v>
      </c>
      <c r="I35">
        <v>1.8803209407729501E-2</v>
      </c>
    </row>
    <row r="36" spans="1:9">
      <c r="A36" s="1" t="str">
        <f>LEFT(B36, LEN(B36) - 1)</f>
        <v>5303300170</v>
      </c>
      <c r="B36">
        <v>53033001702</v>
      </c>
      <c r="C36">
        <v>98117</v>
      </c>
      <c r="D36" t="s">
        <v>256</v>
      </c>
      <c r="E36" t="s">
        <v>257</v>
      </c>
      <c r="F36">
        <v>9.2907940236184497E-2</v>
      </c>
      <c r="G36">
        <v>8.0679405520169806E-2</v>
      </c>
      <c r="H36">
        <v>9.0737240075614303E-2</v>
      </c>
      <c r="I36">
        <v>9.24848410608195E-2</v>
      </c>
    </row>
    <row r="37" spans="1:9">
      <c r="A37" s="1" t="str">
        <f>LEFT(B37, LEN(B37) - 1)</f>
        <v>5303300170</v>
      </c>
      <c r="B37">
        <v>53033001702</v>
      </c>
      <c r="C37">
        <v>98177</v>
      </c>
      <c r="D37" t="s">
        <v>256</v>
      </c>
      <c r="E37" t="s">
        <v>257</v>
      </c>
      <c r="F37">
        <v>1.14694526459232E-2</v>
      </c>
      <c r="G37">
        <v>1.7605633802816899E-2</v>
      </c>
      <c r="H37">
        <v>4.36681222707423E-2</v>
      </c>
      <c r="I37">
        <v>1.24476875201201E-2</v>
      </c>
    </row>
    <row r="38" spans="1:9">
      <c r="A38" s="1" t="str">
        <f>LEFT(B38, LEN(B38) - 1)</f>
        <v>5303300170</v>
      </c>
      <c r="B38">
        <v>53033001701</v>
      </c>
      <c r="C38">
        <v>98133</v>
      </c>
      <c r="D38" t="s">
        <v>256</v>
      </c>
      <c r="E38" t="s">
        <v>257</v>
      </c>
      <c r="F38">
        <v>1.4727822195019301E-2</v>
      </c>
      <c r="G38">
        <v>1.43454871488344E-2</v>
      </c>
      <c r="H38">
        <v>2.7894736842105201E-2</v>
      </c>
      <c r="I38">
        <v>1.5548226425254E-2</v>
      </c>
    </row>
    <row r="39" spans="1:9">
      <c r="A39" s="1" t="str">
        <f>LEFT(B39, LEN(B39) - 1)</f>
        <v>5303300170</v>
      </c>
      <c r="B39">
        <v>53033001702</v>
      </c>
      <c r="C39">
        <v>98133</v>
      </c>
      <c r="D39" t="s">
        <v>256</v>
      </c>
      <c r="E39" t="s">
        <v>257</v>
      </c>
      <c r="F39">
        <v>1.81706897211277E-2</v>
      </c>
      <c r="G39">
        <v>1.55409444112372E-2</v>
      </c>
      <c r="H39">
        <v>1.3157894736842099E-2</v>
      </c>
      <c r="I39">
        <v>1.7702093289358501E-2</v>
      </c>
    </row>
    <row r="40" spans="1:9">
      <c r="A40" s="1" t="str">
        <f>LEFT(B40, LEN(B40) - 1)</f>
        <v>5303300170</v>
      </c>
      <c r="B40">
        <v>53033001701</v>
      </c>
      <c r="C40">
        <v>98103</v>
      </c>
      <c r="D40" t="s">
        <v>256</v>
      </c>
      <c r="E40" t="s">
        <v>257</v>
      </c>
      <c r="F40">
        <v>6.7448785563089697E-2</v>
      </c>
      <c r="G40">
        <v>4.4535928143712503E-2</v>
      </c>
      <c r="H40">
        <v>8.4098939929328598E-2</v>
      </c>
      <c r="I40">
        <v>6.7026217228464399E-2</v>
      </c>
    </row>
    <row r="41" spans="1:9">
      <c r="A41" s="1" t="str">
        <f>LEFT(B41, LEN(B41) - 1)</f>
        <v>5303300170</v>
      </c>
      <c r="B41">
        <v>53033001702</v>
      </c>
      <c r="C41">
        <v>98103</v>
      </c>
      <c r="D41" t="s">
        <v>256</v>
      </c>
      <c r="E41" t="s">
        <v>257</v>
      </c>
      <c r="F41">
        <v>1.5642377928461199E-2</v>
      </c>
      <c r="G41">
        <v>2.9940119760479E-3</v>
      </c>
      <c r="H41">
        <v>9.8939929328621893E-3</v>
      </c>
      <c r="I41">
        <v>1.41423220973782E-2</v>
      </c>
    </row>
    <row r="42" spans="1:9">
      <c r="A42" s="1" t="str">
        <f>LEFT(B42, LEN(B42) - 1)</f>
        <v>5303300180</v>
      </c>
      <c r="B42">
        <v>53033001800</v>
      </c>
      <c r="C42">
        <v>98103</v>
      </c>
      <c r="D42" t="s">
        <v>256</v>
      </c>
      <c r="E42" t="s">
        <v>257</v>
      </c>
      <c r="F42">
        <v>9.2347432999677098E-2</v>
      </c>
      <c r="G42">
        <v>1.7589820359281399E-2</v>
      </c>
      <c r="H42">
        <v>0.115901060070671</v>
      </c>
      <c r="I42">
        <v>8.8359550561797701E-2</v>
      </c>
    </row>
    <row r="43" spans="1:9">
      <c r="A43" s="1" t="str">
        <f>LEFT(B43, LEN(B43) - 1)</f>
        <v>5303300190</v>
      </c>
      <c r="B43">
        <v>53033001900</v>
      </c>
      <c r="C43">
        <v>98115</v>
      </c>
      <c r="D43" t="s">
        <v>256</v>
      </c>
      <c r="E43" t="s">
        <v>257</v>
      </c>
      <c r="F43">
        <v>5.7814262926506599E-2</v>
      </c>
      <c r="G43">
        <v>0.12732278045423201</v>
      </c>
      <c r="H43">
        <v>5.0859106529209601E-2</v>
      </c>
      <c r="I43">
        <v>6.0990528118555799E-2</v>
      </c>
    </row>
    <row r="44" spans="1:9">
      <c r="A44" s="1" t="str">
        <f>LEFT(B44, LEN(B44) - 1)</f>
        <v>5303300190</v>
      </c>
      <c r="B44">
        <v>53033001900</v>
      </c>
      <c r="C44">
        <v>98133</v>
      </c>
      <c r="D44" t="s">
        <v>256</v>
      </c>
      <c r="E44" t="s">
        <v>257</v>
      </c>
      <c r="F44">
        <v>7.6508167246853594E-5</v>
      </c>
      <c r="G44">
        <v>0</v>
      </c>
      <c r="H44">
        <v>0</v>
      </c>
      <c r="I44">
        <v>6.7308339503264396E-5</v>
      </c>
    </row>
    <row r="45" spans="1:9">
      <c r="A45" s="1" t="str">
        <f>LEFT(B45, LEN(B45) - 1)</f>
        <v>5303300190</v>
      </c>
      <c r="B45">
        <v>53033001900</v>
      </c>
      <c r="C45">
        <v>98125</v>
      </c>
      <c r="D45" t="s">
        <v>256</v>
      </c>
      <c r="E45" t="s">
        <v>257</v>
      </c>
      <c r="F45">
        <v>2.8627790608160099E-2</v>
      </c>
      <c r="G45">
        <v>4.3921568627450898E-2</v>
      </c>
      <c r="H45">
        <v>1.25067971723762E-2</v>
      </c>
      <c r="I45">
        <v>2.8203196920244301E-2</v>
      </c>
    </row>
    <row r="46" spans="1:9">
      <c r="A46" s="1" t="str">
        <f>LEFT(B46, LEN(B46) - 1)</f>
        <v>5303300190</v>
      </c>
      <c r="B46">
        <v>53033001900</v>
      </c>
      <c r="C46">
        <v>98103</v>
      </c>
      <c r="D46" t="s">
        <v>256</v>
      </c>
      <c r="E46" t="s">
        <v>257</v>
      </c>
      <c r="F46">
        <v>8.0005740322175497E-3</v>
      </c>
      <c r="G46">
        <v>3.7425149700598799E-4</v>
      </c>
      <c r="H46">
        <v>7.0671378091872702E-4</v>
      </c>
      <c r="I46">
        <v>6.7715355805243399E-3</v>
      </c>
    </row>
    <row r="47" spans="1:9">
      <c r="A47" s="1" t="str">
        <f>LEFT(B47, LEN(B47) - 1)</f>
        <v>5303300200</v>
      </c>
      <c r="B47">
        <v>53033002000</v>
      </c>
      <c r="C47">
        <v>98115</v>
      </c>
      <c r="D47" t="s">
        <v>256</v>
      </c>
      <c r="E47" t="s">
        <v>257</v>
      </c>
      <c r="F47">
        <v>6.8591215033264499E-2</v>
      </c>
      <c r="G47">
        <v>6.1252580867171301E-2</v>
      </c>
      <c r="H47">
        <v>4.1237113402061799E-2</v>
      </c>
      <c r="I47">
        <v>6.6827443990073704E-2</v>
      </c>
    </row>
    <row r="48" spans="1:9">
      <c r="A48" s="1" t="str">
        <f>LEFT(B48, LEN(B48) - 1)</f>
        <v>5303300200</v>
      </c>
      <c r="B48">
        <v>53033002000</v>
      </c>
      <c r="C48">
        <v>98125</v>
      </c>
      <c r="D48" t="s">
        <v>256</v>
      </c>
      <c r="E48" t="s">
        <v>257</v>
      </c>
      <c r="F48">
        <v>1.29907621247113E-3</v>
      </c>
      <c r="G48">
        <v>0</v>
      </c>
      <c r="H48">
        <v>0</v>
      </c>
      <c r="I48">
        <v>1.12980165704243E-3</v>
      </c>
    </row>
    <row r="49" spans="1:9">
      <c r="A49" s="1" t="str">
        <f>LEFT(B49, LEN(B49) - 1)</f>
        <v>5303300210</v>
      </c>
      <c r="B49">
        <v>53033002100</v>
      </c>
      <c r="C49">
        <v>98115</v>
      </c>
      <c r="D49" t="s">
        <v>256</v>
      </c>
      <c r="E49" t="s">
        <v>257</v>
      </c>
      <c r="F49">
        <v>8.0924405711395503E-2</v>
      </c>
      <c r="G49">
        <v>3.1658637302133502E-2</v>
      </c>
      <c r="H49">
        <v>6.6666666666666596E-2</v>
      </c>
      <c r="I49">
        <v>7.7697389116074198E-2</v>
      </c>
    </row>
    <row r="50" spans="1:9">
      <c r="A50" s="1" t="str">
        <f>LEFT(B50, LEN(B50) - 1)</f>
        <v>5303300210</v>
      </c>
      <c r="B50">
        <v>53033002100</v>
      </c>
      <c r="C50">
        <v>98125</v>
      </c>
      <c r="D50" t="s">
        <v>256</v>
      </c>
      <c r="E50" t="s">
        <v>257</v>
      </c>
      <c r="F50">
        <v>1.5877598152424901E-3</v>
      </c>
      <c r="G50">
        <v>0</v>
      </c>
      <c r="H50">
        <v>5.4377379010331697E-4</v>
      </c>
      <c r="I50">
        <v>1.42271319775713E-3</v>
      </c>
    </row>
    <row r="51" spans="1:9">
      <c r="A51" s="1" t="str">
        <f>LEFT(B51, LEN(B51) - 1)</f>
        <v>5303300220</v>
      </c>
      <c r="B51">
        <v>53033002200</v>
      </c>
      <c r="C51">
        <v>98115</v>
      </c>
      <c r="D51" t="s">
        <v>256</v>
      </c>
      <c r="E51" t="s">
        <v>257</v>
      </c>
      <c r="F51">
        <v>7.61000661401392E-2</v>
      </c>
      <c r="G51">
        <v>1.3764624913970999E-2</v>
      </c>
      <c r="H51">
        <v>1.7869415807560102E-2</v>
      </c>
      <c r="I51">
        <v>6.9973087274125295E-2</v>
      </c>
    </row>
    <row r="52" spans="1:9">
      <c r="A52" s="1" t="str">
        <f>LEFT(B52, LEN(B52) - 1)</f>
        <v>5303300220</v>
      </c>
      <c r="B52">
        <v>53033002200</v>
      </c>
      <c r="C52">
        <v>98125</v>
      </c>
      <c r="D52" t="s">
        <v>256</v>
      </c>
      <c r="E52" t="s">
        <v>257</v>
      </c>
      <c r="F52">
        <v>1.8908775981524201E-2</v>
      </c>
      <c r="G52">
        <v>0</v>
      </c>
      <c r="H52">
        <v>5.4377379010331697E-4</v>
      </c>
      <c r="I52">
        <v>1.6486735291656202E-2</v>
      </c>
    </row>
    <row r="53" spans="1:9">
      <c r="A53" s="1" t="str">
        <f>LEFT(B53, LEN(B53) - 1)</f>
        <v>5303300240</v>
      </c>
      <c r="B53">
        <v>53033002400</v>
      </c>
      <c r="C53">
        <v>98115</v>
      </c>
      <c r="D53" t="s">
        <v>256</v>
      </c>
      <c r="E53" t="s">
        <v>257</v>
      </c>
      <c r="F53">
        <v>6.8863556783254801E-2</v>
      </c>
      <c r="G53">
        <v>0.25258086717136902</v>
      </c>
      <c r="H53">
        <v>4.2611683848797197E-2</v>
      </c>
      <c r="I53">
        <v>7.6858550906993797E-2</v>
      </c>
    </row>
    <row r="54" spans="1:9">
      <c r="A54" s="1" t="str">
        <f>LEFT(B54, LEN(B54) - 1)</f>
        <v>5303300250</v>
      </c>
      <c r="B54">
        <v>53033002500</v>
      </c>
      <c r="C54">
        <v>98115</v>
      </c>
      <c r="D54" t="s">
        <v>256</v>
      </c>
      <c r="E54" t="s">
        <v>257</v>
      </c>
      <c r="F54">
        <v>5.30288293195346E-2</v>
      </c>
      <c r="G54">
        <v>3.0970406056434901E-2</v>
      </c>
      <c r="H54">
        <v>5.49828178694158E-2</v>
      </c>
      <c r="I54">
        <v>5.2007968962986199E-2</v>
      </c>
    </row>
    <row r="55" spans="1:9">
      <c r="A55" s="1" t="str">
        <f>LEFT(B55, LEN(B55) - 1)</f>
        <v>5303300260</v>
      </c>
      <c r="B55">
        <v>53033002600</v>
      </c>
      <c r="C55">
        <v>98115</v>
      </c>
      <c r="D55" t="s">
        <v>256</v>
      </c>
      <c r="E55" t="s">
        <v>257</v>
      </c>
      <c r="F55">
        <v>9.4697117068046496E-2</v>
      </c>
      <c r="G55">
        <v>8.6028905712319304E-2</v>
      </c>
      <c r="H55">
        <v>0.108591065292096</v>
      </c>
      <c r="I55">
        <v>9.4963475586312907E-2</v>
      </c>
    </row>
    <row r="56" spans="1:9">
      <c r="A56" s="1" t="str">
        <f>LEFT(B56, LEN(B56) - 1)</f>
        <v>5303300270</v>
      </c>
      <c r="B56">
        <v>53033002700</v>
      </c>
      <c r="C56">
        <v>98115</v>
      </c>
      <c r="D56" t="s">
        <v>256</v>
      </c>
      <c r="E56" t="s">
        <v>257</v>
      </c>
      <c r="F56">
        <v>3.6065828891569E-2</v>
      </c>
      <c r="G56">
        <v>1.9270474879559501E-2</v>
      </c>
      <c r="H56">
        <v>1.85567010309278E-2</v>
      </c>
      <c r="I56">
        <v>3.4322463388207297E-2</v>
      </c>
    </row>
    <row r="57" spans="1:9">
      <c r="A57" s="1" t="str">
        <f>LEFT(B57, LEN(B57) - 1)</f>
        <v>5303300270</v>
      </c>
      <c r="B57">
        <v>53033002700</v>
      </c>
      <c r="C57">
        <v>98103</v>
      </c>
      <c r="D57" t="s">
        <v>256</v>
      </c>
      <c r="E57" t="s">
        <v>257</v>
      </c>
      <c r="F57">
        <v>5.67933125246654E-2</v>
      </c>
      <c r="G57">
        <v>3.1437125748502902E-2</v>
      </c>
      <c r="H57">
        <v>2.8621908127208402E-2</v>
      </c>
      <c r="I57">
        <v>5.2374531835205899E-2</v>
      </c>
    </row>
    <row r="58" spans="1:9">
      <c r="A58" s="1" t="str">
        <f>LEFT(B58, LEN(B58) - 1)</f>
        <v>5303300280</v>
      </c>
      <c r="B58">
        <v>53033002800</v>
      </c>
      <c r="C58">
        <v>98113</v>
      </c>
      <c r="D58" t="s">
        <v>256</v>
      </c>
      <c r="E58" t="s">
        <v>257</v>
      </c>
      <c r="F58">
        <v>1</v>
      </c>
      <c r="G58">
        <v>1</v>
      </c>
      <c r="H58">
        <v>1</v>
      </c>
      <c r="I58">
        <v>1</v>
      </c>
    </row>
    <row r="59" spans="1:9">
      <c r="A59" s="1" t="str">
        <f>LEFT(B59, LEN(B59) - 1)</f>
        <v>5303300280</v>
      </c>
      <c r="B59">
        <v>53033002800</v>
      </c>
      <c r="C59">
        <v>98103</v>
      </c>
      <c r="D59" t="s">
        <v>256</v>
      </c>
      <c r="E59" t="s">
        <v>257</v>
      </c>
      <c r="F59">
        <v>8.1369066838876306E-2</v>
      </c>
      <c r="G59">
        <v>5.9131736526946102E-2</v>
      </c>
      <c r="H59">
        <v>5.0530035335688998E-2</v>
      </c>
      <c r="I59">
        <v>7.6973782771535507E-2</v>
      </c>
    </row>
    <row r="60" spans="1:9">
      <c r="A60" s="1" t="str">
        <f>LEFT(B60, LEN(B60) - 1)</f>
        <v>5303300290</v>
      </c>
      <c r="B60">
        <v>53033002900</v>
      </c>
      <c r="C60">
        <v>98117</v>
      </c>
      <c r="D60" t="s">
        <v>256</v>
      </c>
      <c r="E60" t="s">
        <v>257</v>
      </c>
      <c r="F60">
        <v>0.10778364976838201</v>
      </c>
      <c r="G60">
        <v>8.9171974522292904E-2</v>
      </c>
      <c r="H60">
        <v>9.4517958412098202E-2</v>
      </c>
      <c r="I60">
        <v>0.10681692901329</v>
      </c>
    </row>
    <row r="61" spans="1:9">
      <c r="A61" s="1" t="str">
        <f>LEFT(B61, LEN(B61) - 1)</f>
        <v>5303300290</v>
      </c>
      <c r="B61">
        <v>53033002900</v>
      </c>
      <c r="C61">
        <v>98103</v>
      </c>
      <c r="D61" t="s">
        <v>256</v>
      </c>
      <c r="E61" t="s">
        <v>257</v>
      </c>
      <c r="F61">
        <v>1.5140099738097801E-2</v>
      </c>
      <c r="G61">
        <v>3.9670658682634703E-2</v>
      </c>
      <c r="H61">
        <v>1.34275618374558E-2</v>
      </c>
      <c r="I61">
        <v>1.6958801498127299E-2</v>
      </c>
    </row>
    <row r="62" spans="1:9">
      <c r="A62" s="1" t="str">
        <f>LEFT(B62, LEN(B62) - 1)</f>
        <v>5303300300</v>
      </c>
      <c r="B62">
        <v>53033003000</v>
      </c>
      <c r="C62">
        <v>98117</v>
      </c>
      <c r="D62" t="s">
        <v>256</v>
      </c>
      <c r="E62" t="s">
        <v>257</v>
      </c>
      <c r="F62">
        <v>0.185946369152476</v>
      </c>
      <c r="G62">
        <v>0.25477707006369399</v>
      </c>
      <c r="H62">
        <v>0.17958412098298601</v>
      </c>
      <c r="I62">
        <v>0.18772585288172899</v>
      </c>
    </row>
    <row r="63" spans="1:9">
      <c r="A63" s="1" t="str">
        <f>LEFT(B63, LEN(B63) - 1)</f>
        <v>5303300310</v>
      </c>
      <c r="B63">
        <v>53033003100</v>
      </c>
      <c r="C63">
        <v>98117</v>
      </c>
      <c r="D63" t="s">
        <v>256</v>
      </c>
      <c r="E63" t="s">
        <v>257</v>
      </c>
      <c r="F63">
        <v>0.18020486722776699</v>
      </c>
      <c r="G63">
        <v>0.101910828025477</v>
      </c>
      <c r="H63">
        <v>9.8298676748582198E-2</v>
      </c>
      <c r="I63">
        <v>0.17529246034176499</v>
      </c>
    </row>
    <row r="64" spans="1:9">
      <c r="A64" s="1" t="str">
        <f>LEFT(B64, LEN(B64) - 1)</f>
        <v>5303300320</v>
      </c>
      <c r="B64">
        <v>53033003200</v>
      </c>
      <c r="C64">
        <v>98117</v>
      </c>
      <c r="D64" t="s">
        <v>256</v>
      </c>
      <c r="E64" t="s">
        <v>257</v>
      </c>
      <c r="F64">
        <v>7.6792588242969903E-2</v>
      </c>
      <c r="G64">
        <v>4.0339702760084903E-2</v>
      </c>
      <c r="H64">
        <v>0.10586011342155</v>
      </c>
      <c r="I64">
        <v>7.66827953696331E-2</v>
      </c>
    </row>
    <row r="65" spans="1:9">
      <c r="A65" s="1" t="str">
        <f>LEFT(B65, LEN(B65) - 1)</f>
        <v>5303300320</v>
      </c>
      <c r="B65">
        <v>53033003200</v>
      </c>
      <c r="C65">
        <v>98107</v>
      </c>
      <c r="D65" t="s">
        <v>256</v>
      </c>
      <c r="E65" t="s">
        <v>257</v>
      </c>
      <c r="F65">
        <v>0.226388888888888</v>
      </c>
      <c r="G65">
        <v>0.11105502271580001</v>
      </c>
      <c r="H65">
        <v>0.236982643524699</v>
      </c>
      <c r="I65">
        <v>0.215779230500523</v>
      </c>
    </row>
    <row r="66" spans="1:9">
      <c r="A66" s="1" t="str">
        <f>LEFT(B66, LEN(B66) - 1)</f>
        <v>5303300330</v>
      </c>
      <c r="B66">
        <v>53033003300</v>
      </c>
      <c r="C66">
        <v>98117</v>
      </c>
      <c r="D66" t="s">
        <v>256</v>
      </c>
      <c r="E66" t="s">
        <v>257</v>
      </c>
      <c r="F66">
        <v>9.7866510080250504E-2</v>
      </c>
      <c r="G66">
        <v>0.112526539278131</v>
      </c>
      <c r="H66">
        <v>0.155009451795841</v>
      </c>
      <c r="I66">
        <v>0.10014087094996001</v>
      </c>
    </row>
    <row r="67" spans="1:9">
      <c r="A67" s="1" t="str">
        <f>LEFT(B67, LEN(B67) - 1)</f>
        <v>5303300330</v>
      </c>
      <c r="B67">
        <v>53033003300</v>
      </c>
      <c r="C67">
        <v>98107</v>
      </c>
      <c r="D67" t="s">
        <v>256</v>
      </c>
      <c r="E67" t="s">
        <v>257</v>
      </c>
      <c r="F67">
        <v>0.15326086956521701</v>
      </c>
      <c r="G67">
        <v>2.3220595658758201E-2</v>
      </c>
      <c r="H67">
        <v>0.19492656875834399</v>
      </c>
      <c r="I67">
        <v>0.143520135735316</v>
      </c>
    </row>
    <row r="68" spans="1:9">
      <c r="A68" s="1" t="str">
        <f>LEFT(B68, LEN(B68) - 1)</f>
        <v>5303300340</v>
      </c>
      <c r="B68">
        <v>53033003400</v>
      </c>
      <c r="C68">
        <v>98117</v>
      </c>
      <c r="D68" t="s">
        <v>256</v>
      </c>
      <c r="E68" t="s">
        <v>257</v>
      </c>
      <c r="F68">
        <v>3.4905721928622603E-2</v>
      </c>
      <c r="G68">
        <v>6.7940552016985095E-2</v>
      </c>
      <c r="H68">
        <v>3.0245746691871401E-2</v>
      </c>
      <c r="I68">
        <v>3.5707723402952099E-2</v>
      </c>
    </row>
    <row r="69" spans="1:9">
      <c r="A69" s="1" t="str">
        <f>LEFT(B69, LEN(B69) - 1)</f>
        <v>5303300340</v>
      </c>
      <c r="B69">
        <v>53033003400</v>
      </c>
      <c r="C69">
        <v>98107</v>
      </c>
      <c r="D69" t="s">
        <v>256</v>
      </c>
      <c r="E69" t="s">
        <v>257</v>
      </c>
      <c r="F69">
        <v>6.1292270531400898E-2</v>
      </c>
      <c r="G69">
        <v>6.0575466935890903E-3</v>
      </c>
      <c r="H69">
        <v>3.1375166889185499E-2</v>
      </c>
      <c r="I69">
        <v>5.35954887968461E-2</v>
      </c>
    </row>
    <row r="70" spans="1:9">
      <c r="A70" s="1" t="str">
        <f>LEFT(B70, LEN(B70) - 1)</f>
        <v>5303300340</v>
      </c>
      <c r="B70">
        <v>53033003400</v>
      </c>
      <c r="C70">
        <v>98103</v>
      </c>
      <c r="D70" t="s">
        <v>256</v>
      </c>
      <c r="E70" t="s">
        <v>257</v>
      </c>
      <c r="F70">
        <v>2.15262081584328E-4</v>
      </c>
      <c r="G70">
        <v>0</v>
      </c>
      <c r="H70">
        <v>0</v>
      </c>
      <c r="I70">
        <v>1.7977528089887601E-4</v>
      </c>
    </row>
    <row r="71" spans="1:9">
      <c r="A71" s="1" t="str">
        <f>LEFT(B71, LEN(B71) - 1)</f>
        <v>5303300350</v>
      </c>
      <c r="B71">
        <v>53033003500</v>
      </c>
      <c r="C71">
        <v>98117</v>
      </c>
      <c r="D71" t="s">
        <v>256</v>
      </c>
      <c r="E71" t="s">
        <v>257</v>
      </c>
      <c r="F71">
        <v>1.565864161284E-3</v>
      </c>
      <c r="G71">
        <v>0</v>
      </c>
      <c r="H71">
        <v>0</v>
      </c>
      <c r="I71">
        <v>1.46995773871501E-3</v>
      </c>
    </row>
    <row r="72" spans="1:9">
      <c r="A72" s="1" t="str">
        <f>LEFT(B72, LEN(B72) - 1)</f>
        <v>5303300350</v>
      </c>
      <c r="B72">
        <v>53033003500</v>
      </c>
      <c r="C72">
        <v>98107</v>
      </c>
      <c r="D72" t="s">
        <v>256</v>
      </c>
      <c r="E72" t="s">
        <v>257</v>
      </c>
      <c r="F72">
        <v>2.95893719806763E-3</v>
      </c>
      <c r="G72">
        <v>0</v>
      </c>
      <c r="H72">
        <v>0</v>
      </c>
      <c r="I72">
        <v>2.4452317979939101E-3</v>
      </c>
    </row>
    <row r="73" spans="1:9">
      <c r="A73" s="1" t="str">
        <f>LEFT(B73, LEN(B73) - 1)</f>
        <v>5303300350</v>
      </c>
      <c r="B73">
        <v>53033003500</v>
      </c>
      <c r="C73">
        <v>98103</v>
      </c>
      <c r="D73" t="s">
        <v>256</v>
      </c>
      <c r="E73" t="s">
        <v>257</v>
      </c>
      <c r="F73">
        <v>6.7628170631076595E-2</v>
      </c>
      <c r="G73">
        <v>2.9940119760479E-2</v>
      </c>
      <c r="H73">
        <v>4.1696113074204899E-2</v>
      </c>
      <c r="I73">
        <v>6.2411985018726503E-2</v>
      </c>
    </row>
    <row r="74" spans="1:9">
      <c r="A74" s="1" t="str">
        <f>LEFT(B74, LEN(B74) - 1)</f>
        <v>5303300360</v>
      </c>
      <c r="B74">
        <v>53033003600</v>
      </c>
      <c r="C74">
        <v>98115</v>
      </c>
      <c r="D74" t="s">
        <v>256</v>
      </c>
      <c r="E74" t="s">
        <v>257</v>
      </c>
      <c r="F74">
        <v>0.187059876279033</v>
      </c>
      <c r="G74">
        <v>0.21816930488644101</v>
      </c>
      <c r="H74">
        <v>0.27972508591065198</v>
      </c>
      <c r="I74">
        <v>0.193352207193037</v>
      </c>
    </row>
    <row r="75" spans="1:9">
      <c r="A75" s="1" t="str">
        <f>LEFT(B75, LEN(B75) - 1)</f>
        <v>5303300360</v>
      </c>
      <c r="B75">
        <v>53033003600</v>
      </c>
      <c r="C75">
        <v>98103</v>
      </c>
      <c r="D75" t="s">
        <v>256</v>
      </c>
      <c r="E75" t="s">
        <v>257</v>
      </c>
      <c r="F75">
        <v>2.2459010511964899E-2</v>
      </c>
      <c r="G75">
        <v>1.8712574850299399E-3</v>
      </c>
      <c r="H75">
        <v>5.3003533568904502E-3</v>
      </c>
      <c r="I75">
        <v>1.9355805243445601E-2</v>
      </c>
    </row>
    <row r="76" spans="1:9">
      <c r="A76" s="1" t="str">
        <f>LEFT(B76, LEN(B76) - 1)</f>
        <v>5303300380</v>
      </c>
      <c r="B76">
        <v>53033003800</v>
      </c>
      <c r="C76">
        <v>98115</v>
      </c>
      <c r="D76" t="s">
        <v>256</v>
      </c>
      <c r="E76" t="s">
        <v>257</v>
      </c>
      <c r="F76">
        <v>4.0423296891413399E-2</v>
      </c>
      <c r="G76">
        <v>2.54645560908465E-2</v>
      </c>
      <c r="H76">
        <v>3.6426116838487899E-2</v>
      </c>
      <c r="I76">
        <v>3.9460347418824898E-2</v>
      </c>
    </row>
    <row r="77" spans="1:9">
      <c r="A77" s="1" t="str">
        <f>LEFT(B77, LEN(B77) - 1)</f>
        <v>5303300390</v>
      </c>
      <c r="B77">
        <v>53033003900</v>
      </c>
      <c r="C77">
        <v>98115</v>
      </c>
      <c r="D77" t="s">
        <v>256</v>
      </c>
      <c r="E77" t="s">
        <v>257</v>
      </c>
      <c r="F77">
        <v>4.6298097498346402E-2</v>
      </c>
      <c r="G77">
        <v>2.2023399862353701E-2</v>
      </c>
      <c r="H77">
        <v>3.0927835051546299E-2</v>
      </c>
      <c r="I77">
        <v>4.4283667121037297E-2</v>
      </c>
    </row>
    <row r="78" spans="1:9">
      <c r="A78" s="1" t="str">
        <f>LEFT(B78, LEN(B78) - 1)</f>
        <v>5303300400</v>
      </c>
      <c r="B78">
        <v>53033004000</v>
      </c>
      <c r="C78">
        <v>98115</v>
      </c>
      <c r="D78" t="s">
        <v>256</v>
      </c>
      <c r="E78" t="s">
        <v>257</v>
      </c>
      <c r="F78">
        <v>6.3300003890596396E-2</v>
      </c>
      <c r="G78">
        <v>5.57467309015829E-2</v>
      </c>
      <c r="H78">
        <v>6.2542955326460398E-2</v>
      </c>
      <c r="I78">
        <v>6.28779140889867E-2</v>
      </c>
    </row>
    <row r="79" spans="1:9">
      <c r="A79" s="1" t="str">
        <f>LEFT(B79, LEN(B79) - 1)</f>
        <v>5303300410</v>
      </c>
      <c r="B79">
        <v>53033004100</v>
      </c>
      <c r="C79">
        <v>98115</v>
      </c>
      <c r="D79" t="s">
        <v>256</v>
      </c>
      <c r="E79" t="s">
        <v>257</v>
      </c>
      <c r="F79">
        <v>2.8090106213282399E-2</v>
      </c>
      <c r="G79">
        <v>4.8176187198898804E-3</v>
      </c>
      <c r="H79">
        <v>8.1099656357388306E-2</v>
      </c>
      <c r="I79">
        <v>2.96039984621299E-2</v>
      </c>
    </row>
    <row r="80" spans="1:9">
      <c r="A80" s="1" t="str">
        <f>LEFT(B80, LEN(B80) - 1)</f>
        <v>5303300410</v>
      </c>
      <c r="B80">
        <v>53033004100</v>
      </c>
      <c r="C80">
        <v>98105</v>
      </c>
      <c r="D80" t="s">
        <v>256</v>
      </c>
      <c r="E80" t="s">
        <v>257</v>
      </c>
      <c r="F80">
        <v>0.120132638559924</v>
      </c>
      <c r="G80">
        <v>5.3984575835475501E-2</v>
      </c>
      <c r="H80">
        <v>2.9572338489535901E-2</v>
      </c>
      <c r="I80">
        <v>0.107987451737451</v>
      </c>
    </row>
    <row r="81" spans="1:9">
      <c r="A81" s="1" t="str">
        <f>LEFT(B81, LEN(B81) - 1)</f>
        <v>5303300420</v>
      </c>
      <c r="B81">
        <v>53033004200</v>
      </c>
      <c r="C81">
        <v>98115</v>
      </c>
      <c r="D81" t="s">
        <v>256</v>
      </c>
      <c r="E81" t="s">
        <v>257</v>
      </c>
      <c r="F81">
        <v>4.63759094269151E-2</v>
      </c>
      <c r="G81">
        <v>4.8176187198898804E-3</v>
      </c>
      <c r="H81">
        <v>1.44329896907216E-2</v>
      </c>
      <c r="I81">
        <v>4.2640942294921498E-2</v>
      </c>
    </row>
    <row r="82" spans="1:9">
      <c r="A82" s="1" t="str">
        <f>LEFT(B82, LEN(B82) - 1)</f>
        <v>5303300420</v>
      </c>
      <c r="B82">
        <v>53033004200</v>
      </c>
      <c r="C82">
        <v>98105</v>
      </c>
      <c r="D82" t="s">
        <v>256</v>
      </c>
      <c r="E82" t="s">
        <v>257</v>
      </c>
      <c r="F82">
        <v>0.102226432970156</v>
      </c>
      <c r="G82">
        <v>0.101542416452442</v>
      </c>
      <c r="H82">
        <v>4.0946314831665102E-2</v>
      </c>
      <c r="I82">
        <v>9.6766409266409198E-2</v>
      </c>
    </row>
    <row r="83" spans="1:9">
      <c r="A83" s="1" t="str">
        <f>LEFT(B83, LEN(B83) - 1)</f>
        <v>5303300430</v>
      </c>
      <c r="B83">
        <v>53033004301</v>
      </c>
      <c r="C83">
        <v>98115</v>
      </c>
      <c r="D83" t="s">
        <v>256</v>
      </c>
      <c r="E83" t="s">
        <v>257</v>
      </c>
      <c r="F83">
        <v>2.4043885927712699E-2</v>
      </c>
      <c r="G83">
        <v>1.30763936682725E-2</v>
      </c>
      <c r="H83">
        <v>7.9725085910652901E-2</v>
      </c>
      <c r="I83">
        <v>2.6318548809898201E-2</v>
      </c>
    </row>
    <row r="84" spans="1:9">
      <c r="A84" s="1" t="str">
        <f>LEFT(B84, LEN(B84) - 1)</f>
        <v>5303300430</v>
      </c>
      <c r="B84">
        <v>53033004302</v>
      </c>
      <c r="C84">
        <v>98105</v>
      </c>
      <c r="D84" t="s">
        <v>256</v>
      </c>
      <c r="E84" t="s">
        <v>257</v>
      </c>
      <c r="F84">
        <v>0.10018948365703401</v>
      </c>
      <c r="G84">
        <v>5.9125964010282701E-2</v>
      </c>
      <c r="H84">
        <v>0.178343949044585</v>
      </c>
      <c r="I84">
        <v>0.104528635778635</v>
      </c>
    </row>
    <row r="85" spans="1:9">
      <c r="A85" s="1" t="str">
        <f>LEFT(B85, LEN(B85) - 1)</f>
        <v>5303300430</v>
      </c>
      <c r="B85">
        <v>53033004301</v>
      </c>
      <c r="C85">
        <v>98105</v>
      </c>
      <c r="D85" t="s">
        <v>256</v>
      </c>
      <c r="E85" t="s">
        <v>257</v>
      </c>
      <c r="F85">
        <v>5.4571293225959203E-2</v>
      </c>
      <c r="G85">
        <v>0.153598971722365</v>
      </c>
      <c r="H85">
        <v>0.23384895359417601</v>
      </c>
      <c r="I85">
        <v>7.6616795366795304E-2</v>
      </c>
    </row>
    <row r="86" spans="1:9">
      <c r="A86" s="1" t="str">
        <f>LEFT(B86, LEN(B86) - 1)</f>
        <v>5303300440</v>
      </c>
      <c r="B86">
        <v>53033004400</v>
      </c>
      <c r="C86">
        <v>98115</v>
      </c>
      <c r="D86" t="s">
        <v>256</v>
      </c>
      <c r="E86" t="s">
        <v>257</v>
      </c>
      <c r="F86">
        <v>1.90250165350348E-2</v>
      </c>
      <c r="G86">
        <v>3.02821748107364E-2</v>
      </c>
      <c r="H86">
        <v>1.2371134020618501E-2</v>
      </c>
      <c r="I86">
        <v>1.9258327216804701E-2</v>
      </c>
    </row>
    <row r="87" spans="1:9">
      <c r="A87" s="1" t="str">
        <f>LEFT(B87, LEN(B87) - 1)</f>
        <v>5303300440</v>
      </c>
      <c r="B87">
        <v>53033004400</v>
      </c>
      <c r="C87">
        <v>98105</v>
      </c>
      <c r="D87" t="s">
        <v>256</v>
      </c>
      <c r="E87" t="s">
        <v>257</v>
      </c>
      <c r="F87">
        <v>0.13396494552344801</v>
      </c>
      <c r="G87">
        <v>0.113753213367609</v>
      </c>
      <c r="H87">
        <v>0.155141037306642</v>
      </c>
      <c r="I87">
        <v>0.134572072072072</v>
      </c>
    </row>
    <row r="88" spans="1:9">
      <c r="A88" s="1" t="str">
        <f>LEFT(B88, LEN(B88) - 1)</f>
        <v>5303300450</v>
      </c>
      <c r="B88">
        <v>53033004500</v>
      </c>
      <c r="C88">
        <v>98115</v>
      </c>
      <c r="D88" t="s">
        <v>256</v>
      </c>
      <c r="E88" t="s">
        <v>257</v>
      </c>
      <c r="F88">
        <v>1.75076839279461E-3</v>
      </c>
      <c r="G88">
        <v>0</v>
      </c>
      <c r="H88">
        <v>0</v>
      </c>
      <c r="I88">
        <v>1.57282164202579E-3</v>
      </c>
    </row>
    <row r="89" spans="1:9">
      <c r="A89" s="1" t="str">
        <f>LEFT(B89, LEN(B89) - 1)</f>
        <v>5303300450</v>
      </c>
      <c r="B89">
        <v>53033004500</v>
      </c>
      <c r="C89">
        <v>98105</v>
      </c>
      <c r="D89" t="s">
        <v>256</v>
      </c>
      <c r="E89" t="s">
        <v>257</v>
      </c>
      <c r="F89">
        <v>4.6281383230696298E-2</v>
      </c>
      <c r="G89">
        <v>2.7634961439588601E-2</v>
      </c>
      <c r="H89">
        <v>1.0919017288443999E-2</v>
      </c>
      <c r="I89">
        <v>4.1988416988416898E-2</v>
      </c>
    </row>
    <row r="90" spans="1:9">
      <c r="A90" s="1" t="str">
        <f>LEFT(B90, LEN(B90) - 1)</f>
        <v>5303300450</v>
      </c>
      <c r="B90">
        <v>53033004500</v>
      </c>
      <c r="C90">
        <v>98103</v>
      </c>
      <c r="D90" t="s">
        <v>256</v>
      </c>
      <c r="E90" t="s">
        <v>257</v>
      </c>
      <c r="F90">
        <v>5.3815520396082199E-4</v>
      </c>
      <c r="G90">
        <v>0</v>
      </c>
      <c r="H90">
        <v>0</v>
      </c>
      <c r="I90">
        <v>4.4943820224719097E-4</v>
      </c>
    </row>
    <row r="91" spans="1:9">
      <c r="A91" s="1" t="str">
        <f>LEFT(B91, LEN(B91) - 1)</f>
        <v>5303300460</v>
      </c>
      <c r="B91">
        <v>53033004600</v>
      </c>
      <c r="C91">
        <v>98115</v>
      </c>
      <c r="D91" t="s">
        <v>256</v>
      </c>
      <c r="E91" t="s">
        <v>257</v>
      </c>
      <c r="F91">
        <v>0</v>
      </c>
      <c r="G91">
        <v>1.3764624913971E-3</v>
      </c>
      <c r="H91">
        <v>0</v>
      </c>
      <c r="I91">
        <v>6.9903184090035301E-5</v>
      </c>
    </row>
    <row r="92" spans="1:9">
      <c r="A92" s="1" t="str">
        <f>LEFT(B92, LEN(B92) - 1)</f>
        <v>5303300460</v>
      </c>
      <c r="B92">
        <v>53033004600</v>
      </c>
      <c r="C92">
        <v>98105</v>
      </c>
      <c r="D92" t="s">
        <v>256</v>
      </c>
      <c r="E92" t="s">
        <v>257</v>
      </c>
      <c r="F92">
        <v>8.5267645665561297E-4</v>
      </c>
      <c r="G92">
        <v>0</v>
      </c>
      <c r="H92">
        <v>0</v>
      </c>
      <c r="I92">
        <v>7.2393822393822303E-4</v>
      </c>
    </row>
    <row r="93" spans="1:9">
      <c r="A93" s="1" t="str">
        <f>LEFT(B93, LEN(B93) - 1)</f>
        <v>5303300460</v>
      </c>
      <c r="B93">
        <v>53033004600</v>
      </c>
      <c r="C93">
        <v>98103</v>
      </c>
      <c r="D93" t="s">
        <v>256</v>
      </c>
      <c r="E93" t="s">
        <v>257</v>
      </c>
      <c r="F93">
        <v>5.0730097226706801E-2</v>
      </c>
      <c r="G93">
        <v>1.7589820359281399E-2</v>
      </c>
      <c r="H93">
        <v>1.9434628975265E-2</v>
      </c>
      <c r="I93">
        <v>4.5423220973782701E-2</v>
      </c>
    </row>
    <row r="94" spans="1:9">
      <c r="A94" s="1" t="str">
        <f>LEFT(B94, LEN(B94) - 1)</f>
        <v>5303300470</v>
      </c>
      <c r="B94">
        <v>53033004700</v>
      </c>
      <c r="C94">
        <v>98127</v>
      </c>
      <c r="D94" t="s">
        <v>256</v>
      </c>
      <c r="E94" t="s">
        <v>257</v>
      </c>
      <c r="F94">
        <v>1</v>
      </c>
      <c r="G94">
        <v>1</v>
      </c>
      <c r="H94">
        <v>1</v>
      </c>
      <c r="I94">
        <v>1</v>
      </c>
    </row>
    <row r="95" spans="1:9">
      <c r="A95" s="1" t="str">
        <f>LEFT(B95, LEN(B95) - 1)</f>
        <v>5303300470</v>
      </c>
      <c r="B95">
        <v>53033004700</v>
      </c>
      <c r="C95">
        <v>98107</v>
      </c>
      <c r="D95" t="s">
        <v>256</v>
      </c>
      <c r="E95" t="s">
        <v>257</v>
      </c>
      <c r="F95">
        <v>0.44746376811594202</v>
      </c>
      <c r="G95">
        <v>0.76173649671882804</v>
      </c>
      <c r="H95">
        <v>0.47463284379172199</v>
      </c>
      <c r="I95">
        <v>0.48056290234043603</v>
      </c>
    </row>
    <row r="96" spans="1:9">
      <c r="A96" s="1" t="str">
        <f>LEFT(B96, LEN(B96) - 1)</f>
        <v>5303300480</v>
      </c>
      <c r="B96">
        <v>53033004800</v>
      </c>
      <c r="C96">
        <v>98107</v>
      </c>
      <c r="D96" t="s">
        <v>256</v>
      </c>
      <c r="E96" t="s">
        <v>257</v>
      </c>
      <c r="F96">
        <v>0.108635265700483</v>
      </c>
      <c r="G96">
        <v>9.7930338213023702E-2</v>
      </c>
      <c r="H96">
        <v>6.2082777036047997E-2</v>
      </c>
      <c r="I96">
        <v>0.10409701082888299</v>
      </c>
    </row>
    <row r="97" spans="1:9">
      <c r="A97" s="1" t="str">
        <f>LEFT(B97, LEN(B97) - 1)</f>
        <v>5303300480</v>
      </c>
      <c r="B97">
        <v>53033004800</v>
      </c>
      <c r="C97">
        <v>98103</v>
      </c>
      <c r="D97" t="s">
        <v>256</v>
      </c>
      <c r="E97" t="s">
        <v>257</v>
      </c>
      <c r="F97">
        <v>2.07010368456929E-2</v>
      </c>
      <c r="G97">
        <v>2.8817365269461E-2</v>
      </c>
      <c r="H97">
        <v>2.7208480565371E-2</v>
      </c>
      <c r="I97">
        <v>2.1902621722846401E-2</v>
      </c>
    </row>
    <row r="98" spans="1:9">
      <c r="A98" s="1" t="str">
        <f>LEFT(B98, LEN(B98) - 1)</f>
        <v>5303300490</v>
      </c>
      <c r="B98">
        <v>53033004900</v>
      </c>
      <c r="C98">
        <v>98103</v>
      </c>
      <c r="D98" t="s">
        <v>256</v>
      </c>
      <c r="E98" t="s">
        <v>257</v>
      </c>
      <c r="F98">
        <v>0.146378215477343</v>
      </c>
      <c r="G98">
        <v>0.25299401197604698</v>
      </c>
      <c r="H98">
        <v>0.24346289752650099</v>
      </c>
      <c r="I98">
        <v>0.16314606741573001</v>
      </c>
    </row>
    <row r="99" spans="1:9">
      <c r="A99" s="1" t="str">
        <f>LEFT(B99, LEN(B99) - 1)</f>
        <v>5303300500</v>
      </c>
      <c r="B99">
        <v>53033005000</v>
      </c>
      <c r="C99">
        <v>98103</v>
      </c>
      <c r="D99" t="s">
        <v>256</v>
      </c>
      <c r="E99" t="s">
        <v>257</v>
      </c>
      <c r="F99">
        <v>0.106769992465827</v>
      </c>
      <c r="G99">
        <v>0.16504491017963999</v>
      </c>
      <c r="H99">
        <v>0.100706713780918</v>
      </c>
      <c r="I99">
        <v>0.110921348314606</v>
      </c>
    </row>
    <row r="100" spans="1:9">
      <c r="A100" s="1" t="str">
        <f>LEFT(B100, LEN(B100) - 1)</f>
        <v>5303300510</v>
      </c>
      <c r="B100">
        <v>53033005100</v>
      </c>
      <c r="C100">
        <v>98105</v>
      </c>
      <c r="D100" t="s">
        <v>256</v>
      </c>
      <c r="E100" t="s">
        <v>257</v>
      </c>
      <c r="F100">
        <v>4.7844623401231603E-3</v>
      </c>
      <c r="G100">
        <v>0</v>
      </c>
      <c r="H100">
        <v>4.5495905368516804E-3</v>
      </c>
      <c r="I100">
        <v>4.4642857142857097E-3</v>
      </c>
    </row>
    <row r="101" spans="1:9">
      <c r="A101" s="1" t="str">
        <f>LEFT(B101, LEN(B101) - 1)</f>
        <v>5303300510</v>
      </c>
      <c r="B101">
        <v>53033005100</v>
      </c>
      <c r="C101">
        <v>98103</v>
      </c>
      <c r="D101" t="s">
        <v>256</v>
      </c>
      <c r="E101" t="s">
        <v>257</v>
      </c>
      <c r="F101">
        <v>6.0775661033975498E-2</v>
      </c>
      <c r="G101">
        <v>7.0359281437125706E-2</v>
      </c>
      <c r="H101">
        <v>3.7102473498233202E-2</v>
      </c>
      <c r="I101">
        <v>5.9535580524344503E-2</v>
      </c>
    </row>
    <row r="102" spans="1:9">
      <c r="A102" s="1" t="str">
        <f>LEFT(B102, LEN(B102) - 1)</f>
        <v>5303300520</v>
      </c>
      <c r="B102">
        <v>53033005200</v>
      </c>
      <c r="C102">
        <v>98105</v>
      </c>
      <c r="D102" t="s">
        <v>256</v>
      </c>
      <c r="E102" t="s">
        <v>257</v>
      </c>
      <c r="F102">
        <v>0.20075793462813801</v>
      </c>
      <c r="G102">
        <v>0.112467866323907</v>
      </c>
      <c r="H102">
        <v>0.173339399454049</v>
      </c>
      <c r="I102">
        <v>0.19280888030887999</v>
      </c>
    </row>
    <row r="103" spans="1:9">
      <c r="A103" s="1" t="str">
        <f>LEFT(B103, LEN(B103) - 1)</f>
        <v>5303300520</v>
      </c>
      <c r="B103">
        <v>53033005200</v>
      </c>
      <c r="C103">
        <v>98103</v>
      </c>
      <c r="D103" t="s">
        <v>256</v>
      </c>
      <c r="E103" t="s">
        <v>257</v>
      </c>
      <c r="F103">
        <v>1.07631040792164E-4</v>
      </c>
      <c r="G103">
        <v>0</v>
      </c>
      <c r="H103">
        <v>0</v>
      </c>
      <c r="I103">
        <v>8.9887640449438195E-5</v>
      </c>
    </row>
    <row r="104" spans="1:9">
      <c r="A104" s="1" t="str">
        <f>LEFT(B104, LEN(B104) - 1)</f>
        <v>5303300530</v>
      </c>
      <c r="B104">
        <v>53033005301</v>
      </c>
      <c r="C104">
        <v>98195</v>
      </c>
      <c r="D104" t="s">
        <v>256</v>
      </c>
      <c r="E104" t="s">
        <v>257</v>
      </c>
      <c r="F104">
        <v>0</v>
      </c>
      <c r="G104">
        <v>0</v>
      </c>
      <c r="H104">
        <v>0.15384615384615299</v>
      </c>
      <c r="I104">
        <v>0.125</v>
      </c>
    </row>
    <row r="105" spans="1:9">
      <c r="A105" s="1" t="str">
        <f>LEFT(B105, LEN(B105) - 1)</f>
        <v>5303300530</v>
      </c>
      <c r="B105">
        <v>53033005302</v>
      </c>
      <c r="C105">
        <v>98195</v>
      </c>
      <c r="D105" t="s">
        <v>256</v>
      </c>
      <c r="E105" t="s">
        <v>257</v>
      </c>
      <c r="F105">
        <v>0</v>
      </c>
      <c r="G105">
        <v>1</v>
      </c>
      <c r="H105">
        <v>0.84615384615384603</v>
      </c>
      <c r="I105">
        <v>0.875</v>
      </c>
    </row>
    <row r="106" spans="1:9">
      <c r="A106" s="1" t="str">
        <f>LEFT(B106, LEN(B106) - 1)</f>
        <v>5303300530</v>
      </c>
      <c r="B106">
        <v>53033005302</v>
      </c>
      <c r="C106">
        <v>98105</v>
      </c>
      <c r="D106" t="s">
        <v>256</v>
      </c>
      <c r="E106" t="s">
        <v>257</v>
      </c>
      <c r="F106">
        <v>1.5206063477025101E-2</v>
      </c>
      <c r="G106">
        <v>4.5629820051413798E-2</v>
      </c>
      <c r="H106">
        <v>8.6442220200181902E-3</v>
      </c>
      <c r="I106">
        <v>1.6529922779922698E-2</v>
      </c>
    </row>
    <row r="107" spans="1:9">
      <c r="A107" s="1" t="str">
        <f>LEFT(B107, LEN(B107) - 1)</f>
        <v>5303300530</v>
      </c>
      <c r="B107">
        <v>53033005301</v>
      </c>
      <c r="C107">
        <v>98105</v>
      </c>
      <c r="D107" t="s">
        <v>256</v>
      </c>
      <c r="E107" t="s">
        <v>257</v>
      </c>
      <c r="F107">
        <v>0.221032685930838</v>
      </c>
      <c r="G107">
        <v>0.324550128534704</v>
      </c>
      <c r="H107">
        <v>0.162420382165605</v>
      </c>
      <c r="I107">
        <v>0.22232947232947201</v>
      </c>
    </row>
    <row r="108" spans="1:9">
      <c r="A108" s="1" t="str">
        <f>LEFT(B108, LEN(B108) - 1)</f>
        <v>5303300530</v>
      </c>
      <c r="B108">
        <v>53033005301</v>
      </c>
      <c r="C108">
        <v>98145</v>
      </c>
      <c r="D108" t="s">
        <v>256</v>
      </c>
      <c r="E108" t="s">
        <v>257</v>
      </c>
      <c r="F108">
        <v>1</v>
      </c>
      <c r="G108">
        <v>1</v>
      </c>
      <c r="H108">
        <v>1</v>
      </c>
      <c r="I108">
        <v>1</v>
      </c>
    </row>
    <row r="109" spans="1:9">
      <c r="A109" s="1" t="str">
        <f>LEFT(B109, LEN(B109) - 1)</f>
        <v>5303300540</v>
      </c>
      <c r="B109">
        <v>53033005400</v>
      </c>
      <c r="C109">
        <v>98105</v>
      </c>
      <c r="D109" t="s">
        <v>256</v>
      </c>
      <c r="E109" t="s">
        <v>257</v>
      </c>
      <c r="F109">
        <v>0</v>
      </c>
      <c r="G109">
        <v>7.7120822622107899E-3</v>
      </c>
      <c r="H109">
        <v>2.2747952684258402E-3</v>
      </c>
      <c r="I109">
        <v>6.8371943371943304E-4</v>
      </c>
    </row>
    <row r="110" spans="1:9">
      <c r="A110" s="1" t="str">
        <f>LEFT(B110, LEN(B110) - 1)</f>
        <v>5303300540</v>
      </c>
      <c r="B110">
        <v>53033005400</v>
      </c>
      <c r="C110">
        <v>98103</v>
      </c>
      <c r="D110" t="s">
        <v>256</v>
      </c>
      <c r="E110" t="s">
        <v>257</v>
      </c>
      <c r="F110">
        <v>0.15262081584328899</v>
      </c>
      <c r="G110">
        <v>0.207709580838323</v>
      </c>
      <c r="H110">
        <v>0.18480565371024699</v>
      </c>
      <c r="I110">
        <v>0.15976029962546801</v>
      </c>
    </row>
    <row r="111" spans="1:9">
      <c r="A111" s="1" t="str">
        <f>LEFT(B111, LEN(B111) - 1)</f>
        <v>5303300560</v>
      </c>
      <c r="B111">
        <v>53033005600</v>
      </c>
      <c r="C111">
        <v>98139</v>
      </c>
      <c r="D111" t="s">
        <v>256</v>
      </c>
      <c r="E111" t="s">
        <v>257</v>
      </c>
      <c r="F111">
        <v>1</v>
      </c>
      <c r="G111">
        <v>1</v>
      </c>
      <c r="H111">
        <v>1</v>
      </c>
      <c r="I111">
        <v>1</v>
      </c>
    </row>
    <row r="112" spans="1:9">
      <c r="A112" s="1" t="str">
        <f>LEFT(B112, LEN(B112) - 1)</f>
        <v>5303300560</v>
      </c>
      <c r="B112">
        <v>53033005600</v>
      </c>
      <c r="C112">
        <v>98199</v>
      </c>
      <c r="D112" t="s">
        <v>256</v>
      </c>
      <c r="E112" t="s">
        <v>257</v>
      </c>
      <c r="F112">
        <v>0.27579152459814898</v>
      </c>
      <c r="G112">
        <v>0.13673805601317901</v>
      </c>
      <c r="H112">
        <v>3.2786885245901599E-2</v>
      </c>
      <c r="I112">
        <v>0.25435328770683502</v>
      </c>
    </row>
    <row r="113" spans="1:9">
      <c r="A113" s="1" t="str">
        <f>LEFT(B113, LEN(B113) - 1)</f>
        <v>5303300570</v>
      </c>
      <c r="B113">
        <v>53033005700</v>
      </c>
      <c r="C113">
        <v>98199</v>
      </c>
      <c r="D113" t="s">
        <v>256</v>
      </c>
      <c r="E113" t="s">
        <v>257</v>
      </c>
      <c r="F113">
        <v>0.29381393083292701</v>
      </c>
      <c r="G113">
        <v>0.275123558484349</v>
      </c>
      <c r="H113">
        <v>0.23397913561847899</v>
      </c>
      <c r="I113">
        <v>0.28935285454387899</v>
      </c>
    </row>
    <row r="114" spans="1:9">
      <c r="A114" s="1" t="str">
        <f>LEFT(B114, LEN(B114) - 1)</f>
        <v>5303300580</v>
      </c>
      <c r="B114">
        <v>53033005801</v>
      </c>
      <c r="C114">
        <v>98119</v>
      </c>
      <c r="D114" t="s">
        <v>256</v>
      </c>
      <c r="E114" t="s">
        <v>257</v>
      </c>
      <c r="F114">
        <v>4.4336325635578697E-2</v>
      </c>
      <c r="G114">
        <v>0.13518518518518499</v>
      </c>
      <c r="H114">
        <v>7.5268817204300995E-2</v>
      </c>
      <c r="I114">
        <v>5.2857308450214399E-2</v>
      </c>
    </row>
    <row r="115" spans="1:9">
      <c r="A115" s="1" t="str">
        <f>LEFT(B115, LEN(B115) - 1)</f>
        <v>5303300580</v>
      </c>
      <c r="B115">
        <v>53033005802</v>
      </c>
      <c r="C115">
        <v>98119</v>
      </c>
      <c r="D115" t="s">
        <v>256</v>
      </c>
      <c r="E115" t="s">
        <v>257</v>
      </c>
      <c r="F115">
        <v>0.118138833687384</v>
      </c>
      <c r="G115">
        <v>0.22314814814814801</v>
      </c>
      <c r="H115">
        <v>0.13725490196078399</v>
      </c>
      <c r="I115">
        <v>0.12646342877014</v>
      </c>
    </row>
    <row r="116" spans="1:9">
      <c r="A116" s="1" t="str">
        <f>LEFT(B116, LEN(B116) - 1)</f>
        <v>5303300580</v>
      </c>
      <c r="B116">
        <v>53033005802</v>
      </c>
      <c r="C116">
        <v>98199</v>
      </c>
      <c r="D116" t="s">
        <v>256</v>
      </c>
      <c r="E116" t="s">
        <v>257</v>
      </c>
      <c r="F116">
        <v>0.17759376522162601</v>
      </c>
      <c r="G116">
        <v>7.7429983525535401E-2</v>
      </c>
      <c r="H116">
        <v>0.29210134128166898</v>
      </c>
      <c r="I116">
        <v>0.178982933379537</v>
      </c>
    </row>
    <row r="117" spans="1:9">
      <c r="A117" s="1" t="str">
        <f>LEFT(B117, LEN(B117) - 1)</f>
        <v>5303300580</v>
      </c>
      <c r="B117">
        <v>53033005801</v>
      </c>
      <c r="C117">
        <v>98199</v>
      </c>
      <c r="D117" t="s">
        <v>256</v>
      </c>
      <c r="E117" t="s">
        <v>257</v>
      </c>
      <c r="F117">
        <v>0.252800779347296</v>
      </c>
      <c r="G117">
        <v>0.51070840197693501</v>
      </c>
      <c r="H117">
        <v>0.44113263785394902</v>
      </c>
      <c r="I117">
        <v>0.27731092436974702</v>
      </c>
    </row>
    <row r="118" spans="1:9">
      <c r="A118" s="1" t="str">
        <f>LEFT(B118, LEN(B118) - 1)</f>
        <v>5303300590</v>
      </c>
      <c r="B118">
        <v>53033005900</v>
      </c>
      <c r="C118">
        <v>98109</v>
      </c>
      <c r="D118" t="s">
        <v>256</v>
      </c>
      <c r="E118" t="s">
        <v>257</v>
      </c>
      <c r="F118">
        <v>2.0007202592933399E-4</v>
      </c>
      <c r="G118">
        <v>0</v>
      </c>
      <c r="H118">
        <v>0</v>
      </c>
      <c r="I118">
        <v>1.7110981828137199E-4</v>
      </c>
    </row>
    <row r="119" spans="1:9">
      <c r="A119" s="1" t="str">
        <f>LEFT(B119, LEN(B119) - 1)</f>
        <v>5303300590</v>
      </c>
      <c r="B119">
        <v>53033005900</v>
      </c>
      <c r="C119">
        <v>98119</v>
      </c>
      <c r="D119" t="s">
        <v>256</v>
      </c>
      <c r="E119" t="s">
        <v>257</v>
      </c>
      <c r="F119">
        <v>0.20941547317206799</v>
      </c>
      <c r="G119">
        <v>0.110185185185185</v>
      </c>
      <c r="H119">
        <v>0.24351676154332699</v>
      </c>
      <c r="I119">
        <v>0.20632896719601199</v>
      </c>
    </row>
    <row r="120" spans="1:9">
      <c r="A120" s="1" t="str">
        <f>LEFT(B120, LEN(B120) - 1)</f>
        <v>5303300600</v>
      </c>
      <c r="B120">
        <v>53033006000</v>
      </c>
      <c r="C120">
        <v>98109</v>
      </c>
      <c r="D120" t="s">
        <v>256</v>
      </c>
      <c r="E120" t="s">
        <v>257</v>
      </c>
      <c r="F120">
        <v>9.8955624024648803E-2</v>
      </c>
      <c r="G120">
        <v>0.13031045751633899</v>
      </c>
      <c r="H120">
        <v>0.183501683501683</v>
      </c>
      <c r="I120">
        <v>0.10673830464392001</v>
      </c>
    </row>
    <row r="121" spans="1:9">
      <c r="A121" s="1" t="str">
        <f>LEFT(B121, LEN(B121) - 1)</f>
        <v>5303300600</v>
      </c>
      <c r="B121">
        <v>53033006000</v>
      </c>
      <c r="C121">
        <v>98119</v>
      </c>
      <c r="D121" t="s">
        <v>256</v>
      </c>
      <c r="E121" t="s">
        <v>257</v>
      </c>
      <c r="F121">
        <v>4.6049475776057003E-2</v>
      </c>
      <c r="G121">
        <v>1.1111111111111099E-2</v>
      </c>
      <c r="H121">
        <v>5.7558507273877201E-2</v>
      </c>
      <c r="I121">
        <v>4.4917120667671201E-2</v>
      </c>
    </row>
    <row r="122" spans="1:9">
      <c r="A122" s="1" t="str">
        <f>LEFT(B122, LEN(B122) - 1)</f>
        <v>5303300600</v>
      </c>
      <c r="B122">
        <v>53033006000</v>
      </c>
      <c r="C122">
        <v>98129</v>
      </c>
      <c r="D122" t="s">
        <v>256</v>
      </c>
      <c r="E122" t="s">
        <v>257</v>
      </c>
      <c r="F122">
        <v>0</v>
      </c>
      <c r="G122">
        <v>1</v>
      </c>
      <c r="H122">
        <v>0</v>
      </c>
      <c r="I122">
        <v>1</v>
      </c>
    </row>
    <row r="123" spans="1:9">
      <c r="A123" s="1" t="str">
        <f>LEFT(B123, LEN(B123) - 1)</f>
        <v>5303300610</v>
      </c>
      <c r="B123">
        <v>53033006100</v>
      </c>
      <c r="C123">
        <v>98102</v>
      </c>
      <c r="D123" t="s">
        <v>256</v>
      </c>
      <c r="E123" t="s">
        <v>257</v>
      </c>
      <c r="F123">
        <v>0.19150180812593001</v>
      </c>
      <c r="G123">
        <v>0.39327024185068299</v>
      </c>
      <c r="H123">
        <v>0.24357453538948201</v>
      </c>
      <c r="I123">
        <v>0.20602225812241901</v>
      </c>
    </row>
    <row r="124" spans="1:9">
      <c r="A124" s="1" t="str">
        <f>LEFT(B124, LEN(B124) - 1)</f>
        <v>5303300610</v>
      </c>
      <c r="B124">
        <v>53033006100</v>
      </c>
      <c r="C124">
        <v>98112</v>
      </c>
      <c r="D124" t="s">
        <v>256</v>
      </c>
      <c r="E124" t="s">
        <v>257</v>
      </c>
      <c r="F124">
        <v>8.9779005524861805E-3</v>
      </c>
      <c r="G124">
        <v>6.6334991708126003E-3</v>
      </c>
      <c r="H124">
        <v>6.0189165950128897E-3</v>
      </c>
      <c r="I124">
        <v>8.6142322097378203E-3</v>
      </c>
    </row>
    <row r="125" spans="1:9">
      <c r="A125" s="1" t="str">
        <f>LEFT(B125, LEN(B125) - 1)</f>
        <v>5303300620</v>
      </c>
      <c r="B125">
        <v>53033006200</v>
      </c>
      <c r="C125">
        <v>98102</v>
      </c>
      <c r="D125" t="s">
        <v>256</v>
      </c>
      <c r="E125" t="s">
        <v>257</v>
      </c>
      <c r="F125">
        <v>1.43586470963624E-3</v>
      </c>
      <c r="G125">
        <v>1.0515247108306999E-3</v>
      </c>
      <c r="H125">
        <v>0</v>
      </c>
      <c r="I125">
        <v>1.256506910788E-3</v>
      </c>
    </row>
    <row r="126" spans="1:9">
      <c r="A126" s="1" t="str">
        <f>LEFT(B126, LEN(B126) - 1)</f>
        <v>5303300620</v>
      </c>
      <c r="B126">
        <v>53033006200</v>
      </c>
      <c r="C126">
        <v>98112</v>
      </c>
      <c r="D126" t="s">
        <v>256</v>
      </c>
      <c r="E126" t="s">
        <v>257</v>
      </c>
      <c r="F126">
        <v>0.14243784530386699</v>
      </c>
      <c r="G126">
        <v>6.79933665008291E-2</v>
      </c>
      <c r="H126">
        <v>3.4393809114359401E-2</v>
      </c>
      <c r="I126">
        <v>0.129662921348314</v>
      </c>
    </row>
    <row r="127" spans="1:9">
      <c r="A127" s="1" t="str">
        <f>LEFT(B127, LEN(B127) - 1)</f>
        <v>5303300630</v>
      </c>
      <c r="B127">
        <v>53033006300</v>
      </c>
      <c r="C127">
        <v>98112</v>
      </c>
      <c r="D127" t="s">
        <v>256</v>
      </c>
      <c r="E127" t="s">
        <v>257</v>
      </c>
      <c r="F127">
        <v>0.25302140883977903</v>
      </c>
      <c r="G127">
        <v>0.31674958540630099</v>
      </c>
      <c r="H127">
        <v>0.36199484092863199</v>
      </c>
      <c r="I127">
        <v>0.26539325842696598</v>
      </c>
    </row>
    <row r="128" spans="1:9">
      <c r="A128" s="1" t="str">
        <f>LEFT(B128, LEN(B128) - 1)</f>
        <v>5303300640</v>
      </c>
      <c r="B128">
        <v>53033006400</v>
      </c>
      <c r="C128">
        <v>98112</v>
      </c>
      <c r="D128" t="s">
        <v>256</v>
      </c>
      <c r="E128" t="s">
        <v>257</v>
      </c>
      <c r="F128">
        <v>0.11420925414364599</v>
      </c>
      <c r="G128">
        <v>5.3067993366500803E-2</v>
      </c>
      <c r="H128">
        <v>5.3310404127257002E-2</v>
      </c>
      <c r="I128">
        <v>0.10614232209737801</v>
      </c>
    </row>
    <row r="129" spans="1:9">
      <c r="A129" s="1" t="str">
        <f>LEFT(B129, LEN(B129) - 1)</f>
        <v>5303300650</v>
      </c>
      <c r="B129">
        <v>53033006500</v>
      </c>
      <c r="C129">
        <v>98109</v>
      </c>
      <c r="D129" t="s">
        <v>256</v>
      </c>
      <c r="E129" t="s">
        <v>257</v>
      </c>
      <c r="F129">
        <v>0</v>
      </c>
      <c r="G129">
        <v>4.0849673202614299E-4</v>
      </c>
      <c r="H129">
        <v>0</v>
      </c>
      <c r="I129">
        <v>3.4221963656274498E-5</v>
      </c>
    </row>
    <row r="130" spans="1:9">
      <c r="A130" s="1" t="str">
        <f>LEFT(B130, LEN(B130) - 1)</f>
        <v>5303300650</v>
      </c>
      <c r="B130">
        <v>53033006500</v>
      </c>
      <c r="C130">
        <v>98102</v>
      </c>
      <c r="D130" t="s">
        <v>256</v>
      </c>
      <c r="E130" t="s">
        <v>257</v>
      </c>
      <c r="F130">
        <v>0.13768347160178601</v>
      </c>
      <c r="G130">
        <v>5.15247108307045E-2</v>
      </c>
      <c r="H130">
        <v>0.15460656385923199</v>
      </c>
      <c r="I130">
        <v>0.135927122599174</v>
      </c>
    </row>
    <row r="131" spans="1:9">
      <c r="A131" s="1" t="str">
        <f>LEFT(B131, LEN(B131) - 1)</f>
        <v>5303300650</v>
      </c>
      <c r="B131">
        <v>53033006500</v>
      </c>
      <c r="C131">
        <v>98112</v>
      </c>
      <c r="D131" t="s">
        <v>256</v>
      </c>
      <c r="E131" t="s">
        <v>257</v>
      </c>
      <c r="F131">
        <v>2.52935082872928E-2</v>
      </c>
      <c r="G131">
        <v>1.99004975124378E-2</v>
      </c>
      <c r="H131">
        <v>3.3533963886500401E-2</v>
      </c>
      <c r="I131">
        <v>2.5767790262172199E-2</v>
      </c>
    </row>
    <row r="132" spans="1:9">
      <c r="A132" s="1" t="str">
        <f>LEFT(B132, LEN(B132) - 1)</f>
        <v>5303300650</v>
      </c>
      <c r="B132">
        <v>53033006500</v>
      </c>
      <c r="C132">
        <v>98122</v>
      </c>
      <c r="D132" t="s">
        <v>256</v>
      </c>
      <c r="E132" t="s">
        <v>257</v>
      </c>
      <c r="F132">
        <v>0</v>
      </c>
      <c r="G132">
        <v>2.3188405797101401E-3</v>
      </c>
      <c r="H132">
        <v>0</v>
      </c>
      <c r="I132">
        <v>1.3058666057262199E-4</v>
      </c>
    </row>
    <row r="133" spans="1:9">
      <c r="A133" s="1" t="str">
        <f>LEFT(B133, LEN(B133) - 1)</f>
        <v>5303300660</v>
      </c>
      <c r="B133">
        <v>53033006600</v>
      </c>
      <c r="C133">
        <v>98109</v>
      </c>
      <c r="D133" t="s">
        <v>256</v>
      </c>
      <c r="E133" t="s">
        <v>257</v>
      </c>
      <c r="F133">
        <v>8.4030250890320497E-4</v>
      </c>
      <c r="G133">
        <v>3.3088235294117599E-2</v>
      </c>
      <c r="H133">
        <v>1.68350168350168E-2</v>
      </c>
      <c r="I133">
        <v>4.5172992026282404E-3</v>
      </c>
    </row>
    <row r="134" spans="1:9">
      <c r="A134" s="1" t="str">
        <f>LEFT(B134, LEN(B134) - 1)</f>
        <v>5303300660</v>
      </c>
      <c r="B134">
        <v>53033006600</v>
      </c>
      <c r="C134">
        <v>98102</v>
      </c>
      <c r="D134" t="s">
        <v>256</v>
      </c>
      <c r="E134" t="s">
        <v>257</v>
      </c>
      <c r="F134">
        <v>0.143161029568176</v>
      </c>
      <c r="G134">
        <v>0.157728706624605</v>
      </c>
      <c r="H134">
        <v>0.19296164491894</v>
      </c>
      <c r="I134">
        <v>0.149434571890145</v>
      </c>
    </row>
    <row r="135" spans="1:9">
      <c r="A135" s="1" t="str">
        <f>LEFT(B135, LEN(B135) - 1)</f>
        <v>5303300670</v>
      </c>
      <c r="B135">
        <v>53033006700</v>
      </c>
      <c r="C135">
        <v>98109</v>
      </c>
      <c r="D135" t="s">
        <v>256</v>
      </c>
      <c r="E135" t="s">
        <v>257</v>
      </c>
      <c r="F135">
        <v>0.297467088151734</v>
      </c>
      <c r="G135">
        <v>0.21241830065359399</v>
      </c>
      <c r="H135">
        <v>0.36868686868686801</v>
      </c>
      <c r="I135">
        <v>0.29468532904417999</v>
      </c>
    </row>
    <row r="136" spans="1:9">
      <c r="A136" s="1" t="str">
        <f>LEFT(B136, LEN(B136) - 1)</f>
        <v>5303300680</v>
      </c>
      <c r="B136">
        <v>53033006800</v>
      </c>
      <c r="C136">
        <v>98109</v>
      </c>
      <c r="D136" t="s">
        <v>256</v>
      </c>
      <c r="E136" t="s">
        <v>257</v>
      </c>
      <c r="F136">
        <v>4.03745348325397E-2</v>
      </c>
      <c r="G136">
        <v>9.1503267973856203E-2</v>
      </c>
      <c r="H136">
        <v>5.38720538720538E-2</v>
      </c>
      <c r="I136">
        <v>4.5480989699188901E-2</v>
      </c>
    </row>
    <row r="137" spans="1:9">
      <c r="A137" s="1" t="str">
        <f>LEFT(B137, LEN(B137) - 1)</f>
        <v>5303300680</v>
      </c>
      <c r="B137">
        <v>53033006800</v>
      </c>
      <c r="C137">
        <v>98119</v>
      </c>
      <c r="D137" t="s">
        <v>256</v>
      </c>
      <c r="E137" t="s">
        <v>257</v>
      </c>
      <c r="F137">
        <v>3.7483725073665403E-2</v>
      </c>
      <c r="G137">
        <v>4.72222222222222E-2</v>
      </c>
      <c r="H137">
        <v>2.9728020240354199E-2</v>
      </c>
      <c r="I137">
        <v>3.7382635910513502E-2</v>
      </c>
    </row>
    <row r="138" spans="1:9">
      <c r="A138" s="1" t="str">
        <f>LEFT(B138, LEN(B138) - 1)</f>
        <v>5303300690</v>
      </c>
      <c r="B138">
        <v>53033006900</v>
      </c>
      <c r="C138">
        <v>98119</v>
      </c>
      <c r="D138" t="s">
        <v>256</v>
      </c>
      <c r="E138" t="s">
        <v>257</v>
      </c>
      <c r="F138">
        <v>0.163640101418488</v>
      </c>
      <c r="G138">
        <v>3.79629629629629E-2</v>
      </c>
      <c r="H138">
        <v>0.15370018975332</v>
      </c>
      <c r="I138">
        <v>0.15486264054711901</v>
      </c>
    </row>
    <row r="139" spans="1:9">
      <c r="A139" s="1" t="str">
        <f>LEFT(B139, LEN(B139) - 1)</f>
        <v>5303300700</v>
      </c>
      <c r="B139">
        <v>53033007000</v>
      </c>
      <c r="C139">
        <v>98109</v>
      </c>
      <c r="D139" t="s">
        <v>256</v>
      </c>
      <c r="E139" t="s">
        <v>257</v>
      </c>
      <c r="F139">
        <v>0.110759873554479</v>
      </c>
      <c r="G139">
        <v>3.34967320261437E-2</v>
      </c>
      <c r="H139">
        <v>0.158810325476992</v>
      </c>
      <c r="I139">
        <v>0.10721741213510801</v>
      </c>
    </row>
    <row r="140" spans="1:9">
      <c r="A140" s="1" t="str">
        <f>LEFT(B140, LEN(B140) - 1)</f>
        <v>5303300700</v>
      </c>
      <c r="B140">
        <v>53033007000</v>
      </c>
      <c r="C140">
        <v>98119</v>
      </c>
      <c r="D140" t="s">
        <v>256</v>
      </c>
      <c r="E140" t="s">
        <v>257</v>
      </c>
      <c r="F140">
        <v>0.21284177345302499</v>
      </c>
      <c r="G140">
        <v>0.108333333333333</v>
      </c>
      <c r="H140">
        <v>0.18975332068311099</v>
      </c>
      <c r="I140">
        <v>0.20418453691897501</v>
      </c>
    </row>
    <row r="141" spans="1:9">
      <c r="A141" s="1" t="str">
        <f>LEFT(B141, LEN(B141) - 1)</f>
        <v>5303300710</v>
      </c>
      <c r="B141">
        <v>53033007100</v>
      </c>
      <c r="C141">
        <v>98109</v>
      </c>
      <c r="D141" t="s">
        <v>256</v>
      </c>
      <c r="E141" t="s">
        <v>257</v>
      </c>
      <c r="F141">
        <v>0.11180024808931199</v>
      </c>
      <c r="G141">
        <v>0.193627450980392</v>
      </c>
      <c r="H141">
        <v>6.1728395061728301E-2</v>
      </c>
      <c r="I141">
        <v>0.11560179323089501</v>
      </c>
    </row>
    <row r="142" spans="1:9">
      <c r="A142" s="1" t="str">
        <f>LEFT(B142, LEN(B142) - 1)</f>
        <v>5303300710</v>
      </c>
      <c r="B142">
        <v>53033007100</v>
      </c>
      <c r="C142">
        <v>98119</v>
      </c>
      <c r="D142" t="s">
        <v>256</v>
      </c>
      <c r="E142" t="s">
        <v>257</v>
      </c>
      <c r="F142">
        <v>0.168094291783731</v>
      </c>
      <c r="G142">
        <v>0.31111111111111101</v>
      </c>
      <c r="H142">
        <v>0.110689437065148</v>
      </c>
      <c r="I142">
        <v>0.17178625246319601</v>
      </c>
    </row>
    <row r="143" spans="1:9">
      <c r="A143" s="1" t="str">
        <f>LEFT(B143, LEN(B143) - 1)</f>
        <v>5303300720</v>
      </c>
      <c r="B143">
        <v>53033007200</v>
      </c>
      <c r="C143">
        <v>98109</v>
      </c>
      <c r="D143" t="s">
        <v>256</v>
      </c>
      <c r="E143" t="s">
        <v>257</v>
      </c>
      <c r="F143">
        <v>9.7715177463886901E-2</v>
      </c>
      <c r="G143">
        <v>0.12173202614379</v>
      </c>
      <c r="H143">
        <v>5.8922558922558897E-2</v>
      </c>
      <c r="I143">
        <v>9.7361486602101199E-2</v>
      </c>
    </row>
    <row r="144" spans="1:9">
      <c r="A144" s="1" t="str">
        <f>LEFT(B144, LEN(B144) - 1)</f>
        <v>5303300720</v>
      </c>
      <c r="B144">
        <v>53033007200</v>
      </c>
      <c r="C144">
        <v>98101</v>
      </c>
      <c r="D144" t="s">
        <v>256</v>
      </c>
      <c r="E144" t="s">
        <v>257</v>
      </c>
      <c r="F144">
        <v>2.0218538615921999E-2</v>
      </c>
      <c r="G144">
        <v>4.6037143604499002E-2</v>
      </c>
      <c r="H144">
        <v>2.1666666666666601E-2</v>
      </c>
      <c r="I144">
        <v>2.5654903658800601E-2</v>
      </c>
    </row>
    <row r="145" spans="1:9">
      <c r="A145" s="1" t="str">
        <f>LEFT(B145, LEN(B145) - 1)</f>
        <v>5303300720</v>
      </c>
      <c r="B145">
        <v>53033007200</v>
      </c>
      <c r="C145">
        <v>98121</v>
      </c>
      <c r="D145" t="s">
        <v>256</v>
      </c>
      <c r="E145" t="s">
        <v>257</v>
      </c>
      <c r="F145">
        <v>0.379492600422832</v>
      </c>
      <c r="G145">
        <v>0.40663176265270501</v>
      </c>
      <c r="H145">
        <v>0.55415352260778095</v>
      </c>
      <c r="I145">
        <v>0.39872100695325502</v>
      </c>
    </row>
    <row r="146" spans="1:9">
      <c r="A146" s="1" t="str">
        <f>LEFT(B146, LEN(B146) - 1)</f>
        <v>5303300730</v>
      </c>
      <c r="B146">
        <v>53033007300</v>
      </c>
      <c r="C146">
        <v>98109</v>
      </c>
      <c r="D146" t="s">
        <v>256</v>
      </c>
      <c r="E146" t="s">
        <v>257</v>
      </c>
      <c r="F146">
        <v>0.23880597014925301</v>
      </c>
      <c r="G146">
        <v>0.17933006535947699</v>
      </c>
      <c r="H146">
        <v>9.5959595959595897E-2</v>
      </c>
      <c r="I146">
        <v>0.22511207693097399</v>
      </c>
    </row>
    <row r="147" spans="1:9">
      <c r="A147" s="1" t="str">
        <f>LEFT(B147, LEN(B147) - 1)</f>
        <v>5303300730</v>
      </c>
      <c r="B147">
        <v>53033007300</v>
      </c>
      <c r="C147">
        <v>98191</v>
      </c>
      <c r="D147" t="s">
        <v>256</v>
      </c>
      <c r="E147" t="s">
        <v>257</v>
      </c>
      <c r="F147">
        <v>0</v>
      </c>
      <c r="G147">
        <v>1</v>
      </c>
      <c r="H147">
        <v>0</v>
      </c>
      <c r="I147">
        <v>1</v>
      </c>
    </row>
    <row r="148" spans="1:9">
      <c r="A148" s="1" t="str">
        <f>LEFT(B148, LEN(B148) - 1)</f>
        <v>5303300730</v>
      </c>
      <c r="B148">
        <v>53033007300</v>
      </c>
      <c r="C148">
        <v>98101</v>
      </c>
      <c r="D148" t="s">
        <v>256</v>
      </c>
      <c r="E148" t="s">
        <v>257</v>
      </c>
      <c r="F148">
        <v>0.190589459600089</v>
      </c>
      <c r="G148">
        <v>0.156683233063039</v>
      </c>
      <c r="H148">
        <v>0.15583333333333299</v>
      </c>
      <c r="I148">
        <v>0.18131630222991901</v>
      </c>
    </row>
    <row r="149" spans="1:9">
      <c r="A149" s="1" t="str">
        <f>LEFT(B149, LEN(B149) - 1)</f>
        <v>5303300730</v>
      </c>
      <c r="B149">
        <v>53033007300</v>
      </c>
      <c r="C149">
        <v>98121</v>
      </c>
      <c r="D149" t="s">
        <v>256</v>
      </c>
      <c r="E149" t="s">
        <v>257</v>
      </c>
      <c r="F149">
        <v>0.100609376943166</v>
      </c>
      <c r="G149">
        <v>6.6317626527050602E-2</v>
      </c>
      <c r="H149">
        <v>5.9411146161934797E-2</v>
      </c>
      <c r="I149">
        <v>9.3640562350911005E-2</v>
      </c>
    </row>
    <row r="150" spans="1:9">
      <c r="A150" s="1" t="str">
        <f>LEFT(B150, LEN(B150) - 1)</f>
        <v>5303300740</v>
      </c>
      <c r="B150">
        <v>53033007402</v>
      </c>
      <c r="C150">
        <v>98102</v>
      </c>
      <c r="D150" t="s">
        <v>256</v>
      </c>
      <c r="E150" t="s">
        <v>257</v>
      </c>
      <c r="F150">
        <v>0.104977664326738</v>
      </c>
      <c r="G150">
        <v>8.4121976866456297E-2</v>
      </c>
      <c r="H150">
        <v>6.4452352708580393E-2</v>
      </c>
      <c r="I150">
        <v>9.9488422186322006E-2</v>
      </c>
    </row>
    <row r="151" spans="1:9">
      <c r="A151" s="1" t="str">
        <f>LEFT(B151, LEN(B151) - 1)</f>
        <v>5303300740</v>
      </c>
      <c r="B151">
        <v>53033007401</v>
      </c>
      <c r="C151">
        <v>98102</v>
      </c>
      <c r="D151" t="s">
        <v>256</v>
      </c>
      <c r="E151" t="s">
        <v>257</v>
      </c>
      <c r="F151">
        <v>0.223409912784513</v>
      </c>
      <c r="G151">
        <v>6.6246056782334306E-2</v>
      </c>
      <c r="H151">
        <v>0.176749703440094</v>
      </c>
      <c r="I151">
        <v>0.21140728774008199</v>
      </c>
    </row>
    <row r="152" spans="1:9">
      <c r="A152" s="1" t="str">
        <f>LEFT(B152, LEN(B152) - 1)</f>
        <v>5303300740</v>
      </c>
      <c r="B152">
        <v>53033007402</v>
      </c>
      <c r="C152">
        <v>98122</v>
      </c>
      <c r="D152" t="s">
        <v>256</v>
      </c>
      <c r="E152" t="s">
        <v>257</v>
      </c>
      <c r="F152">
        <v>8.83431365059964E-2</v>
      </c>
      <c r="G152">
        <v>2.6666666666666599E-2</v>
      </c>
      <c r="H152">
        <v>0.100954478707782</v>
      </c>
      <c r="I152">
        <v>8.5991315987071895E-2</v>
      </c>
    </row>
    <row r="153" spans="1:9">
      <c r="A153" s="1" t="str">
        <f>LEFT(B153, LEN(B153) - 1)</f>
        <v>5303300750</v>
      </c>
      <c r="B153">
        <v>53033007500</v>
      </c>
      <c r="C153">
        <v>98102</v>
      </c>
      <c r="D153" t="s">
        <v>256</v>
      </c>
      <c r="E153" t="s">
        <v>257</v>
      </c>
      <c r="F153">
        <v>0.19767070835992301</v>
      </c>
      <c r="G153">
        <v>0.24605678233438399</v>
      </c>
      <c r="H153">
        <v>0.16765519968366899</v>
      </c>
      <c r="I153">
        <v>0.19632920481062599</v>
      </c>
    </row>
    <row r="154" spans="1:9">
      <c r="A154" s="1" t="str">
        <f>LEFT(B154, LEN(B154) - 1)</f>
        <v>5303300750</v>
      </c>
      <c r="B154">
        <v>53033007500</v>
      </c>
      <c r="C154">
        <v>98112</v>
      </c>
      <c r="D154" t="s">
        <v>256</v>
      </c>
      <c r="E154" t="s">
        <v>257</v>
      </c>
      <c r="F154">
        <v>7.8901933701657406E-2</v>
      </c>
      <c r="G154">
        <v>6.9651741293532299E-2</v>
      </c>
      <c r="H154">
        <v>8.8564058469475404E-2</v>
      </c>
      <c r="I154">
        <v>7.9325842696629206E-2</v>
      </c>
    </row>
    <row r="155" spans="1:9">
      <c r="A155" s="1" t="str">
        <f>LEFT(B155, LEN(B155) - 1)</f>
        <v>5303300750</v>
      </c>
      <c r="B155">
        <v>53033007500</v>
      </c>
      <c r="C155">
        <v>98122</v>
      </c>
      <c r="D155" t="s">
        <v>256</v>
      </c>
      <c r="E155" t="s">
        <v>257</v>
      </c>
      <c r="F155">
        <v>0.175578641814987</v>
      </c>
      <c r="G155">
        <v>0.36</v>
      </c>
      <c r="H155">
        <v>0.17621145374449301</v>
      </c>
      <c r="I155">
        <v>0.18602069798570001</v>
      </c>
    </row>
    <row r="156" spans="1:9">
      <c r="A156" s="1" t="str">
        <f>LEFT(B156, LEN(B156) - 1)</f>
        <v>5303300760</v>
      </c>
      <c r="B156">
        <v>53033007600</v>
      </c>
      <c r="C156">
        <v>98112</v>
      </c>
      <c r="D156" t="s">
        <v>256</v>
      </c>
      <c r="E156" t="s">
        <v>257</v>
      </c>
      <c r="F156">
        <v>0.21685082872928099</v>
      </c>
      <c r="G156">
        <v>0.17412935323383</v>
      </c>
      <c r="H156">
        <v>0.29578675838349</v>
      </c>
      <c r="I156">
        <v>0.221797752808988</v>
      </c>
    </row>
    <row r="157" spans="1:9">
      <c r="A157" s="1" t="str">
        <f>LEFT(B157, LEN(B157) - 1)</f>
        <v>5303300760</v>
      </c>
      <c r="B157">
        <v>53033007600</v>
      </c>
      <c r="C157">
        <v>98122</v>
      </c>
      <c r="D157" t="s">
        <v>256</v>
      </c>
      <c r="E157" t="s">
        <v>257</v>
      </c>
      <c r="F157">
        <v>5.7673210602704099E-3</v>
      </c>
      <c r="G157">
        <v>1.15942028985507E-3</v>
      </c>
      <c r="H157">
        <v>5.5066079295154101E-3</v>
      </c>
      <c r="I157">
        <v>5.4846397440501404E-3</v>
      </c>
    </row>
    <row r="158" spans="1:9">
      <c r="A158" s="1" t="str">
        <f>LEFT(B158, LEN(B158) - 1)</f>
        <v>5303300770</v>
      </c>
      <c r="B158">
        <v>53033007700</v>
      </c>
      <c r="C158">
        <v>98112</v>
      </c>
      <c r="D158" t="s">
        <v>256</v>
      </c>
      <c r="E158" t="s">
        <v>257</v>
      </c>
      <c r="F158">
        <v>0.12197859116022</v>
      </c>
      <c r="G158">
        <v>0.28524046434494099</v>
      </c>
      <c r="H158">
        <v>0.123817712811693</v>
      </c>
      <c r="I158">
        <v>0.12951310861423199</v>
      </c>
    </row>
    <row r="159" spans="1:9">
      <c r="A159" s="1" t="str">
        <f>LEFT(B159, LEN(B159) - 1)</f>
        <v>5303300770</v>
      </c>
      <c r="B159">
        <v>53033007700</v>
      </c>
      <c r="C159">
        <v>98122</v>
      </c>
      <c r="D159" t="s">
        <v>256</v>
      </c>
      <c r="E159" t="s">
        <v>257</v>
      </c>
      <c r="F159">
        <v>5.2822549843403802E-2</v>
      </c>
      <c r="G159">
        <v>1.4492753623188401E-2</v>
      </c>
      <c r="H159">
        <v>4.1850220264317103E-2</v>
      </c>
      <c r="I159">
        <v>4.9688224347882802E-2</v>
      </c>
    </row>
    <row r="160" spans="1:9">
      <c r="A160" s="1" t="str">
        <f>LEFT(B160, LEN(B160) - 1)</f>
        <v>5303300780</v>
      </c>
      <c r="B160">
        <v>53033007800</v>
      </c>
      <c r="C160">
        <v>98144</v>
      </c>
      <c r="D160" t="s">
        <v>256</v>
      </c>
      <c r="E160" t="s">
        <v>257</v>
      </c>
      <c r="F160">
        <v>3.4486722611794398E-4</v>
      </c>
      <c r="G160">
        <v>0</v>
      </c>
      <c r="H160">
        <v>0</v>
      </c>
      <c r="I160">
        <v>2.9953571963456599E-4</v>
      </c>
    </row>
    <row r="161" spans="1:9">
      <c r="A161" s="1" t="str">
        <f>LEFT(B161, LEN(B161) - 1)</f>
        <v>5303300780</v>
      </c>
      <c r="B161">
        <v>53033007800</v>
      </c>
      <c r="C161">
        <v>98112</v>
      </c>
      <c r="D161" t="s">
        <v>256</v>
      </c>
      <c r="E161" t="s">
        <v>257</v>
      </c>
      <c r="F161">
        <v>3.83287292817679E-2</v>
      </c>
      <c r="G161">
        <v>6.6334991708126003E-3</v>
      </c>
      <c r="H161">
        <v>2.5795356835769498E-3</v>
      </c>
      <c r="I161">
        <v>3.37827715355805E-2</v>
      </c>
    </row>
    <row r="162" spans="1:9">
      <c r="A162" s="1" t="str">
        <f>LEFT(B162, LEN(B162) - 1)</f>
        <v>5303300780</v>
      </c>
      <c r="B162">
        <v>53033007800</v>
      </c>
      <c r="C162">
        <v>98122</v>
      </c>
      <c r="D162" t="s">
        <v>256</v>
      </c>
      <c r="E162" t="s">
        <v>257</v>
      </c>
      <c r="F162">
        <v>7.1423115117256103E-2</v>
      </c>
      <c r="G162">
        <v>0.104927536231884</v>
      </c>
      <c r="H162">
        <v>2.5697503671071899E-2</v>
      </c>
      <c r="I162">
        <v>6.9243576768633006E-2</v>
      </c>
    </row>
    <row r="163" spans="1:9">
      <c r="A163" s="1" t="str">
        <f>LEFT(B163, LEN(B163) - 1)</f>
        <v>5303300790</v>
      </c>
      <c r="B163">
        <v>53033007900</v>
      </c>
      <c r="C163">
        <v>98122</v>
      </c>
      <c r="D163" t="s">
        <v>256</v>
      </c>
      <c r="E163" t="s">
        <v>257</v>
      </c>
      <c r="F163">
        <v>0.167366893285463</v>
      </c>
      <c r="G163">
        <v>0.104347826086956</v>
      </c>
      <c r="H163">
        <v>0.171806167400881</v>
      </c>
      <c r="I163">
        <v>0.164212725670072</v>
      </c>
    </row>
    <row r="164" spans="1:9">
      <c r="A164" s="1" t="str">
        <f>LEFT(B164, LEN(B164) - 1)</f>
        <v>5303300800</v>
      </c>
      <c r="B164">
        <v>53033008001</v>
      </c>
      <c r="C164">
        <v>98109</v>
      </c>
      <c r="D164" t="s">
        <v>256</v>
      </c>
      <c r="E164" t="s">
        <v>257</v>
      </c>
      <c r="F164">
        <v>3.0811091993117501E-3</v>
      </c>
      <c r="G164">
        <v>4.0849673202614303E-3</v>
      </c>
      <c r="H164">
        <v>1.68350168350168E-3</v>
      </c>
      <c r="I164">
        <v>3.07997672906471E-3</v>
      </c>
    </row>
    <row r="165" spans="1:9">
      <c r="A165" s="1" t="str">
        <f>LEFT(B165, LEN(B165) - 1)</f>
        <v>5303300800</v>
      </c>
      <c r="B165">
        <v>53033008001</v>
      </c>
      <c r="C165">
        <v>98119</v>
      </c>
      <c r="D165" t="s">
        <v>256</v>
      </c>
      <c r="E165" t="s">
        <v>257</v>
      </c>
      <c r="F165">
        <v>0</v>
      </c>
      <c r="G165">
        <v>1.5740740740740701E-2</v>
      </c>
      <c r="H165">
        <v>2.53004427577482E-3</v>
      </c>
      <c r="I165">
        <v>1.21710907615625E-3</v>
      </c>
    </row>
    <row r="166" spans="1:9">
      <c r="A166" s="1" t="str">
        <f>LEFT(B166, LEN(B166) - 1)</f>
        <v>5303300800</v>
      </c>
      <c r="B166">
        <v>53033008002</v>
      </c>
      <c r="C166">
        <v>98101</v>
      </c>
      <c r="D166" t="s">
        <v>256</v>
      </c>
      <c r="E166" t="s">
        <v>257</v>
      </c>
      <c r="F166">
        <v>7.1731212368988301E-2</v>
      </c>
      <c r="G166">
        <v>5.33612346324875E-2</v>
      </c>
      <c r="H166">
        <v>3.58333333333333E-2</v>
      </c>
      <c r="I166">
        <v>6.5598614418705306E-2</v>
      </c>
    </row>
    <row r="167" spans="1:9">
      <c r="A167" s="1" t="str">
        <f>LEFT(B167, LEN(B167) - 1)</f>
        <v>5303300800</v>
      </c>
      <c r="B167">
        <v>53033008002</v>
      </c>
      <c r="C167">
        <v>98121</v>
      </c>
      <c r="D167" t="s">
        <v>256</v>
      </c>
      <c r="E167" t="s">
        <v>257</v>
      </c>
      <c r="F167">
        <v>0.15738092277079899</v>
      </c>
      <c r="G167">
        <v>0.16288539848749201</v>
      </c>
      <c r="H167">
        <v>0.143533123028391</v>
      </c>
      <c r="I167">
        <v>0.156524387149165</v>
      </c>
    </row>
    <row r="168" spans="1:9">
      <c r="A168" s="1" t="str">
        <f>LEFT(B168, LEN(B168) - 1)</f>
        <v>5303300800</v>
      </c>
      <c r="B168">
        <v>53033008001</v>
      </c>
      <c r="C168">
        <v>98121</v>
      </c>
      <c r="D168" t="s">
        <v>256</v>
      </c>
      <c r="E168" t="s">
        <v>257</v>
      </c>
      <c r="F168">
        <v>0.357356050242507</v>
      </c>
      <c r="G168">
        <v>0.33624200116346697</v>
      </c>
      <c r="H168">
        <v>0.23659305993690799</v>
      </c>
      <c r="I168">
        <v>0.343856265543318</v>
      </c>
    </row>
    <row r="169" spans="1:9">
      <c r="A169" s="1" t="str">
        <f>LEFT(B169, LEN(B169) - 1)</f>
        <v>5303300810</v>
      </c>
      <c r="B169">
        <v>53033008100</v>
      </c>
      <c r="C169">
        <v>98104</v>
      </c>
      <c r="D169" t="s">
        <v>256</v>
      </c>
      <c r="E169" t="s">
        <v>257</v>
      </c>
      <c r="F169">
        <v>7.8257328990227998E-2</v>
      </c>
      <c r="G169">
        <v>0.45182012847965702</v>
      </c>
      <c r="H169">
        <v>0.1525</v>
      </c>
      <c r="I169">
        <v>0.163716333622936</v>
      </c>
    </row>
    <row r="170" spans="1:9">
      <c r="A170" s="1" t="str">
        <f>LEFT(B170, LEN(B170) - 1)</f>
        <v>5303300810</v>
      </c>
      <c r="B170">
        <v>53033008100</v>
      </c>
      <c r="C170">
        <v>98164</v>
      </c>
      <c r="D170" t="s">
        <v>256</v>
      </c>
      <c r="E170" t="s">
        <v>257</v>
      </c>
      <c r="F170">
        <v>1</v>
      </c>
      <c r="G170">
        <v>1</v>
      </c>
      <c r="H170">
        <v>1</v>
      </c>
      <c r="I170">
        <v>1</v>
      </c>
    </row>
    <row r="171" spans="1:9">
      <c r="A171" s="1" t="str">
        <f>LEFT(B171, LEN(B171) - 1)</f>
        <v>5303300810</v>
      </c>
      <c r="B171">
        <v>53033008100</v>
      </c>
      <c r="C171">
        <v>98170</v>
      </c>
      <c r="D171" t="s">
        <v>256</v>
      </c>
      <c r="E171" t="s">
        <v>257</v>
      </c>
      <c r="F171">
        <v>0</v>
      </c>
      <c r="G171">
        <v>0</v>
      </c>
      <c r="H171">
        <v>1</v>
      </c>
      <c r="I171">
        <v>1</v>
      </c>
    </row>
    <row r="172" spans="1:9">
      <c r="A172" s="1" t="str">
        <f>LEFT(B172, LEN(B172) - 1)</f>
        <v>5303300810</v>
      </c>
      <c r="B172">
        <v>53033008100</v>
      </c>
      <c r="C172">
        <v>98181</v>
      </c>
      <c r="D172" t="s">
        <v>256</v>
      </c>
      <c r="E172" t="s">
        <v>257</v>
      </c>
      <c r="F172">
        <v>0</v>
      </c>
      <c r="G172">
        <v>1</v>
      </c>
      <c r="H172">
        <v>0</v>
      </c>
      <c r="I172">
        <v>1</v>
      </c>
    </row>
    <row r="173" spans="1:9">
      <c r="A173" s="1" t="str">
        <f>LEFT(B173, LEN(B173) - 1)</f>
        <v>5303300810</v>
      </c>
      <c r="B173">
        <v>53033008100</v>
      </c>
      <c r="C173">
        <v>98111</v>
      </c>
      <c r="D173" t="s">
        <v>256</v>
      </c>
      <c r="E173" t="s">
        <v>257</v>
      </c>
      <c r="F173">
        <v>1</v>
      </c>
      <c r="G173">
        <v>1</v>
      </c>
      <c r="H173">
        <v>1</v>
      </c>
      <c r="I173">
        <v>1</v>
      </c>
    </row>
    <row r="174" spans="1:9">
      <c r="A174" s="1" t="str">
        <f>LEFT(B174, LEN(B174) - 1)</f>
        <v>5303300810</v>
      </c>
      <c r="B174">
        <v>53033008100</v>
      </c>
      <c r="C174">
        <v>98101</v>
      </c>
      <c r="D174" t="s">
        <v>256</v>
      </c>
      <c r="E174" t="s">
        <v>257</v>
      </c>
      <c r="F174">
        <v>0.284843529324314</v>
      </c>
      <c r="G174">
        <v>0.45095474758043402</v>
      </c>
      <c r="H174">
        <v>0.32750000000000001</v>
      </c>
      <c r="I174">
        <v>0.32198527819874401</v>
      </c>
    </row>
    <row r="175" spans="1:9">
      <c r="A175" s="1" t="str">
        <f>LEFT(B175, LEN(B175) - 1)</f>
        <v>5303300810</v>
      </c>
      <c r="B175">
        <v>53033008100</v>
      </c>
      <c r="C175">
        <v>98161</v>
      </c>
      <c r="D175" t="s">
        <v>256</v>
      </c>
      <c r="E175" t="s">
        <v>257</v>
      </c>
      <c r="F175">
        <v>0</v>
      </c>
      <c r="G175">
        <v>1</v>
      </c>
      <c r="H175">
        <v>1</v>
      </c>
      <c r="I175">
        <v>1</v>
      </c>
    </row>
    <row r="176" spans="1:9">
      <c r="A176" s="1" t="str">
        <f>LEFT(B176, LEN(B176) - 1)</f>
        <v>5303300810</v>
      </c>
      <c r="B176">
        <v>53033008100</v>
      </c>
      <c r="C176">
        <v>98185</v>
      </c>
      <c r="D176" t="s">
        <v>256</v>
      </c>
      <c r="E176" t="s">
        <v>257</v>
      </c>
      <c r="F176">
        <v>0</v>
      </c>
      <c r="G176">
        <v>1</v>
      </c>
      <c r="H176">
        <v>1</v>
      </c>
      <c r="I176">
        <v>1</v>
      </c>
    </row>
    <row r="177" spans="1:9">
      <c r="A177" s="1" t="str">
        <f>LEFT(B177, LEN(B177) - 1)</f>
        <v>5303300810</v>
      </c>
      <c r="B177">
        <v>53033008100</v>
      </c>
      <c r="C177">
        <v>98174</v>
      </c>
      <c r="D177" t="s">
        <v>256</v>
      </c>
      <c r="E177" t="s">
        <v>257</v>
      </c>
      <c r="F177">
        <v>0</v>
      </c>
      <c r="G177">
        <v>1</v>
      </c>
      <c r="H177">
        <v>1</v>
      </c>
      <c r="I177">
        <v>1</v>
      </c>
    </row>
    <row r="178" spans="1:9">
      <c r="A178" s="1" t="str">
        <f>LEFT(B178, LEN(B178) - 1)</f>
        <v>5303300810</v>
      </c>
      <c r="B178">
        <v>53033008100</v>
      </c>
      <c r="C178">
        <v>98121</v>
      </c>
      <c r="D178" t="s">
        <v>256</v>
      </c>
      <c r="E178" t="s">
        <v>257</v>
      </c>
      <c r="F178">
        <v>5.1610496206939398E-3</v>
      </c>
      <c r="G178">
        <v>2.7923211169284399E-2</v>
      </c>
      <c r="H178">
        <v>6.30914826498422E-3</v>
      </c>
      <c r="I178">
        <v>7.2577780033497401E-3</v>
      </c>
    </row>
    <row r="179" spans="1:9">
      <c r="A179" s="1" t="str">
        <f>LEFT(B179, LEN(B179) - 1)</f>
        <v>5303300810</v>
      </c>
      <c r="B179">
        <v>53033008100</v>
      </c>
      <c r="C179">
        <v>98154</v>
      </c>
      <c r="D179" t="s">
        <v>256</v>
      </c>
      <c r="E179" t="s">
        <v>257</v>
      </c>
      <c r="F179">
        <v>0</v>
      </c>
      <c r="G179">
        <v>1</v>
      </c>
      <c r="H179">
        <v>1</v>
      </c>
      <c r="I179">
        <v>1</v>
      </c>
    </row>
    <row r="180" spans="1:9">
      <c r="A180" s="1" t="str">
        <f>LEFT(B180, LEN(B180) - 1)</f>
        <v>5303300820</v>
      </c>
      <c r="B180">
        <v>53033008200</v>
      </c>
      <c r="C180">
        <v>98104</v>
      </c>
      <c r="D180" t="s">
        <v>256</v>
      </c>
      <c r="E180" t="s">
        <v>257</v>
      </c>
      <c r="F180">
        <v>0.134446254071661</v>
      </c>
      <c r="G180">
        <v>1.47216274089935E-2</v>
      </c>
      <c r="H180">
        <v>2.70833333333333E-2</v>
      </c>
      <c r="I180">
        <v>9.6166377063423097E-2</v>
      </c>
    </row>
    <row r="181" spans="1:9">
      <c r="A181" s="1" t="str">
        <f>LEFT(B181, LEN(B181) - 1)</f>
        <v>5303300820</v>
      </c>
      <c r="B181">
        <v>53033008200</v>
      </c>
      <c r="C181">
        <v>98101</v>
      </c>
      <c r="D181" t="s">
        <v>256</v>
      </c>
      <c r="E181" t="s">
        <v>257</v>
      </c>
      <c r="F181">
        <v>0.199955400282464</v>
      </c>
      <c r="G181">
        <v>0.26994506931729001</v>
      </c>
      <c r="H181">
        <v>0.198333333333333</v>
      </c>
      <c r="I181">
        <v>0.21433210651656201</v>
      </c>
    </row>
    <row r="182" spans="1:9">
      <c r="A182" s="1" t="str">
        <f>LEFT(B182, LEN(B182) - 1)</f>
        <v>5303300830</v>
      </c>
      <c r="B182">
        <v>53033008300</v>
      </c>
      <c r="C182">
        <v>98104</v>
      </c>
      <c r="D182" t="s">
        <v>256</v>
      </c>
      <c r="E182" t="s">
        <v>257</v>
      </c>
      <c r="F182">
        <v>7.0521172638436394E-2</v>
      </c>
      <c r="G182">
        <v>3.4261241970021401E-2</v>
      </c>
      <c r="H182">
        <v>2.2083333333333299E-2</v>
      </c>
      <c r="I182">
        <v>5.6852736750651597E-2</v>
      </c>
    </row>
    <row r="183" spans="1:9">
      <c r="A183" s="1" t="str">
        <f>LEFT(B183, LEN(B183) - 1)</f>
        <v>5303300830</v>
      </c>
      <c r="B183">
        <v>53033008300</v>
      </c>
      <c r="C183">
        <v>98101</v>
      </c>
      <c r="D183" t="s">
        <v>256</v>
      </c>
      <c r="E183" t="s">
        <v>257</v>
      </c>
      <c r="F183">
        <v>0.141529770311454</v>
      </c>
      <c r="G183">
        <v>1.543290609469E-2</v>
      </c>
      <c r="H183">
        <v>0.20250000000000001</v>
      </c>
      <c r="I183">
        <v>0.119398138125135</v>
      </c>
    </row>
    <row r="184" spans="1:9">
      <c r="A184" s="1" t="str">
        <f>LEFT(B184, LEN(B184) - 1)</f>
        <v>5303300840</v>
      </c>
      <c r="B184">
        <v>53033008400</v>
      </c>
      <c r="C184">
        <v>98104</v>
      </c>
      <c r="D184" t="s">
        <v>256</v>
      </c>
      <c r="E184" t="s">
        <v>257</v>
      </c>
      <c r="F184">
        <v>6.3680781758957597E-2</v>
      </c>
      <c r="G184">
        <v>2.94432548179871E-2</v>
      </c>
      <c r="H184">
        <v>1.7500000000000002E-2</v>
      </c>
      <c r="I184">
        <v>5.0716768027801902E-2</v>
      </c>
    </row>
    <row r="185" spans="1:9">
      <c r="A185" s="1" t="str">
        <f>LEFT(B185, LEN(B185) - 1)</f>
        <v>5303300840</v>
      </c>
      <c r="B185">
        <v>53033008400</v>
      </c>
      <c r="C185">
        <v>98101</v>
      </c>
      <c r="D185" t="s">
        <v>256</v>
      </c>
      <c r="E185" t="s">
        <v>257</v>
      </c>
      <c r="F185">
        <v>9.1132089496766502E-2</v>
      </c>
      <c r="G185">
        <v>7.5856657075594998E-3</v>
      </c>
      <c r="H185">
        <v>5.83333333333333E-2</v>
      </c>
      <c r="I185">
        <v>7.1714656852132394E-2</v>
      </c>
    </row>
    <row r="186" spans="1:9">
      <c r="A186" s="1" t="str">
        <f>LEFT(B186, LEN(B186) - 1)</f>
        <v>5303300840</v>
      </c>
      <c r="B186">
        <v>53033008400</v>
      </c>
      <c r="C186">
        <v>98102</v>
      </c>
      <c r="D186" t="s">
        <v>256</v>
      </c>
      <c r="E186" t="s">
        <v>257</v>
      </c>
      <c r="F186">
        <v>1.5954052329291601E-4</v>
      </c>
      <c r="G186">
        <v>0</v>
      </c>
      <c r="H186">
        <v>0</v>
      </c>
      <c r="I186">
        <v>1.3462574044157199E-4</v>
      </c>
    </row>
    <row r="187" spans="1:9">
      <c r="A187" s="1" t="str">
        <f>LEFT(B187, LEN(B187) - 1)</f>
        <v>5303300840</v>
      </c>
      <c r="B187">
        <v>53033008400</v>
      </c>
      <c r="C187">
        <v>98122</v>
      </c>
      <c r="D187" t="s">
        <v>256</v>
      </c>
      <c r="E187" t="s">
        <v>257</v>
      </c>
      <c r="F187">
        <v>0.12336719883889601</v>
      </c>
      <c r="G187">
        <v>0.14318840579710099</v>
      </c>
      <c r="H187">
        <v>0.13142437591776701</v>
      </c>
      <c r="I187">
        <v>0.12519996082400101</v>
      </c>
    </row>
    <row r="188" spans="1:9">
      <c r="A188" s="1" t="str">
        <f>LEFT(B188, LEN(B188) - 1)</f>
        <v>5303300850</v>
      </c>
      <c r="B188">
        <v>53033008500</v>
      </c>
      <c r="C188">
        <v>98104</v>
      </c>
      <c r="D188" t="s">
        <v>256</v>
      </c>
      <c r="E188" t="s">
        <v>257</v>
      </c>
      <c r="F188">
        <v>0.21425081433224699</v>
      </c>
      <c r="G188">
        <v>7.7890792291220506E-2</v>
      </c>
      <c r="H188">
        <v>0.244166666666666</v>
      </c>
      <c r="I188">
        <v>0.19048653344917399</v>
      </c>
    </row>
    <row r="189" spans="1:9">
      <c r="A189" s="1" t="str">
        <f>LEFT(B189, LEN(B189) - 1)</f>
        <v>5303300850</v>
      </c>
      <c r="B189">
        <v>53033008500</v>
      </c>
      <c r="C189">
        <v>98122</v>
      </c>
      <c r="D189" t="s">
        <v>256</v>
      </c>
      <c r="E189" t="s">
        <v>257</v>
      </c>
      <c r="F189">
        <v>9.5485448017721998E-3</v>
      </c>
      <c r="G189">
        <v>5.79710144927536E-4</v>
      </c>
      <c r="H189">
        <v>1.8355359765051299E-3</v>
      </c>
      <c r="I189">
        <v>8.3575462766478405E-3</v>
      </c>
    </row>
    <row r="190" spans="1:9">
      <c r="A190" s="1" t="str">
        <f>LEFT(B190, LEN(B190) - 1)</f>
        <v>5303300860</v>
      </c>
      <c r="B190">
        <v>53033008600</v>
      </c>
      <c r="C190">
        <v>98104</v>
      </c>
      <c r="D190" t="s">
        <v>256</v>
      </c>
      <c r="E190" t="s">
        <v>257</v>
      </c>
      <c r="F190">
        <v>8.1433224755700302E-5</v>
      </c>
      <c r="G190">
        <v>0</v>
      </c>
      <c r="H190">
        <v>3.7499999999999999E-3</v>
      </c>
      <c r="I190">
        <v>5.4300608166811396E-4</v>
      </c>
    </row>
    <row r="191" spans="1:9">
      <c r="A191" s="1" t="str">
        <f>LEFT(B191, LEN(B191) - 1)</f>
        <v>5303300860</v>
      </c>
      <c r="B191">
        <v>53033008600</v>
      </c>
      <c r="C191">
        <v>98122</v>
      </c>
      <c r="D191" t="s">
        <v>256</v>
      </c>
      <c r="E191" t="s">
        <v>257</v>
      </c>
      <c r="F191">
        <v>0.14536704606218001</v>
      </c>
      <c r="G191">
        <v>0.115362318840579</v>
      </c>
      <c r="H191">
        <v>0.14170337738619601</v>
      </c>
      <c r="I191">
        <v>0.143351506643596</v>
      </c>
    </row>
    <row r="192" spans="1:9">
      <c r="A192" s="1" t="str">
        <f>LEFT(B192, LEN(B192) - 1)</f>
        <v>5303300870</v>
      </c>
      <c r="B192">
        <v>53033008700</v>
      </c>
      <c r="C192">
        <v>98122</v>
      </c>
      <c r="D192" t="s">
        <v>256</v>
      </c>
      <c r="E192" t="s">
        <v>257</v>
      </c>
      <c r="F192">
        <v>8.5516767244671901E-2</v>
      </c>
      <c r="G192">
        <v>7.1304347826086897E-2</v>
      </c>
      <c r="H192">
        <v>0.12848751835535899</v>
      </c>
      <c r="I192">
        <v>8.8537755868238005E-2</v>
      </c>
    </row>
    <row r="193" spans="1:9">
      <c r="A193" s="1" t="str">
        <f>LEFT(B193, LEN(B193) - 1)</f>
        <v>5303300880</v>
      </c>
      <c r="B193">
        <v>53033008800</v>
      </c>
      <c r="C193">
        <v>98122</v>
      </c>
      <c r="D193" t="s">
        <v>256</v>
      </c>
      <c r="E193" t="s">
        <v>257</v>
      </c>
      <c r="F193">
        <v>6.6343289282713297E-2</v>
      </c>
      <c r="G193">
        <v>4.8695652173913001E-2</v>
      </c>
      <c r="H193">
        <v>6.2041116005873698E-2</v>
      </c>
      <c r="I193">
        <v>6.4966863634879607E-2</v>
      </c>
    </row>
    <row r="194" spans="1:9">
      <c r="A194" s="1" t="str">
        <f>LEFT(B194, LEN(B194) - 1)</f>
        <v>5303300890</v>
      </c>
      <c r="B194">
        <v>53033008900</v>
      </c>
      <c r="C194">
        <v>98144</v>
      </c>
      <c r="D194" t="s">
        <v>256</v>
      </c>
      <c r="E194" t="s">
        <v>257</v>
      </c>
      <c r="F194">
        <v>0.16277733072766901</v>
      </c>
      <c r="G194">
        <v>0.10803059273422499</v>
      </c>
      <c r="H194">
        <v>0.181474480151228</v>
      </c>
      <c r="I194">
        <v>0.16139983026309199</v>
      </c>
    </row>
    <row r="195" spans="1:9">
      <c r="A195" s="1" t="str">
        <f>LEFT(B195, LEN(B195) - 1)</f>
        <v>5303300890</v>
      </c>
      <c r="B195">
        <v>53033008900</v>
      </c>
      <c r="C195">
        <v>98122</v>
      </c>
      <c r="D195" t="s">
        <v>256</v>
      </c>
      <c r="E195" t="s">
        <v>257</v>
      </c>
      <c r="F195">
        <v>3.0555343365671001E-3</v>
      </c>
      <c r="G195">
        <v>1.7391304347826001E-3</v>
      </c>
      <c r="H195">
        <v>5.1395007342143898E-3</v>
      </c>
      <c r="I195">
        <v>3.1667265188860898E-3</v>
      </c>
    </row>
    <row r="196" spans="1:9">
      <c r="A196" s="1" t="str">
        <f>LEFT(B196, LEN(B196) - 1)</f>
        <v>5303300900</v>
      </c>
      <c r="B196">
        <v>53033009000</v>
      </c>
      <c r="C196">
        <v>98144</v>
      </c>
      <c r="D196" t="s">
        <v>256</v>
      </c>
      <c r="E196" t="s">
        <v>257</v>
      </c>
      <c r="F196">
        <v>0.14122312909529799</v>
      </c>
      <c r="G196">
        <v>0.33365200764818298</v>
      </c>
      <c r="H196">
        <v>0.181474480151228</v>
      </c>
      <c r="I196">
        <v>0.15446058609155799</v>
      </c>
    </row>
    <row r="197" spans="1:9">
      <c r="A197" s="1" t="str">
        <f>LEFT(B197, LEN(B197) - 1)</f>
        <v>5303300900</v>
      </c>
      <c r="B197">
        <v>53033009000</v>
      </c>
      <c r="C197">
        <v>98122</v>
      </c>
      <c r="D197" t="s">
        <v>256</v>
      </c>
      <c r="E197" t="s">
        <v>257</v>
      </c>
      <c r="F197">
        <v>5.1944083721640801E-3</v>
      </c>
      <c r="G197">
        <v>5.2173913043478204E-3</v>
      </c>
      <c r="H197">
        <v>6.9750367107195297E-3</v>
      </c>
      <c r="I197">
        <v>5.3540530834775201E-3</v>
      </c>
    </row>
    <row r="198" spans="1:9">
      <c r="A198" s="1" t="str">
        <f>LEFT(B198, LEN(B198) - 1)</f>
        <v>5303300910</v>
      </c>
      <c r="B198">
        <v>53033009100</v>
      </c>
      <c r="C198">
        <v>98104</v>
      </c>
      <c r="D198" t="s">
        <v>256</v>
      </c>
      <c r="E198" t="s">
        <v>257</v>
      </c>
      <c r="F198">
        <v>0.17499999999999999</v>
      </c>
      <c r="G198">
        <v>9.6895074946466805E-2</v>
      </c>
      <c r="H198">
        <v>0.168333333333333</v>
      </c>
      <c r="I198">
        <v>0.15828627280625501</v>
      </c>
    </row>
    <row r="199" spans="1:9">
      <c r="A199" s="1" t="str">
        <f>LEFT(B199, LEN(B199) - 1)</f>
        <v>5303300910</v>
      </c>
      <c r="B199">
        <v>53033009100</v>
      </c>
      <c r="C199">
        <v>98144</v>
      </c>
      <c r="D199" t="s">
        <v>256</v>
      </c>
      <c r="E199" t="s">
        <v>257</v>
      </c>
      <c r="F199">
        <v>4.1958845844349904E-3</v>
      </c>
      <c r="G199">
        <v>2.868068833652E-3</v>
      </c>
      <c r="H199">
        <v>6.3011972274732103E-4</v>
      </c>
      <c r="I199">
        <v>3.84404173531026E-3</v>
      </c>
    </row>
    <row r="200" spans="1:9">
      <c r="A200" s="1" t="str">
        <f>LEFT(B200, LEN(B200) - 1)</f>
        <v>5303300910</v>
      </c>
      <c r="B200">
        <v>53033009100</v>
      </c>
      <c r="C200">
        <v>98114</v>
      </c>
      <c r="D200" t="s">
        <v>256</v>
      </c>
      <c r="E200" t="s">
        <v>257</v>
      </c>
      <c r="F200">
        <v>1</v>
      </c>
      <c r="G200">
        <v>1</v>
      </c>
      <c r="H200">
        <v>1</v>
      </c>
      <c r="I200">
        <v>1</v>
      </c>
    </row>
    <row r="201" spans="1:9">
      <c r="A201" s="1" t="str">
        <f>LEFT(B201, LEN(B201) - 1)</f>
        <v>5303300910</v>
      </c>
      <c r="B201">
        <v>53033009100</v>
      </c>
      <c r="C201">
        <v>98134</v>
      </c>
      <c r="D201" t="s">
        <v>256</v>
      </c>
      <c r="E201" t="s">
        <v>257</v>
      </c>
      <c r="F201">
        <v>0</v>
      </c>
      <c r="G201">
        <v>2.5025025025024999E-3</v>
      </c>
      <c r="H201">
        <v>2.0202020202020202E-3</v>
      </c>
      <c r="I201">
        <v>2.2115739034279298E-3</v>
      </c>
    </row>
    <row r="202" spans="1:9">
      <c r="A202" s="1" t="str">
        <f>LEFT(B202, LEN(B202) - 1)</f>
        <v>5303300910</v>
      </c>
      <c r="B202">
        <v>53033009100</v>
      </c>
      <c r="C202">
        <v>98122</v>
      </c>
      <c r="D202" t="s">
        <v>256</v>
      </c>
      <c r="E202" t="s">
        <v>257</v>
      </c>
      <c r="F202">
        <v>3.0555343365671001E-4</v>
      </c>
      <c r="G202">
        <v>0</v>
      </c>
      <c r="H202">
        <v>3.6710719530102701E-4</v>
      </c>
      <c r="I202">
        <v>2.9381998628839998E-4</v>
      </c>
    </row>
    <row r="203" spans="1:9">
      <c r="A203" s="1" t="str">
        <f>LEFT(B203, LEN(B203) - 1)</f>
        <v>5303300920</v>
      </c>
      <c r="B203">
        <v>53033009200</v>
      </c>
      <c r="C203">
        <v>98104</v>
      </c>
      <c r="D203" t="s">
        <v>256</v>
      </c>
      <c r="E203" t="s">
        <v>257</v>
      </c>
      <c r="F203">
        <v>0.200895765472312</v>
      </c>
      <c r="G203">
        <v>0.21868308351177701</v>
      </c>
      <c r="H203">
        <v>0.30208333333333298</v>
      </c>
      <c r="I203">
        <v>0.217691138140747</v>
      </c>
    </row>
    <row r="204" spans="1:9">
      <c r="A204" s="1" t="str">
        <f>LEFT(B204, LEN(B204) - 1)</f>
        <v>5303300920</v>
      </c>
      <c r="B204">
        <v>53033009200</v>
      </c>
      <c r="C204">
        <v>98194</v>
      </c>
      <c r="D204" t="s">
        <v>256</v>
      </c>
      <c r="E204" t="s">
        <v>257</v>
      </c>
      <c r="F204">
        <v>0.90140845070422504</v>
      </c>
      <c r="G204">
        <v>0.83193277310924296</v>
      </c>
      <c r="H204">
        <v>0.5</v>
      </c>
      <c r="I204">
        <v>0.88235294117647001</v>
      </c>
    </row>
    <row r="205" spans="1:9">
      <c r="A205" s="1" t="str">
        <f>LEFT(B205, LEN(B205) - 1)</f>
        <v>5303300930</v>
      </c>
      <c r="B205">
        <v>53033009300</v>
      </c>
      <c r="C205">
        <v>98104</v>
      </c>
      <c r="D205" t="s">
        <v>256</v>
      </c>
      <c r="E205" t="s">
        <v>257</v>
      </c>
      <c r="F205">
        <v>6.2866449511400593E-2</v>
      </c>
      <c r="G205">
        <v>7.6284796573875796E-2</v>
      </c>
      <c r="H205">
        <v>6.25E-2</v>
      </c>
      <c r="I205">
        <v>6.5540834057341402E-2</v>
      </c>
    </row>
    <row r="206" spans="1:9">
      <c r="A206" s="1" t="str">
        <f>LEFT(B206, LEN(B206) - 1)</f>
        <v>5303300930</v>
      </c>
      <c r="B206">
        <v>53033009300</v>
      </c>
      <c r="C206">
        <v>98144</v>
      </c>
      <c r="D206" t="s">
        <v>256</v>
      </c>
      <c r="E206" t="s">
        <v>257</v>
      </c>
      <c r="F206">
        <v>2.8336590412691098E-2</v>
      </c>
      <c r="G206">
        <v>2.868068833652E-3</v>
      </c>
      <c r="H206">
        <v>2.0793950850661599E-2</v>
      </c>
      <c r="I206">
        <v>2.6409065947780901E-2</v>
      </c>
    </row>
    <row r="207" spans="1:9">
      <c r="A207" s="1" t="str">
        <f>LEFT(B207, LEN(B207) - 1)</f>
        <v>5303300930</v>
      </c>
      <c r="B207">
        <v>53033009300</v>
      </c>
      <c r="C207">
        <v>98194</v>
      </c>
      <c r="D207" t="s">
        <v>256</v>
      </c>
      <c r="E207" t="s">
        <v>257</v>
      </c>
      <c r="F207">
        <v>9.85915492957746E-2</v>
      </c>
      <c r="G207">
        <v>0.16806722689075601</v>
      </c>
      <c r="H207">
        <v>0.5</v>
      </c>
      <c r="I207">
        <v>0.11764705882352899</v>
      </c>
    </row>
    <row r="208" spans="1:9">
      <c r="A208" s="1" t="str">
        <f>LEFT(B208, LEN(B208) - 1)</f>
        <v>5303300930</v>
      </c>
      <c r="B208">
        <v>53033009300</v>
      </c>
      <c r="C208">
        <v>98124</v>
      </c>
      <c r="D208" t="s">
        <v>256</v>
      </c>
      <c r="E208" t="s">
        <v>257</v>
      </c>
      <c r="F208">
        <v>1</v>
      </c>
      <c r="G208">
        <v>1</v>
      </c>
      <c r="H208">
        <v>1</v>
      </c>
      <c r="I208">
        <v>1</v>
      </c>
    </row>
    <row r="209" spans="1:9">
      <c r="A209" s="1" t="str">
        <f>LEFT(B209, LEN(B209) - 1)</f>
        <v>5303300930</v>
      </c>
      <c r="B209">
        <v>53033009300</v>
      </c>
      <c r="C209">
        <v>98134</v>
      </c>
      <c r="D209" t="s">
        <v>256</v>
      </c>
      <c r="E209" t="s">
        <v>257</v>
      </c>
      <c r="F209">
        <v>1</v>
      </c>
      <c r="G209">
        <v>0.94994994994994897</v>
      </c>
      <c r="H209">
        <v>0.91717171717171697</v>
      </c>
      <c r="I209">
        <v>0.94802801326944297</v>
      </c>
    </row>
    <row r="210" spans="1:9">
      <c r="A210" s="1" t="str">
        <f>LEFT(B210, LEN(B210) - 1)</f>
        <v>5303300930</v>
      </c>
      <c r="B210">
        <v>53033009300</v>
      </c>
      <c r="C210">
        <v>98108</v>
      </c>
      <c r="D210" t="s">
        <v>256</v>
      </c>
      <c r="E210" t="s">
        <v>257</v>
      </c>
      <c r="F210">
        <v>1.89757412398921E-2</v>
      </c>
      <c r="G210">
        <v>5.8957778623050502E-2</v>
      </c>
      <c r="H210">
        <v>1.1325028312570699E-2</v>
      </c>
      <c r="I210">
        <v>2.66677093923516E-2</v>
      </c>
    </row>
    <row r="211" spans="1:9">
      <c r="A211" s="1" t="str">
        <f>LEFT(B211, LEN(B211) - 1)</f>
        <v>5303300940</v>
      </c>
      <c r="B211">
        <v>53033009400</v>
      </c>
      <c r="C211">
        <v>98144</v>
      </c>
      <c r="D211" t="s">
        <v>256</v>
      </c>
      <c r="E211" t="s">
        <v>257</v>
      </c>
      <c r="F211">
        <v>0.200540291987584</v>
      </c>
      <c r="G211">
        <v>0.201720841300191</v>
      </c>
      <c r="H211">
        <v>0.294265910522999</v>
      </c>
      <c r="I211">
        <v>0.20802755728620601</v>
      </c>
    </row>
    <row r="212" spans="1:9">
      <c r="A212" s="1" t="str">
        <f>LEFT(B212, LEN(B212) - 1)</f>
        <v>5303300950</v>
      </c>
      <c r="B212">
        <v>53033009500</v>
      </c>
      <c r="C212">
        <v>98144</v>
      </c>
      <c r="D212" t="s">
        <v>256</v>
      </c>
      <c r="E212" t="s">
        <v>257</v>
      </c>
      <c r="F212">
        <v>0.22330152891136901</v>
      </c>
      <c r="G212">
        <v>0.15965583173996101</v>
      </c>
      <c r="H212">
        <v>0.12539382482671699</v>
      </c>
      <c r="I212">
        <v>0.21222105736109001</v>
      </c>
    </row>
    <row r="213" spans="1:9">
      <c r="A213" s="1" t="str">
        <f>LEFT(B213, LEN(B213) - 1)</f>
        <v>5303300960</v>
      </c>
      <c r="B213">
        <v>53033009600</v>
      </c>
      <c r="C213">
        <v>98126</v>
      </c>
      <c r="D213" t="s">
        <v>256</v>
      </c>
      <c r="E213" t="s">
        <v>257</v>
      </c>
      <c r="F213">
        <v>2.0549190761956701E-2</v>
      </c>
      <c r="G213">
        <v>3.0136986301369802E-2</v>
      </c>
      <c r="H213">
        <v>5.3333333333333302E-2</v>
      </c>
      <c r="I213">
        <v>2.24859984953606E-2</v>
      </c>
    </row>
    <row r="214" spans="1:9">
      <c r="A214" s="1" t="str">
        <f>LEFT(B214, LEN(B214) - 1)</f>
        <v>5303300960</v>
      </c>
      <c r="B214">
        <v>53033009600</v>
      </c>
      <c r="C214">
        <v>98116</v>
      </c>
      <c r="D214" t="s">
        <v>256</v>
      </c>
      <c r="E214" t="s">
        <v>257</v>
      </c>
      <c r="F214">
        <v>0.190960451977401</v>
      </c>
      <c r="G214">
        <v>8.7699316628701507E-2</v>
      </c>
      <c r="H214">
        <v>0.27700617283950602</v>
      </c>
      <c r="I214">
        <v>0.192171438527208</v>
      </c>
    </row>
    <row r="215" spans="1:9">
      <c r="A215" s="1" t="str">
        <f>LEFT(B215, LEN(B215) - 1)</f>
        <v>5303300970</v>
      </c>
      <c r="B215">
        <v>53033009701</v>
      </c>
      <c r="C215">
        <v>98116</v>
      </c>
      <c r="D215" t="s">
        <v>256</v>
      </c>
      <c r="E215" t="s">
        <v>257</v>
      </c>
      <c r="F215">
        <v>0.21176470588235199</v>
      </c>
      <c r="G215">
        <v>4.6697038724373502E-2</v>
      </c>
      <c r="H215">
        <v>0.296296296296296</v>
      </c>
      <c r="I215">
        <v>0.20971020384458999</v>
      </c>
    </row>
    <row r="216" spans="1:9">
      <c r="A216" s="1" t="str">
        <f>LEFT(B216, LEN(B216) - 1)</f>
        <v>5303300970</v>
      </c>
      <c r="B216">
        <v>53033009702</v>
      </c>
      <c r="C216">
        <v>98116</v>
      </c>
      <c r="D216" t="s">
        <v>256</v>
      </c>
      <c r="E216" t="s">
        <v>257</v>
      </c>
      <c r="F216">
        <v>0.16065137919574601</v>
      </c>
      <c r="G216">
        <v>6.8337129840546603E-3</v>
      </c>
      <c r="H216">
        <v>3.0092592592592501E-2</v>
      </c>
      <c r="I216">
        <v>0.142981590103954</v>
      </c>
    </row>
    <row r="217" spans="1:9">
      <c r="A217" s="1" t="str">
        <f>LEFT(B217, LEN(B217) - 1)</f>
        <v>5303300980</v>
      </c>
      <c r="B217">
        <v>53033009800</v>
      </c>
      <c r="C217">
        <v>98126</v>
      </c>
      <c r="D217" t="s">
        <v>256</v>
      </c>
      <c r="E217" t="s">
        <v>257</v>
      </c>
      <c r="F217">
        <v>8.56519367157665E-2</v>
      </c>
      <c r="G217">
        <v>4.3835616438356102E-2</v>
      </c>
      <c r="H217">
        <v>7.0000000000000007E-2</v>
      </c>
      <c r="I217">
        <v>8.3591072473459802E-2</v>
      </c>
    </row>
    <row r="218" spans="1:9">
      <c r="A218" s="1" t="str">
        <f>LEFT(B218, LEN(B218) - 1)</f>
        <v>5303300980</v>
      </c>
      <c r="B218">
        <v>53033009800</v>
      </c>
      <c r="C218">
        <v>98116</v>
      </c>
      <c r="D218" t="s">
        <v>256</v>
      </c>
      <c r="E218" t="s">
        <v>257</v>
      </c>
      <c r="F218">
        <v>0.20019940179461601</v>
      </c>
      <c r="G218">
        <v>0.55580865603644602</v>
      </c>
      <c r="H218">
        <v>0.22145061728394999</v>
      </c>
      <c r="I218">
        <v>0.21993147104942201</v>
      </c>
    </row>
    <row r="219" spans="1:9">
      <c r="A219" s="1" t="str">
        <f>LEFT(B219, LEN(B219) - 1)</f>
        <v>5303300990</v>
      </c>
      <c r="B219">
        <v>53033009900</v>
      </c>
      <c r="C219">
        <v>98126</v>
      </c>
      <c r="D219" t="s">
        <v>256</v>
      </c>
      <c r="E219" t="s">
        <v>257</v>
      </c>
      <c r="F219">
        <v>0.203855246408437</v>
      </c>
      <c r="G219">
        <v>0.26575342465753399</v>
      </c>
      <c r="H219">
        <v>0.32666666666666599</v>
      </c>
      <c r="I219">
        <v>0.21190336872022</v>
      </c>
    </row>
    <row r="220" spans="1:9">
      <c r="A220" s="1" t="str">
        <f>LEFT(B220, LEN(B220) - 1)</f>
        <v>5303300990</v>
      </c>
      <c r="B220">
        <v>53033009900</v>
      </c>
      <c r="C220">
        <v>98106</v>
      </c>
      <c r="D220" t="s">
        <v>256</v>
      </c>
      <c r="E220" t="s">
        <v>257</v>
      </c>
      <c r="F220">
        <v>0.101076398004725</v>
      </c>
      <c r="G220">
        <v>0.23488773747841099</v>
      </c>
      <c r="H220">
        <v>0.100456621004566</v>
      </c>
      <c r="I220">
        <v>0.106938401648729</v>
      </c>
    </row>
    <row r="221" spans="1:9">
      <c r="A221" s="1" t="str">
        <f>LEFT(B221, LEN(B221) - 1)</f>
        <v>5303300990</v>
      </c>
      <c r="B221">
        <v>53033009900</v>
      </c>
      <c r="C221">
        <v>98134</v>
      </c>
      <c r="D221" t="s">
        <v>256</v>
      </c>
      <c r="E221" t="s">
        <v>257</v>
      </c>
      <c r="F221">
        <v>0</v>
      </c>
      <c r="G221">
        <v>3.5035035035035002E-2</v>
      </c>
      <c r="H221">
        <v>5.65656565656565E-2</v>
      </c>
      <c r="I221">
        <v>3.6122373755989597E-2</v>
      </c>
    </row>
    <row r="222" spans="1:9">
      <c r="A222" s="1" t="str">
        <f>LEFT(B222, LEN(B222) - 1)</f>
        <v>5303301000</v>
      </c>
      <c r="B222">
        <v>53033010002</v>
      </c>
      <c r="C222">
        <v>98144</v>
      </c>
      <c r="D222" t="s">
        <v>256</v>
      </c>
      <c r="E222" t="s">
        <v>257</v>
      </c>
      <c r="F222">
        <v>0.119898838947005</v>
      </c>
      <c r="G222">
        <v>9.9426386233269506E-2</v>
      </c>
      <c r="H222">
        <v>0.122873345935727</v>
      </c>
      <c r="I222">
        <v>0.11906544855473999</v>
      </c>
    </row>
    <row r="223" spans="1:9">
      <c r="A223" s="1" t="str">
        <f>LEFT(B223, LEN(B223) - 1)</f>
        <v>5303301000</v>
      </c>
      <c r="B223">
        <v>53033010001</v>
      </c>
      <c r="C223">
        <v>98144</v>
      </c>
      <c r="D223" t="s">
        <v>256</v>
      </c>
      <c r="E223" t="s">
        <v>257</v>
      </c>
      <c r="F223">
        <v>4.2993447522703697E-2</v>
      </c>
      <c r="G223">
        <v>4.3977055449330699E-2</v>
      </c>
      <c r="H223">
        <v>2.5204788909892799E-2</v>
      </c>
      <c r="I223">
        <v>4.1635465029204698E-2</v>
      </c>
    </row>
    <row r="224" spans="1:9">
      <c r="A224" s="1" t="str">
        <f>LEFT(B224, LEN(B224) - 1)</f>
        <v>5303301000</v>
      </c>
      <c r="B224">
        <v>53033010001</v>
      </c>
      <c r="C224">
        <v>98108</v>
      </c>
      <c r="D224" t="s">
        <v>256</v>
      </c>
      <c r="E224" t="s">
        <v>257</v>
      </c>
      <c r="F224">
        <v>0.13121293800539</v>
      </c>
      <c r="G224">
        <v>1.9399011030810102E-2</v>
      </c>
      <c r="H224">
        <v>7.2480181200453006E-2</v>
      </c>
      <c r="I224">
        <v>0.10416829592554901</v>
      </c>
    </row>
    <row r="225" spans="1:9">
      <c r="A225" s="1" t="str">
        <f>LEFT(B225, LEN(B225) - 1)</f>
        <v>5303301010</v>
      </c>
      <c r="B225">
        <v>53033010100</v>
      </c>
      <c r="C225">
        <v>98144</v>
      </c>
      <c r="D225" t="s">
        <v>256</v>
      </c>
      <c r="E225" t="s">
        <v>257</v>
      </c>
      <c r="F225">
        <v>7.6388090585124704E-2</v>
      </c>
      <c r="G225">
        <v>4.7801147227533397E-2</v>
      </c>
      <c r="H225">
        <v>4.7889098928796399E-2</v>
      </c>
      <c r="I225">
        <v>7.2637412011382296E-2</v>
      </c>
    </row>
    <row r="226" spans="1:9">
      <c r="A226" s="1" t="str">
        <f>LEFT(B226, LEN(B226) - 1)</f>
        <v>5303301010</v>
      </c>
      <c r="B226">
        <v>53033010100</v>
      </c>
      <c r="C226">
        <v>98118</v>
      </c>
      <c r="D226" t="s">
        <v>256</v>
      </c>
      <c r="E226" t="s">
        <v>257</v>
      </c>
      <c r="F226">
        <v>0.13840098400983999</v>
      </c>
      <c r="G226">
        <v>0.27422990232907501</v>
      </c>
      <c r="H226">
        <v>4.0569395017793497E-2</v>
      </c>
      <c r="I226">
        <v>0.140280126620701</v>
      </c>
    </row>
    <row r="227" spans="1:9">
      <c r="A227" s="1" t="str">
        <f>LEFT(B227, LEN(B227) - 1)</f>
        <v>5303301010</v>
      </c>
      <c r="B227">
        <v>53033010100</v>
      </c>
      <c r="C227">
        <v>98108</v>
      </c>
      <c r="D227" t="s">
        <v>256</v>
      </c>
      <c r="E227" t="s">
        <v>257</v>
      </c>
      <c r="F227">
        <v>7.9568733153638799E-2</v>
      </c>
      <c r="G227">
        <v>6.0859642449600602E-3</v>
      </c>
      <c r="H227">
        <v>1.9252548131370301E-2</v>
      </c>
      <c r="I227">
        <v>6.0295612731680603E-2</v>
      </c>
    </row>
    <row r="228" spans="1:9">
      <c r="A228" s="1" t="str">
        <f>LEFT(B228, LEN(B228) - 1)</f>
        <v>5303301020</v>
      </c>
      <c r="B228">
        <v>53033010200</v>
      </c>
      <c r="C228">
        <v>98118</v>
      </c>
      <c r="D228" t="s">
        <v>256</v>
      </c>
      <c r="E228" t="s">
        <v>257</v>
      </c>
      <c r="F228">
        <v>0.104747847478474</v>
      </c>
      <c r="G228">
        <v>4.1322314049586702E-2</v>
      </c>
      <c r="H228">
        <v>1.85053380782918E-2</v>
      </c>
      <c r="I228">
        <v>9.5832791292658606E-2</v>
      </c>
    </row>
    <row r="229" spans="1:9">
      <c r="A229" s="1" t="str">
        <f>LEFT(B229, LEN(B229) - 1)</f>
        <v>5303301030</v>
      </c>
      <c r="B229">
        <v>53033010300</v>
      </c>
      <c r="C229">
        <v>98118</v>
      </c>
      <c r="D229" t="s">
        <v>256</v>
      </c>
      <c r="E229" t="s">
        <v>257</v>
      </c>
      <c r="F229">
        <v>0.17116851168511599</v>
      </c>
      <c r="G229">
        <v>0.27498121712997697</v>
      </c>
      <c r="H229">
        <v>0.199288256227758</v>
      </c>
      <c r="I229">
        <v>0.178873422661636</v>
      </c>
    </row>
    <row r="230" spans="1:9">
      <c r="A230" s="1" t="str">
        <f>LEFT(B230, LEN(B230) - 1)</f>
        <v>5303301030</v>
      </c>
      <c r="B230">
        <v>53033010300</v>
      </c>
      <c r="C230">
        <v>98108</v>
      </c>
      <c r="D230" t="s">
        <v>256</v>
      </c>
      <c r="E230" t="s">
        <v>257</v>
      </c>
      <c r="F230">
        <v>3.8814016172506699E-3</v>
      </c>
      <c r="G230">
        <v>0</v>
      </c>
      <c r="H230">
        <v>5.6625141562853896E-3</v>
      </c>
      <c r="I230">
        <v>3.2063814811918302E-3</v>
      </c>
    </row>
    <row r="231" spans="1:9">
      <c r="A231" s="1" t="str">
        <f>LEFT(B231, LEN(B231) - 1)</f>
        <v>5303301040</v>
      </c>
      <c r="B231">
        <v>53033010401</v>
      </c>
      <c r="C231">
        <v>98118</v>
      </c>
      <c r="D231" t="s">
        <v>256</v>
      </c>
      <c r="E231" t="s">
        <v>257</v>
      </c>
      <c r="F231">
        <v>2.17958179581795E-2</v>
      </c>
      <c r="G231">
        <v>2.2539444027047301E-2</v>
      </c>
      <c r="H231">
        <v>8.54092526690391E-3</v>
      </c>
      <c r="I231">
        <v>2.1031178179610501E-2</v>
      </c>
    </row>
    <row r="232" spans="1:9">
      <c r="A232" s="1" t="str">
        <f>LEFT(B232, LEN(B232) - 1)</f>
        <v>5303301040</v>
      </c>
      <c r="B232">
        <v>53033010401</v>
      </c>
      <c r="C232">
        <v>98108</v>
      </c>
      <c r="D232" t="s">
        <v>256</v>
      </c>
      <c r="E232" t="s">
        <v>257</v>
      </c>
      <c r="F232">
        <v>0.119784366576819</v>
      </c>
      <c r="G232">
        <v>8.3682008368200795E-3</v>
      </c>
      <c r="H232">
        <v>1.35900339750849E-2</v>
      </c>
      <c r="I232">
        <v>8.9544068194259696E-2</v>
      </c>
    </row>
    <row r="233" spans="1:9">
      <c r="A233" s="1" t="str">
        <f>LEFT(B233, LEN(B233) - 1)</f>
        <v>5303301040</v>
      </c>
      <c r="B233">
        <v>53033010402</v>
      </c>
      <c r="C233">
        <v>98108</v>
      </c>
      <c r="D233" t="s">
        <v>256</v>
      </c>
      <c r="E233" t="s">
        <v>257</v>
      </c>
      <c r="F233">
        <v>0.18986522911051201</v>
      </c>
      <c r="G233">
        <v>3.7656903765690301E-2</v>
      </c>
      <c r="H233">
        <v>8.7202718006794994E-2</v>
      </c>
      <c r="I233">
        <v>0.15148197387972101</v>
      </c>
    </row>
    <row r="234" spans="1:9">
      <c r="A234" s="1" t="str">
        <f>LEFT(B234, LEN(B234) - 1)</f>
        <v>5303301050</v>
      </c>
      <c r="B234">
        <v>53033010500</v>
      </c>
      <c r="C234">
        <v>98126</v>
      </c>
      <c r="D234" t="s">
        <v>256</v>
      </c>
      <c r="E234" t="s">
        <v>257</v>
      </c>
      <c r="F234">
        <v>9.1380250954718995E-2</v>
      </c>
      <c r="G234">
        <v>0.18082191780821899</v>
      </c>
      <c r="H234">
        <v>0.125</v>
      </c>
      <c r="I234">
        <v>9.5795369054584897E-2</v>
      </c>
    </row>
    <row r="235" spans="1:9">
      <c r="A235" s="1" t="str">
        <f>LEFT(B235, LEN(B235) - 1)</f>
        <v>5303301050</v>
      </c>
      <c r="B235">
        <v>53033010500</v>
      </c>
      <c r="C235">
        <v>98116</v>
      </c>
      <c r="D235" t="s">
        <v>256</v>
      </c>
      <c r="E235" t="s">
        <v>257</v>
      </c>
      <c r="F235">
        <v>0.23037554004652699</v>
      </c>
      <c r="G235">
        <v>0.302961275626423</v>
      </c>
      <c r="H235">
        <v>0.17515432098765399</v>
      </c>
      <c r="I235">
        <v>0.22992043672687101</v>
      </c>
    </row>
    <row r="236" spans="1:9">
      <c r="A236" s="1" t="str">
        <f>LEFT(B236, LEN(B236) - 1)</f>
        <v>5303301050</v>
      </c>
      <c r="B236">
        <v>53033010500</v>
      </c>
      <c r="C236">
        <v>98136</v>
      </c>
      <c r="D236" t="s">
        <v>256</v>
      </c>
      <c r="E236" t="s">
        <v>257</v>
      </c>
      <c r="F236">
        <v>0.173284744910781</v>
      </c>
      <c r="G236">
        <v>0.31924882629107898</v>
      </c>
      <c r="H236">
        <v>0.20866773675762401</v>
      </c>
      <c r="I236">
        <v>0.179326813736638</v>
      </c>
    </row>
    <row r="237" spans="1:9">
      <c r="A237" s="1" t="str">
        <f>LEFT(B237, LEN(B237) - 1)</f>
        <v>5303301060</v>
      </c>
      <c r="B237">
        <v>53033010600</v>
      </c>
      <c r="C237">
        <v>98126</v>
      </c>
      <c r="D237" t="s">
        <v>256</v>
      </c>
      <c r="E237" t="s">
        <v>257</v>
      </c>
      <c r="F237">
        <v>5.4373522458628802E-2</v>
      </c>
      <c r="G237">
        <v>3.8356164383561597E-2</v>
      </c>
      <c r="H237">
        <v>1.4999999999999999E-2</v>
      </c>
      <c r="I237">
        <v>5.1910056006018501E-2</v>
      </c>
    </row>
    <row r="238" spans="1:9">
      <c r="A238" s="1" t="str">
        <f>LEFT(B238, LEN(B238) - 1)</f>
        <v>5303301060</v>
      </c>
      <c r="B238">
        <v>53033010600</v>
      </c>
      <c r="C238">
        <v>98116</v>
      </c>
      <c r="D238" t="s">
        <v>256</v>
      </c>
      <c r="E238" t="s">
        <v>257</v>
      </c>
      <c r="F238">
        <v>6.0485211033565901E-3</v>
      </c>
      <c r="G238">
        <v>0</v>
      </c>
      <c r="H238">
        <v>0</v>
      </c>
      <c r="I238">
        <v>5.2848597479528397E-3</v>
      </c>
    </row>
    <row r="239" spans="1:9">
      <c r="A239" s="1" t="str">
        <f>LEFT(B239, LEN(B239) - 1)</f>
        <v>5303301060</v>
      </c>
      <c r="B239">
        <v>53033010600</v>
      </c>
      <c r="C239">
        <v>98136</v>
      </c>
      <c r="D239" t="s">
        <v>256</v>
      </c>
      <c r="E239" t="s">
        <v>257</v>
      </c>
      <c r="F239">
        <v>0.430133199296305</v>
      </c>
      <c r="G239">
        <v>0.57746478873239404</v>
      </c>
      <c r="H239">
        <v>0.492776886035313</v>
      </c>
      <c r="I239">
        <v>0.438139640664089</v>
      </c>
    </row>
    <row r="240" spans="1:9">
      <c r="A240" s="1" t="str">
        <f>LEFT(B240, LEN(B240) - 1)</f>
        <v>5303301070</v>
      </c>
      <c r="B240">
        <v>53033010701</v>
      </c>
      <c r="C240">
        <v>98126</v>
      </c>
      <c r="D240" t="s">
        <v>256</v>
      </c>
      <c r="E240" t="s">
        <v>257</v>
      </c>
      <c r="F240">
        <v>4.0370976541189298E-2</v>
      </c>
      <c r="G240">
        <v>1.0958904109589E-2</v>
      </c>
      <c r="H240">
        <v>1.6666666666666601E-3</v>
      </c>
      <c r="I240">
        <v>3.7532391540583403E-2</v>
      </c>
    </row>
    <row r="241" spans="1:9">
      <c r="A241" s="1" t="str">
        <f>LEFT(B241, LEN(B241) - 1)</f>
        <v>5303301070</v>
      </c>
      <c r="B241">
        <v>53033010702</v>
      </c>
      <c r="C241">
        <v>98126</v>
      </c>
      <c r="D241" t="s">
        <v>256</v>
      </c>
      <c r="E241" t="s">
        <v>257</v>
      </c>
      <c r="F241">
        <v>0.16930350972904101</v>
      </c>
      <c r="G241">
        <v>7.1232876712328697E-2</v>
      </c>
      <c r="H241">
        <v>0.14000000000000001</v>
      </c>
      <c r="I241">
        <v>0.16484159491766201</v>
      </c>
    </row>
    <row r="242" spans="1:9">
      <c r="A242" s="1" t="str">
        <f>LEFT(B242, LEN(B242) - 1)</f>
        <v>5303301070</v>
      </c>
      <c r="B242">
        <v>53033010701</v>
      </c>
      <c r="C242">
        <v>98106</v>
      </c>
      <c r="D242" t="s">
        <v>256</v>
      </c>
      <c r="E242" t="s">
        <v>257</v>
      </c>
      <c r="F242">
        <v>0.112452962282313</v>
      </c>
      <c r="G242">
        <v>4.3177892918825497E-2</v>
      </c>
      <c r="H242">
        <v>0.17260273972602699</v>
      </c>
      <c r="I242">
        <v>0.11441874666056</v>
      </c>
    </row>
    <row r="243" spans="1:9">
      <c r="A243" s="1" t="str">
        <f>LEFT(B243, LEN(B243) - 1)</f>
        <v>5303301080</v>
      </c>
      <c r="B243">
        <v>53033010800</v>
      </c>
      <c r="C243">
        <v>98106</v>
      </c>
      <c r="D243" t="s">
        <v>256</v>
      </c>
      <c r="E243" t="s">
        <v>257</v>
      </c>
      <c r="F243">
        <v>0.167498030979259</v>
      </c>
      <c r="G243">
        <v>0.11226252158894599</v>
      </c>
      <c r="H243">
        <v>9.31506849315068E-2</v>
      </c>
      <c r="I243">
        <v>0.15884283642470001</v>
      </c>
    </row>
    <row r="244" spans="1:9">
      <c r="A244" s="1" t="str">
        <f>LEFT(B244, LEN(B244) - 1)</f>
        <v>5303301090</v>
      </c>
      <c r="B244">
        <v>53033010900</v>
      </c>
      <c r="C244">
        <v>98134</v>
      </c>
      <c r="D244" t="s">
        <v>256</v>
      </c>
      <c r="E244" t="s">
        <v>257</v>
      </c>
      <c r="F244">
        <v>0</v>
      </c>
      <c r="G244">
        <v>1.2512512512512499E-2</v>
      </c>
      <c r="H244">
        <v>2.4242424242424201E-2</v>
      </c>
      <c r="I244">
        <v>1.36380390711389E-2</v>
      </c>
    </row>
    <row r="245" spans="1:9">
      <c r="A245" s="1" t="str">
        <f>LEFT(B245, LEN(B245) - 1)</f>
        <v>5303301090</v>
      </c>
      <c r="B245">
        <v>53033010900</v>
      </c>
      <c r="C245">
        <v>98108</v>
      </c>
      <c r="D245" t="s">
        <v>256</v>
      </c>
      <c r="E245" t="s">
        <v>257</v>
      </c>
      <c r="F245">
        <v>0.119245283018867</v>
      </c>
      <c r="G245">
        <v>0.58463294028147506</v>
      </c>
      <c r="H245">
        <v>0.361268403171007</v>
      </c>
      <c r="I245">
        <v>0.23164151090951701</v>
      </c>
    </row>
    <row r="246" spans="1:9">
      <c r="A246" s="1" t="str">
        <f>LEFT(B246, LEN(B246) - 1)</f>
        <v>5303301100</v>
      </c>
      <c r="B246">
        <v>53033011001</v>
      </c>
      <c r="C246">
        <v>98118</v>
      </c>
      <c r="D246" t="s">
        <v>256</v>
      </c>
      <c r="E246" t="s">
        <v>257</v>
      </c>
      <c r="F246">
        <v>8.4526445264452604E-2</v>
      </c>
      <c r="G246">
        <v>0.107438016528925</v>
      </c>
      <c r="H246">
        <v>0.14804270462633401</v>
      </c>
      <c r="I246">
        <v>8.9718572481678999E-2</v>
      </c>
    </row>
    <row r="247" spans="1:9">
      <c r="A247" s="1" t="str">
        <f>LEFT(B247, LEN(B247) - 1)</f>
        <v>5303301100</v>
      </c>
      <c r="B247">
        <v>53033011002</v>
      </c>
      <c r="C247">
        <v>98118</v>
      </c>
      <c r="D247" t="s">
        <v>256</v>
      </c>
      <c r="E247" t="s">
        <v>257</v>
      </c>
      <c r="F247">
        <v>3.8868388683886801E-3</v>
      </c>
      <c r="G247">
        <v>0</v>
      </c>
      <c r="H247">
        <v>0</v>
      </c>
      <c r="I247">
        <v>3.4256970643076999E-3</v>
      </c>
    </row>
    <row r="248" spans="1:9">
      <c r="A248" s="1" t="str">
        <f>LEFT(B248, LEN(B248) - 1)</f>
        <v>5303301100</v>
      </c>
      <c r="B248">
        <v>53033011002</v>
      </c>
      <c r="C248">
        <v>98108</v>
      </c>
      <c r="D248" t="s">
        <v>256</v>
      </c>
      <c r="E248" t="s">
        <v>257</v>
      </c>
      <c r="F248">
        <v>0.13121293800539</v>
      </c>
      <c r="G248">
        <v>1.48345378470901E-2</v>
      </c>
      <c r="H248">
        <v>2.49150622876557E-2</v>
      </c>
      <c r="I248">
        <v>9.9945256901540602E-2</v>
      </c>
    </row>
    <row r="249" spans="1:9">
      <c r="A249" s="1" t="str">
        <f>LEFT(B249, LEN(B249) - 1)</f>
        <v>5303301100</v>
      </c>
      <c r="B249">
        <v>53033011001</v>
      </c>
      <c r="C249">
        <v>98108</v>
      </c>
      <c r="D249" t="s">
        <v>256</v>
      </c>
      <c r="E249" t="s">
        <v>257</v>
      </c>
      <c r="F249">
        <v>1.72506738544474E-3</v>
      </c>
      <c r="G249">
        <v>0</v>
      </c>
      <c r="H249">
        <v>0</v>
      </c>
      <c r="I249">
        <v>1.2512708219285199E-3</v>
      </c>
    </row>
    <row r="250" spans="1:9">
      <c r="A250" s="1" t="str">
        <f>LEFT(B250, LEN(B250) - 1)</f>
        <v>5303301110</v>
      </c>
      <c r="B250">
        <v>53033011102</v>
      </c>
      <c r="C250">
        <v>98118</v>
      </c>
      <c r="D250" t="s">
        <v>256</v>
      </c>
      <c r="E250" t="s">
        <v>257</v>
      </c>
      <c r="F250">
        <v>8.3542435424354203E-2</v>
      </c>
      <c r="G250">
        <v>3.5311795642374098E-2</v>
      </c>
      <c r="H250">
        <v>6.5480427046263306E-2</v>
      </c>
      <c r="I250">
        <v>7.9658297558648797E-2</v>
      </c>
    </row>
    <row r="251" spans="1:9">
      <c r="A251" s="1" t="str">
        <f>LEFT(B251, LEN(B251) - 1)</f>
        <v>5303301110</v>
      </c>
      <c r="B251">
        <v>53033011101</v>
      </c>
      <c r="C251">
        <v>98118</v>
      </c>
      <c r="D251" t="s">
        <v>256</v>
      </c>
      <c r="E251" t="s">
        <v>257</v>
      </c>
      <c r="F251">
        <v>0.11670356703567</v>
      </c>
      <c r="G251">
        <v>6.83696468820435E-2</v>
      </c>
      <c r="H251">
        <v>5.8362989323843401E-2</v>
      </c>
      <c r="I251">
        <v>0.110359481375482</v>
      </c>
    </row>
    <row r="252" spans="1:9">
      <c r="A252" s="1" t="str">
        <f>LEFT(B252, LEN(B252) - 1)</f>
        <v>5303301120</v>
      </c>
      <c r="B252">
        <v>53033011200</v>
      </c>
      <c r="C252">
        <v>98106</v>
      </c>
      <c r="D252" t="s">
        <v>256</v>
      </c>
      <c r="E252" t="s">
        <v>257</v>
      </c>
      <c r="F252">
        <v>0</v>
      </c>
      <c r="G252">
        <v>3.45423143350604E-3</v>
      </c>
      <c r="H252">
        <v>0</v>
      </c>
      <c r="I252">
        <v>1.5266010228226799E-4</v>
      </c>
    </row>
    <row r="253" spans="1:9">
      <c r="A253" s="1" t="str">
        <f>LEFT(B253, LEN(B253) - 1)</f>
        <v>5303301120</v>
      </c>
      <c r="B253">
        <v>53033011200</v>
      </c>
      <c r="C253">
        <v>98108</v>
      </c>
      <c r="D253" t="s">
        <v>256</v>
      </c>
      <c r="E253" t="s">
        <v>257</v>
      </c>
      <c r="F253">
        <v>0.16452830188679199</v>
      </c>
      <c r="G253">
        <v>0.174591099277291</v>
      </c>
      <c r="H253">
        <v>0.19252548131370301</v>
      </c>
      <c r="I253">
        <v>0.168530538828497</v>
      </c>
    </row>
    <row r="254" spans="1:9">
      <c r="A254" s="1" t="str">
        <f>LEFT(B254, LEN(B254) - 1)</f>
        <v>5303301130</v>
      </c>
      <c r="B254">
        <v>53033011300</v>
      </c>
      <c r="C254">
        <v>98106</v>
      </c>
      <c r="D254" t="s">
        <v>256</v>
      </c>
      <c r="E254" t="s">
        <v>257</v>
      </c>
      <c r="F254">
        <v>0.25728537673930102</v>
      </c>
      <c r="G254">
        <v>8.8082901554404097E-2</v>
      </c>
      <c r="H254">
        <v>0.10136986301369801</v>
      </c>
      <c r="I254">
        <v>0.23677581863979799</v>
      </c>
    </row>
    <row r="255" spans="1:9">
      <c r="A255" s="1" t="str">
        <f>LEFT(B255, LEN(B255) - 1)</f>
        <v>5303301130</v>
      </c>
      <c r="B255">
        <v>53033011300</v>
      </c>
      <c r="C255">
        <v>98108</v>
      </c>
      <c r="D255" t="s">
        <v>256</v>
      </c>
      <c r="E255" t="s">
        <v>257</v>
      </c>
      <c r="F255">
        <v>1.07816711590296E-4</v>
      </c>
      <c r="G255">
        <v>3.80372765310003E-3</v>
      </c>
      <c r="H255">
        <v>0</v>
      </c>
      <c r="I255">
        <v>8.6024869007585798E-4</v>
      </c>
    </row>
    <row r="256" spans="1:9">
      <c r="A256" s="1" t="str">
        <f>LEFT(B256, LEN(B256) - 1)</f>
        <v>5303301140</v>
      </c>
      <c r="B256">
        <v>53033011401</v>
      </c>
      <c r="C256">
        <v>98126</v>
      </c>
      <c r="D256" t="s">
        <v>256</v>
      </c>
      <c r="E256" t="s">
        <v>257</v>
      </c>
      <c r="F256">
        <v>9.3653391525731905E-3</v>
      </c>
      <c r="G256">
        <v>1.0958904109589E-2</v>
      </c>
      <c r="H256">
        <v>3.3333333333333301E-3</v>
      </c>
      <c r="I256">
        <v>9.1114268996071203E-3</v>
      </c>
    </row>
    <row r="257" spans="1:9">
      <c r="A257" s="1" t="str">
        <f>LEFT(B257, LEN(B257) - 1)</f>
        <v>5303301140</v>
      </c>
      <c r="B257">
        <v>53033011402</v>
      </c>
      <c r="C257">
        <v>98126</v>
      </c>
      <c r="D257" t="s">
        <v>256</v>
      </c>
      <c r="E257" t="s">
        <v>257</v>
      </c>
      <c r="F257">
        <v>6.4920894708128701E-2</v>
      </c>
      <c r="G257">
        <v>0.145205479452054</v>
      </c>
      <c r="H257">
        <v>0.108333333333333</v>
      </c>
      <c r="I257">
        <v>6.9547772297918503E-2</v>
      </c>
    </row>
    <row r="258" spans="1:9">
      <c r="A258" s="1" t="str">
        <f>LEFT(B258, LEN(B258) - 1)</f>
        <v>5303301140</v>
      </c>
      <c r="B258">
        <v>53033011402</v>
      </c>
      <c r="C258">
        <v>98146</v>
      </c>
      <c r="D258" t="s">
        <v>256</v>
      </c>
      <c r="E258" t="s">
        <v>257</v>
      </c>
      <c r="F258">
        <v>5.9319888616994297E-2</v>
      </c>
      <c r="G258">
        <v>0.52032520325203202</v>
      </c>
      <c r="H258">
        <v>1.6750418760468999E-3</v>
      </c>
      <c r="I258">
        <v>7.4188562596599603E-2</v>
      </c>
    </row>
    <row r="259" spans="1:9">
      <c r="A259" s="1" t="str">
        <f>LEFT(B259, LEN(B259) - 1)</f>
        <v>5303301140</v>
      </c>
      <c r="B259">
        <v>53033011401</v>
      </c>
      <c r="C259">
        <v>98106</v>
      </c>
      <c r="D259" t="s">
        <v>256</v>
      </c>
      <c r="E259" t="s">
        <v>257</v>
      </c>
      <c r="F259">
        <v>0.154458738076485</v>
      </c>
      <c r="G259">
        <v>8.6355785837651106E-3</v>
      </c>
      <c r="H259">
        <v>0.17534246575342399</v>
      </c>
      <c r="I259">
        <v>0.149759560338905</v>
      </c>
    </row>
    <row r="260" spans="1:9">
      <c r="A260" s="1" t="str">
        <f>LEFT(B260, LEN(B260) - 1)</f>
        <v>5303301140</v>
      </c>
      <c r="B260">
        <v>53033011402</v>
      </c>
      <c r="C260">
        <v>98106</v>
      </c>
      <c r="D260" t="s">
        <v>256</v>
      </c>
      <c r="E260" t="s">
        <v>257</v>
      </c>
      <c r="F260">
        <v>0.116040955631399</v>
      </c>
      <c r="G260">
        <v>0.17443868739205501</v>
      </c>
      <c r="H260">
        <v>0.176255707762557</v>
      </c>
      <c r="I260">
        <v>0.123654682848637</v>
      </c>
    </row>
    <row r="261" spans="1:9">
      <c r="A261" s="1" t="str">
        <f>LEFT(B261, LEN(B261) - 1)</f>
        <v>5303301150</v>
      </c>
      <c r="B261">
        <v>53033011500</v>
      </c>
      <c r="C261">
        <v>98126</v>
      </c>
      <c r="D261" t="s">
        <v>256</v>
      </c>
      <c r="E261" t="s">
        <v>257</v>
      </c>
      <c r="F261">
        <v>0.181942171303873</v>
      </c>
      <c r="G261">
        <v>0.13150684931506801</v>
      </c>
      <c r="H261">
        <v>8.5000000000000006E-2</v>
      </c>
      <c r="I261">
        <v>0.175541252194265</v>
      </c>
    </row>
    <row r="262" spans="1:9">
      <c r="A262" s="1" t="str">
        <f>LEFT(B262, LEN(B262) - 1)</f>
        <v>5303301150</v>
      </c>
      <c r="B262">
        <v>53033011500</v>
      </c>
      <c r="C262">
        <v>98136</v>
      </c>
      <c r="D262" t="s">
        <v>256</v>
      </c>
      <c r="E262" t="s">
        <v>257</v>
      </c>
      <c r="F262">
        <v>2.76451369690877E-3</v>
      </c>
      <c r="G262">
        <v>4.6948356807511703E-3</v>
      </c>
      <c r="H262">
        <v>0</v>
      </c>
      <c r="I262">
        <v>2.6154196042756398E-3</v>
      </c>
    </row>
    <row r="263" spans="1:9">
      <c r="A263" s="1" t="str">
        <f>LEFT(B263, LEN(B263) - 1)</f>
        <v>5303301160</v>
      </c>
      <c r="B263">
        <v>53033011600</v>
      </c>
      <c r="C263">
        <v>98126</v>
      </c>
      <c r="D263" t="s">
        <v>256</v>
      </c>
      <c r="E263" t="s">
        <v>257</v>
      </c>
      <c r="F263">
        <v>3.7097654118930699E-2</v>
      </c>
      <c r="G263">
        <v>3.8356164383561597E-2</v>
      </c>
      <c r="H263">
        <v>5.6666666666666601E-2</v>
      </c>
      <c r="I263">
        <v>3.81175290478976E-2</v>
      </c>
    </row>
    <row r="264" spans="1:9">
      <c r="A264" s="1" t="str">
        <f>LEFT(B264, LEN(B264) - 1)</f>
        <v>5303301160</v>
      </c>
      <c r="B264">
        <v>53033011600</v>
      </c>
      <c r="C264">
        <v>98136</v>
      </c>
      <c r="D264" t="s">
        <v>256</v>
      </c>
      <c r="E264" t="s">
        <v>257</v>
      </c>
      <c r="F264">
        <v>0.34166876099522397</v>
      </c>
      <c r="G264">
        <v>9.85915492957746E-2</v>
      </c>
      <c r="H264">
        <v>0.26966292134831399</v>
      </c>
      <c r="I264">
        <v>0.33068000909711098</v>
      </c>
    </row>
    <row r="265" spans="1:9">
      <c r="A265" s="1" t="str">
        <f>LEFT(B265, LEN(B265) - 1)</f>
        <v>5303301170</v>
      </c>
      <c r="B265">
        <v>53033011700</v>
      </c>
      <c r="C265">
        <v>98178</v>
      </c>
      <c r="D265" t="s">
        <v>256</v>
      </c>
      <c r="E265" t="s">
        <v>257</v>
      </c>
      <c r="F265">
        <v>3.6871725208616301E-3</v>
      </c>
      <c r="G265">
        <v>1.0273972602739699E-2</v>
      </c>
      <c r="H265">
        <v>2.5510204081632599E-3</v>
      </c>
      <c r="I265">
        <v>3.8216560509554101E-3</v>
      </c>
    </row>
    <row r="266" spans="1:9">
      <c r="A266" s="1" t="str">
        <f>LEFT(B266, LEN(B266) - 1)</f>
        <v>5303301170</v>
      </c>
      <c r="B266">
        <v>53033011700</v>
      </c>
      <c r="C266">
        <v>98118</v>
      </c>
      <c r="D266" t="s">
        <v>256</v>
      </c>
      <c r="E266" t="s">
        <v>257</v>
      </c>
      <c r="F266">
        <v>8.6543665436654302E-2</v>
      </c>
      <c r="G266">
        <v>4.2824943651389898E-2</v>
      </c>
      <c r="H266">
        <v>4.4128113879003499E-2</v>
      </c>
      <c r="I266">
        <v>8.1436190971770503E-2</v>
      </c>
    </row>
    <row r="267" spans="1:9">
      <c r="A267" s="1" t="str">
        <f>LEFT(B267, LEN(B267) - 1)</f>
        <v>5303301170</v>
      </c>
      <c r="B267">
        <v>53033011700</v>
      </c>
      <c r="C267">
        <v>98108</v>
      </c>
      <c r="D267" t="s">
        <v>256</v>
      </c>
      <c r="E267" t="s">
        <v>257</v>
      </c>
      <c r="F267">
        <v>4.4204851752021497E-3</v>
      </c>
      <c r="G267">
        <v>1.90186382655001E-3</v>
      </c>
      <c r="H267">
        <v>2.2650056625141499E-3</v>
      </c>
      <c r="I267">
        <v>3.7538124657855599E-3</v>
      </c>
    </row>
    <row r="268" spans="1:9">
      <c r="A268" s="1" t="str">
        <f>LEFT(B268, LEN(B268) - 1)</f>
        <v>5303301180</v>
      </c>
      <c r="B268">
        <v>53033011800</v>
      </c>
      <c r="C268">
        <v>98118</v>
      </c>
      <c r="D268" t="s">
        <v>256</v>
      </c>
      <c r="E268" t="s">
        <v>257</v>
      </c>
      <c r="F268">
        <v>0.17348093480934801</v>
      </c>
      <c r="G268">
        <v>0.13072877535687399</v>
      </c>
      <c r="H268">
        <v>0.41565836298932302</v>
      </c>
      <c r="I268">
        <v>0.18576818004423001</v>
      </c>
    </row>
    <row r="269" spans="1:9">
      <c r="A269" s="1" t="str">
        <f>LEFT(B269, LEN(B269) - 1)</f>
        <v>5303301190</v>
      </c>
      <c r="B269">
        <v>53033011900</v>
      </c>
      <c r="C269">
        <v>98178</v>
      </c>
      <c r="D269" t="s">
        <v>256</v>
      </c>
      <c r="E269" t="s">
        <v>257</v>
      </c>
      <c r="F269">
        <v>0.23132156025616099</v>
      </c>
      <c r="G269">
        <v>4.1095890410958902E-2</v>
      </c>
      <c r="H269">
        <v>7.1428571428571397E-2</v>
      </c>
      <c r="I269">
        <v>0.220564149226569</v>
      </c>
    </row>
    <row r="270" spans="1:9">
      <c r="A270" s="1" t="str">
        <f>LEFT(B270, LEN(B270) - 1)</f>
        <v>5303301190</v>
      </c>
      <c r="B270">
        <v>53033011900</v>
      </c>
      <c r="C270">
        <v>98118</v>
      </c>
      <c r="D270" t="s">
        <v>256</v>
      </c>
      <c r="E270" t="s">
        <v>257</v>
      </c>
      <c r="F270">
        <v>1.48093480934809E-2</v>
      </c>
      <c r="G270">
        <v>2.2539444027047302E-3</v>
      </c>
      <c r="H270">
        <v>1.42348754448398E-3</v>
      </c>
      <c r="I270">
        <v>1.3269155717445E-2</v>
      </c>
    </row>
    <row r="271" spans="1:9">
      <c r="A271" s="1" t="str">
        <f>LEFT(B271, LEN(B271) - 1)</f>
        <v>5303301200</v>
      </c>
      <c r="B271">
        <v>53033012000</v>
      </c>
      <c r="C271">
        <v>98126</v>
      </c>
      <c r="D271" t="s">
        <v>256</v>
      </c>
      <c r="E271" t="s">
        <v>257</v>
      </c>
      <c r="F271">
        <v>3.2005819239861698E-2</v>
      </c>
      <c r="G271">
        <v>8.21917808219178E-3</v>
      </c>
      <c r="H271">
        <v>3.3333333333333301E-3</v>
      </c>
      <c r="I271">
        <v>2.9842012873025101E-2</v>
      </c>
    </row>
    <row r="272" spans="1:9">
      <c r="A272" s="1" t="str">
        <f>LEFT(B272, LEN(B272) - 1)</f>
        <v>5303301200</v>
      </c>
      <c r="B272">
        <v>53033012000</v>
      </c>
      <c r="C272">
        <v>98146</v>
      </c>
      <c r="D272" t="s">
        <v>256</v>
      </c>
      <c r="E272" t="s">
        <v>257</v>
      </c>
      <c r="F272">
        <v>7.9233819930807498E-2</v>
      </c>
      <c r="G272">
        <v>1.8292682926829201E-2</v>
      </c>
      <c r="H272">
        <v>8.3752093802344999E-3</v>
      </c>
      <c r="I272">
        <v>7.3647604327666094E-2</v>
      </c>
    </row>
    <row r="273" spans="1:9">
      <c r="A273" s="1" t="str">
        <f>LEFT(B273, LEN(B273) - 1)</f>
        <v>5303301200</v>
      </c>
      <c r="B273">
        <v>53033012000</v>
      </c>
      <c r="C273">
        <v>98136</v>
      </c>
      <c r="D273" t="s">
        <v>256</v>
      </c>
      <c r="E273" t="s">
        <v>257</v>
      </c>
      <c r="F273">
        <v>3.1163608946971601E-2</v>
      </c>
      <c r="G273">
        <v>0</v>
      </c>
      <c r="H273">
        <v>0</v>
      </c>
      <c r="I273">
        <v>2.8201046167841699E-2</v>
      </c>
    </row>
    <row r="274" spans="1:9">
      <c r="A274" s="1" t="str">
        <f>LEFT(B274, LEN(B274) - 1)</f>
        <v>5303301210</v>
      </c>
      <c r="B274">
        <v>53033012100</v>
      </c>
      <c r="C274">
        <v>98146</v>
      </c>
      <c r="D274" t="s">
        <v>256</v>
      </c>
      <c r="E274" t="s">
        <v>257</v>
      </c>
      <c r="F274">
        <v>9.26504092481647E-2</v>
      </c>
      <c r="G274">
        <v>2.0325203252032501E-3</v>
      </c>
      <c r="H274">
        <v>1.5075376884422099E-2</v>
      </c>
      <c r="I274">
        <v>8.5625965996908804E-2</v>
      </c>
    </row>
    <row r="275" spans="1:9">
      <c r="A275" s="1" t="str">
        <f>LEFT(B275, LEN(B275) - 1)</f>
        <v>5303301210</v>
      </c>
      <c r="B275">
        <v>53033012100</v>
      </c>
      <c r="C275">
        <v>98136</v>
      </c>
      <c r="D275" t="s">
        <v>256</v>
      </c>
      <c r="E275" t="s">
        <v>257</v>
      </c>
      <c r="F275">
        <v>2.0985172153807401E-2</v>
      </c>
      <c r="G275">
        <v>0</v>
      </c>
      <c r="H275">
        <v>2.88924558587479E-2</v>
      </c>
      <c r="I275">
        <v>2.1037070730043201E-2</v>
      </c>
    </row>
    <row r="276" spans="1:9">
      <c r="A276" s="1" t="str">
        <f>LEFT(B276, LEN(B276) - 1)</f>
        <v>5303302010</v>
      </c>
      <c r="B276">
        <v>53033020100</v>
      </c>
      <c r="C276">
        <v>98177</v>
      </c>
      <c r="D276" t="s">
        <v>256</v>
      </c>
      <c r="E276" t="s">
        <v>257</v>
      </c>
      <c r="F276">
        <v>0.152282534635475</v>
      </c>
      <c r="G276">
        <v>9.1549295774647793E-2</v>
      </c>
      <c r="H276">
        <v>0.17467248908296901</v>
      </c>
      <c r="I276">
        <v>0.150981865006974</v>
      </c>
    </row>
    <row r="277" spans="1:9">
      <c r="A277" s="1" t="str">
        <f>LEFT(B277, LEN(B277) - 1)</f>
        <v>5303302020</v>
      </c>
      <c r="B277">
        <v>53033020200</v>
      </c>
      <c r="C277">
        <v>98177</v>
      </c>
      <c r="D277" t="s">
        <v>256</v>
      </c>
      <c r="E277" t="s">
        <v>257</v>
      </c>
      <c r="F277">
        <v>0.182602770838064</v>
      </c>
      <c r="G277">
        <v>0.109154929577464</v>
      </c>
      <c r="H277">
        <v>0.18777292576419199</v>
      </c>
      <c r="I277">
        <v>0.18049146904174199</v>
      </c>
    </row>
    <row r="278" spans="1:9">
      <c r="A278" s="1" t="str">
        <f>LEFT(B278, LEN(B278) - 1)</f>
        <v>5303302020</v>
      </c>
      <c r="B278">
        <v>53033020200</v>
      </c>
      <c r="C278">
        <v>98133</v>
      </c>
      <c r="D278" t="s">
        <v>256</v>
      </c>
      <c r="E278" t="s">
        <v>257</v>
      </c>
      <c r="F278">
        <v>4.34948930798362E-2</v>
      </c>
      <c r="G278">
        <v>2.9886431560071699E-3</v>
      </c>
      <c r="H278">
        <v>2.1052631578947299E-2</v>
      </c>
      <c r="I278">
        <v>3.9779228646429202E-2</v>
      </c>
    </row>
    <row r="279" spans="1:9">
      <c r="A279" s="1" t="str">
        <f>LEFT(B279, LEN(B279) - 1)</f>
        <v>5303302030</v>
      </c>
      <c r="B279">
        <v>53033020300</v>
      </c>
      <c r="C279">
        <v>98155</v>
      </c>
      <c r="D279" t="s">
        <v>256</v>
      </c>
      <c r="E279" t="s">
        <v>257</v>
      </c>
      <c r="F279">
        <v>1.9053667831057399E-3</v>
      </c>
      <c r="G279">
        <v>0</v>
      </c>
      <c r="H279">
        <v>7.6726342710997401E-3</v>
      </c>
      <c r="I279">
        <v>2.0802033976655399E-3</v>
      </c>
    </row>
    <row r="280" spans="1:9">
      <c r="A280" s="1" t="str">
        <f>LEFT(B280, LEN(B280) - 1)</f>
        <v>5303302030</v>
      </c>
      <c r="B280">
        <v>53033020300</v>
      </c>
      <c r="C280">
        <v>98133</v>
      </c>
      <c r="D280" t="s">
        <v>256</v>
      </c>
      <c r="E280" t="s">
        <v>257</v>
      </c>
      <c r="F280">
        <v>0.15198347423587399</v>
      </c>
      <c r="G280">
        <v>0.120741183502689</v>
      </c>
      <c r="H280">
        <v>0.117894736842105</v>
      </c>
      <c r="I280">
        <v>0.14804469273743001</v>
      </c>
    </row>
    <row r="281" spans="1:9">
      <c r="A281" s="1" t="str">
        <f>LEFT(B281, LEN(B281) - 1)</f>
        <v>5303302040</v>
      </c>
      <c r="B281">
        <v>53033020402</v>
      </c>
      <c r="C281">
        <v>98155</v>
      </c>
      <c r="D281" t="s">
        <v>256</v>
      </c>
      <c r="E281" t="s">
        <v>257</v>
      </c>
      <c r="F281">
        <v>0.14684026675134901</v>
      </c>
      <c r="G281">
        <v>7.3170731707316999E-2</v>
      </c>
      <c r="H281">
        <v>0.18414322250639301</v>
      </c>
      <c r="I281">
        <v>0.14520975384259699</v>
      </c>
    </row>
    <row r="282" spans="1:9">
      <c r="A282" s="1" t="str">
        <f>LEFT(B282, LEN(B282) - 1)</f>
        <v>5303302040</v>
      </c>
      <c r="B282">
        <v>53033020401</v>
      </c>
      <c r="C282">
        <v>98155</v>
      </c>
      <c r="D282" t="s">
        <v>256</v>
      </c>
      <c r="E282" t="s">
        <v>257</v>
      </c>
      <c r="F282">
        <v>0.104795173070816</v>
      </c>
      <c r="G282">
        <v>0.123234916559691</v>
      </c>
      <c r="H282">
        <v>0.167519181585677</v>
      </c>
      <c r="I282">
        <v>0.108459493817173</v>
      </c>
    </row>
    <row r="283" spans="1:9">
      <c r="A283" s="1" t="str">
        <f>LEFT(B283, LEN(B283) - 1)</f>
        <v>5303302050</v>
      </c>
      <c r="B283">
        <v>53033020500</v>
      </c>
      <c r="C283">
        <v>98155</v>
      </c>
      <c r="D283" t="s">
        <v>256</v>
      </c>
      <c r="E283" t="s">
        <v>257</v>
      </c>
      <c r="F283">
        <v>0.21695776436964101</v>
      </c>
      <c r="G283">
        <v>0.20282413350449199</v>
      </c>
      <c r="H283">
        <v>0.29028132992327299</v>
      </c>
      <c r="I283">
        <v>0.21963480873685401</v>
      </c>
    </row>
    <row r="284" spans="1:9">
      <c r="A284" s="1" t="str">
        <f>LEFT(B284, LEN(B284) - 1)</f>
        <v>5303302060</v>
      </c>
      <c r="B284">
        <v>53033020600</v>
      </c>
      <c r="C284">
        <v>98155</v>
      </c>
      <c r="D284" t="s">
        <v>256</v>
      </c>
      <c r="E284" t="s">
        <v>257</v>
      </c>
      <c r="F284">
        <v>3.7408701174976099E-2</v>
      </c>
      <c r="G284">
        <v>5.1347881899871601E-3</v>
      </c>
      <c r="H284">
        <v>2.81329923273657E-2</v>
      </c>
      <c r="I284">
        <v>3.5536808043453098E-2</v>
      </c>
    </row>
    <row r="285" spans="1:9">
      <c r="A285" s="1" t="str">
        <f>LEFT(B285, LEN(B285) - 1)</f>
        <v>5303302060</v>
      </c>
      <c r="B285">
        <v>53033020600</v>
      </c>
      <c r="C285">
        <v>98133</v>
      </c>
      <c r="D285" t="s">
        <v>256</v>
      </c>
      <c r="E285" t="s">
        <v>257</v>
      </c>
      <c r="F285">
        <v>3.2630733330783E-2</v>
      </c>
      <c r="G285">
        <v>4.7818290496114699E-3</v>
      </c>
      <c r="H285">
        <v>5.2631578947368403E-3</v>
      </c>
      <c r="I285">
        <v>2.9312781853671602E-2</v>
      </c>
    </row>
    <row r="286" spans="1:9">
      <c r="A286" s="1" t="str">
        <f>LEFT(B286, LEN(B286) - 1)</f>
        <v>5303302070</v>
      </c>
      <c r="B286">
        <v>53033020700</v>
      </c>
      <c r="C286">
        <v>98155</v>
      </c>
      <c r="D286" t="s">
        <v>256</v>
      </c>
      <c r="E286" t="s">
        <v>257</v>
      </c>
      <c r="F286">
        <v>3.6074944426802098E-2</v>
      </c>
      <c r="G286">
        <v>0.31835686777920402</v>
      </c>
      <c r="H286">
        <v>1.27877237851662E-3</v>
      </c>
      <c r="I286">
        <v>4.7209060441465299E-2</v>
      </c>
    </row>
    <row r="287" spans="1:9">
      <c r="A287" s="1" t="str">
        <f>LEFT(B287, LEN(B287) - 1)</f>
        <v>5303302070</v>
      </c>
      <c r="B287">
        <v>53033020700</v>
      </c>
      <c r="C287">
        <v>98133</v>
      </c>
      <c r="D287" t="s">
        <v>256</v>
      </c>
      <c r="E287" t="s">
        <v>257</v>
      </c>
      <c r="F287">
        <v>7.6584675414100398E-2</v>
      </c>
      <c r="G287">
        <v>0.123729826658696</v>
      </c>
      <c r="H287">
        <v>5.4736842105263098E-2</v>
      </c>
      <c r="I287">
        <v>7.78420946355253E-2</v>
      </c>
    </row>
    <row r="288" spans="1:9">
      <c r="A288" s="1" t="str">
        <f>LEFT(B288, LEN(B288) - 1)</f>
        <v>5303302080</v>
      </c>
      <c r="B288">
        <v>53033020800</v>
      </c>
      <c r="C288">
        <v>98177</v>
      </c>
      <c r="D288" t="s">
        <v>256</v>
      </c>
      <c r="E288" t="s">
        <v>257</v>
      </c>
      <c r="F288">
        <v>0.173518055870997</v>
      </c>
      <c r="G288">
        <v>8.4507042253521097E-2</v>
      </c>
      <c r="H288">
        <v>0.48471615720523997</v>
      </c>
      <c r="I288">
        <v>0.17845262367206699</v>
      </c>
    </row>
    <row r="289" spans="1:9">
      <c r="A289" s="1" t="str">
        <f>LEFT(B289, LEN(B289) - 1)</f>
        <v>5303302080</v>
      </c>
      <c r="B289">
        <v>53033020800</v>
      </c>
      <c r="C289">
        <v>98133</v>
      </c>
      <c r="D289" t="s">
        <v>256</v>
      </c>
      <c r="E289" t="s">
        <v>257</v>
      </c>
      <c r="F289">
        <v>1.2776863930224499E-2</v>
      </c>
      <c r="G289">
        <v>1.1954572624028601E-3</v>
      </c>
      <c r="H289">
        <v>0</v>
      </c>
      <c r="I289">
        <v>1.1307801036548401E-2</v>
      </c>
    </row>
    <row r="290" spans="1:9">
      <c r="A290" s="1" t="str">
        <f>LEFT(B290, LEN(B290) - 1)</f>
        <v>5303302090</v>
      </c>
      <c r="B290">
        <v>53033020900</v>
      </c>
      <c r="C290">
        <v>98177</v>
      </c>
      <c r="D290" t="s">
        <v>256</v>
      </c>
      <c r="E290" t="s">
        <v>257</v>
      </c>
      <c r="F290">
        <v>3.4635475811946398E-2</v>
      </c>
      <c r="G290">
        <v>3.5211267605633799E-3</v>
      </c>
      <c r="H290">
        <v>4.3668122270742304E-3</v>
      </c>
      <c r="I290">
        <v>3.29434488679042E-2</v>
      </c>
    </row>
    <row r="291" spans="1:9">
      <c r="A291" s="1" t="str">
        <f>LEFT(B291, LEN(B291) - 1)</f>
        <v>5303302090</v>
      </c>
      <c r="B291">
        <v>53033020900</v>
      </c>
      <c r="C291">
        <v>98133</v>
      </c>
      <c r="D291" t="s">
        <v>256</v>
      </c>
      <c r="E291" t="s">
        <v>257</v>
      </c>
      <c r="F291">
        <v>4.9883325044948502E-2</v>
      </c>
      <c r="G291">
        <v>8.7866108786610803E-2</v>
      </c>
      <c r="H291">
        <v>3.94736842105263E-2</v>
      </c>
      <c r="I291">
        <v>5.1356263040990703E-2</v>
      </c>
    </row>
    <row r="292" spans="1:9">
      <c r="A292" s="1" t="str">
        <f>LEFT(B292, LEN(B292) - 1)</f>
        <v>5303302100</v>
      </c>
      <c r="B292">
        <v>53033021000</v>
      </c>
      <c r="C292">
        <v>98155</v>
      </c>
      <c r="D292" t="s">
        <v>256</v>
      </c>
      <c r="E292" t="s">
        <v>257</v>
      </c>
      <c r="F292">
        <v>3.55668466179739E-2</v>
      </c>
      <c r="G292">
        <v>1.15532734274711E-2</v>
      </c>
      <c r="H292">
        <v>1.7902813299232701E-2</v>
      </c>
      <c r="I292">
        <v>3.3687738356639303E-2</v>
      </c>
    </row>
    <row r="293" spans="1:9">
      <c r="A293" s="1" t="str">
        <f>LEFT(B293, LEN(B293) - 1)</f>
        <v>5303302100</v>
      </c>
      <c r="B293">
        <v>53033021000</v>
      </c>
      <c r="C293">
        <v>98133</v>
      </c>
      <c r="D293" t="s">
        <v>256</v>
      </c>
      <c r="E293" t="s">
        <v>257</v>
      </c>
      <c r="F293">
        <v>7.1726406793925196E-2</v>
      </c>
      <c r="G293">
        <v>4.60251046025104E-2</v>
      </c>
      <c r="H293">
        <v>4.1578947368421E-2</v>
      </c>
      <c r="I293">
        <v>6.8351618765565003E-2</v>
      </c>
    </row>
    <row r="294" spans="1:9">
      <c r="A294" s="1" t="str">
        <f>LEFT(B294, LEN(B294) - 1)</f>
        <v>5303302110</v>
      </c>
      <c r="B294">
        <v>53033021100</v>
      </c>
      <c r="C294">
        <v>98155</v>
      </c>
      <c r="D294" t="s">
        <v>256</v>
      </c>
      <c r="E294" t="s">
        <v>257</v>
      </c>
      <c r="F294">
        <v>0.109939663385201</v>
      </c>
      <c r="G294">
        <v>0.101412066752246</v>
      </c>
      <c r="H294">
        <v>0.101023017902813</v>
      </c>
      <c r="I294">
        <v>0.109152894949728</v>
      </c>
    </row>
    <row r="295" spans="1:9">
      <c r="A295" s="1" t="str">
        <f>LEFT(B295, LEN(B295) - 1)</f>
        <v>5303302110</v>
      </c>
      <c r="B295">
        <v>53033021100</v>
      </c>
      <c r="C295">
        <v>98125</v>
      </c>
      <c r="D295" t="s">
        <v>256</v>
      </c>
      <c r="E295" t="s">
        <v>257</v>
      </c>
      <c r="F295">
        <v>1.92455735180908E-4</v>
      </c>
      <c r="G295">
        <v>0</v>
      </c>
      <c r="H295">
        <v>0</v>
      </c>
      <c r="I295">
        <v>1.6737802326554499E-4</v>
      </c>
    </row>
    <row r="296" spans="1:9">
      <c r="A296" s="1" t="str">
        <f>LEFT(B296, LEN(B296) - 1)</f>
        <v>5303302130</v>
      </c>
      <c r="B296">
        <v>53033021300</v>
      </c>
      <c r="C296">
        <v>98155</v>
      </c>
      <c r="D296" t="s">
        <v>256</v>
      </c>
      <c r="E296" t="s">
        <v>257</v>
      </c>
      <c r="F296">
        <v>0.119402985074626</v>
      </c>
      <c r="G296">
        <v>5.7766367137355501E-2</v>
      </c>
      <c r="H296">
        <v>0.10997442455242901</v>
      </c>
      <c r="I296">
        <v>0.116202473130706</v>
      </c>
    </row>
    <row r="297" spans="1:9">
      <c r="A297" s="1" t="str">
        <f>LEFT(B297, LEN(B297) - 1)</f>
        <v>5303302140</v>
      </c>
      <c r="B297">
        <v>53033021400</v>
      </c>
      <c r="C297">
        <v>98155</v>
      </c>
      <c r="D297" t="s">
        <v>256</v>
      </c>
      <c r="E297" t="s">
        <v>257</v>
      </c>
      <c r="F297">
        <v>9.5014290250873198E-2</v>
      </c>
      <c r="G297">
        <v>8.3440308087291304E-2</v>
      </c>
      <c r="H297">
        <v>8.9514066496163593E-3</v>
      </c>
      <c r="I297">
        <v>9.0604414653877197E-2</v>
      </c>
    </row>
    <row r="298" spans="1:9">
      <c r="A298" s="1" t="str">
        <f>LEFT(B298, LEN(B298) - 1)</f>
        <v>5303302150</v>
      </c>
      <c r="B298">
        <v>53033021500</v>
      </c>
      <c r="C298">
        <v>98155</v>
      </c>
      <c r="D298" t="s">
        <v>256</v>
      </c>
      <c r="E298" t="s">
        <v>257</v>
      </c>
      <c r="F298">
        <v>8.9996824388694802E-2</v>
      </c>
      <c r="G298">
        <v>1.28369704749679E-2</v>
      </c>
      <c r="H298">
        <v>1.1508951406649599E-2</v>
      </c>
      <c r="I298">
        <v>8.29770021957702E-2</v>
      </c>
    </row>
    <row r="299" spans="1:9">
      <c r="A299" s="1" t="str">
        <f>LEFT(B299, LEN(B299) - 1)</f>
        <v>5303302160</v>
      </c>
      <c r="B299">
        <v>53033021600</v>
      </c>
      <c r="C299">
        <v>98155</v>
      </c>
      <c r="D299" t="s">
        <v>256</v>
      </c>
      <c r="E299" t="s">
        <v>257</v>
      </c>
      <c r="F299">
        <v>2.54048904414099E-4</v>
      </c>
      <c r="G299">
        <v>0</v>
      </c>
      <c r="H299">
        <v>0</v>
      </c>
      <c r="I299">
        <v>2.3113371085172699E-4</v>
      </c>
    </row>
    <row r="300" spans="1:9">
      <c r="A300" s="1" t="str">
        <f>LEFT(B300, LEN(B300) - 1)</f>
        <v>5303302530</v>
      </c>
      <c r="B300">
        <v>53033025302</v>
      </c>
      <c r="C300">
        <v>98178</v>
      </c>
      <c r="D300" t="s">
        <v>256</v>
      </c>
      <c r="E300" t="s">
        <v>257</v>
      </c>
      <c r="F300">
        <v>3.7065786920240602E-2</v>
      </c>
      <c r="G300">
        <v>6.8493150684931503E-3</v>
      </c>
      <c r="H300">
        <v>0.19642857142857101</v>
      </c>
      <c r="I300">
        <v>4.1947224749772499E-2</v>
      </c>
    </row>
    <row r="301" spans="1:9">
      <c r="A301" s="1" t="str">
        <f>LEFT(B301, LEN(B301) - 1)</f>
        <v>5303302600</v>
      </c>
      <c r="B301">
        <v>53033026002</v>
      </c>
      <c r="C301">
        <v>98178</v>
      </c>
      <c r="D301" t="s">
        <v>256</v>
      </c>
      <c r="E301" t="s">
        <v>257</v>
      </c>
      <c r="F301">
        <v>0.123520279448864</v>
      </c>
      <c r="G301">
        <v>7.5342465753424598E-2</v>
      </c>
      <c r="H301">
        <v>8.16326530612244E-2</v>
      </c>
      <c r="I301">
        <v>0.120746132848043</v>
      </c>
    </row>
    <row r="302" spans="1:9">
      <c r="A302" s="1" t="str">
        <f>LEFT(B302, LEN(B302) - 1)</f>
        <v>5303302600</v>
      </c>
      <c r="B302">
        <v>53033026001</v>
      </c>
      <c r="C302">
        <v>98178</v>
      </c>
      <c r="D302" t="s">
        <v>256</v>
      </c>
      <c r="E302" t="s">
        <v>257</v>
      </c>
      <c r="F302">
        <v>0.248496021734911</v>
      </c>
      <c r="G302">
        <v>0.50342465753424603</v>
      </c>
      <c r="H302">
        <v>5.3571428571428499E-2</v>
      </c>
      <c r="I302">
        <v>0.24831665150136401</v>
      </c>
    </row>
    <row r="303" spans="1:9">
      <c r="A303" s="1" t="str">
        <f>LEFT(B303, LEN(B303) - 1)</f>
        <v>5303302610</v>
      </c>
      <c r="B303">
        <v>53033026100</v>
      </c>
      <c r="C303">
        <v>98178</v>
      </c>
      <c r="D303" t="s">
        <v>256</v>
      </c>
      <c r="E303" t="s">
        <v>257</v>
      </c>
      <c r="F303">
        <v>0.29080147486900798</v>
      </c>
      <c r="G303">
        <v>0.30479452054794498</v>
      </c>
      <c r="H303">
        <v>0.56887755102040805</v>
      </c>
      <c r="I303">
        <v>0.30109190172884398</v>
      </c>
    </row>
    <row r="304" spans="1:9">
      <c r="A304" s="1" t="str">
        <f>LEFT(B304, LEN(B304) - 1)</f>
        <v>5303302620</v>
      </c>
      <c r="B304">
        <v>53033026200</v>
      </c>
      <c r="C304">
        <v>98168</v>
      </c>
      <c r="D304" t="s">
        <v>256</v>
      </c>
      <c r="E304" t="s">
        <v>257</v>
      </c>
      <c r="F304">
        <v>6.8782338737495605E-2</v>
      </c>
      <c r="G304">
        <v>0.107573149741824</v>
      </c>
      <c r="H304">
        <v>0.13582887700534699</v>
      </c>
      <c r="I304">
        <v>7.5277242044358705E-2</v>
      </c>
    </row>
    <row r="305" spans="1:9">
      <c r="A305" s="1" t="str">
        <f>LEFT(B305, LEN(B305) - 1)</f>
        <v>5303302620</v>
      </c>
      <c r="B305">
        <v>53033026200</v>
      </c>
      <c r="C305">
        <v>98178</v>
      </c>
      <c r="D305" t="s">
        <v>256</v>
      </c>
      <c r="E305" t="s">
        <v>257</v>
      </c>
      <c r="F305">
        <v>7.1802833300989698E-3</v>
      </c>
      <c r="G305">
        <v>3.4246575342465699E-3</v>
      </c>
      <c r="H305">
        <v>0</v>
      </c>
      <c r="I305">
        <v>6.8243858052775197E-3</v>
      </c>
    </row>
    <row r="306" spans="1:9">
      <c r="A306" s="1" t="str">
        <f>LEFT(B306, LEN(B306) - 1)</f>
        <v>5303302620</v>
      </c>
      <c r="B306">
        <v>53033026200</v>
      </c>
      <c r="C306">
        <v>98138</v>
      </c>
      <c r="D306" t="s">
        <v>256</v>
      </c>
      <c r="E306" t="s">
        <v>257</v>
      </c>
      <c r="F306">
        <v>1</v>
      </c>
      <c r="G306">
        <v>1</v>
      </c>
      <c r="H306">
        <v>1</v>
      </c>
      <c r="I306">
        <v>1</v>
      </c>
    </row>
    <row r="307" spans="1:9">
      <c r="A307" s="1" t="str">
        <f>LEFT(B307, LEN(B307) - 1)</f>
        <v>5303302620</v>
      </c>
      <c r="B307">
        <v>53033026200</v>
      </c>
      <c r="C307">
        <v>98188</v>
      </c>
      <c r="D307" t="s">
        <v>256</v>
      </c>
      <c r="E307" t="s">
        <v>257</v>
      </c>
      <c r="F307">
        <v>0.18898066624307799</v>
      </c>
      <c r="G307">
        <v>0.71625107480653405</v>
      </c>
      <c r="H307">
        <v>0.39982110912343399</v>
      </c>
      <c r="I307">
        <v>0.29009058847935798</v>
      </c>
    </row>
    <row r="308" spans="1:9">
      <c r="A308" s="1" t="str">
        <f>LEFT(B308, LEN(B308) - 1)</f>
        <v>5303302630</v>
      </c>
      <c r="B308">
        <v>53033026300</v>
      </c>
      <c r="C308">
        <v>98168</v>
      </c>
      <c r="D308" t="s">
        <v>256</v>
      </c>
      <c r="E308" t="s">
        <v>257</v>
      </c>
      <c r="F308">
        <v>6.6919627457743998E-3</v>
      </c>
      <c r="G308">
        <v>4.4750430292598897E-2</v>
      </c>
      <c r="H308">
        <v>3.20855614973262E-3</v>
      </c>
      <c r="I308">
        <v>9.1610414657666301E-3</v>
      </c>
    </row>
    <row r="309" spans="1:9">
      <c r="A309" s="1" t="str">
        <f>LEFT(B309, LEN(B309) - 1)</f>
        <v>5303302630</v>
      </c>
      <c r="B309">
        <v>53033026300</v>
      </c>
      <c r="C309">
        <v>98178</v>
      </c>
      <c r="D309" t="s">
        <v>256</v>
      </c>
      <c r="E309" t="s">
        <v>257</v>
      </c>
      <c r="F309">
        <v>5.79274209198525E-2</v>
      </c>
      <c r="G309">
        <v>5.4794520547945202E-2</v>
      </c>
      <c r="H309">
        <v>2.5510204081632602E-2</v>
      </c>
      <c r="I309">
        <v>5.6687898089171899E-2</v>
      </c>
    </row>
    <row r="310" spans="1:9">
      <c r="A310" s="1" t="str">
        <f>LEFT(B310, LEN(B310) - 1)</f>
        <v>5303302630</v>
      </c>
      <c r="B310">
        <v>53033026300</v>
      </c>
      <c r="C310">
        <v>98118</v>
      </c>
      <c r="D310" t="s">
        <v>256</v>
      </c>
      <c r="E310" t="s">
        <v>257</v>
      </c>
      <c r="F310">
        <v>3.9360393603935997E-4</v>
      </c>
      <c r="G310">
        <v>0</v>
      </c>
      <c r="H310">
        <v>0</v>
      </c>
      <c r="I310">
        <v>3.4690603182862802E-4</v>
      </c>
    </row>
    <row r="311" spans="1:9">
      <c r="A311" s="1" t="str">
        <f>LEFT(B311, LEN(B311) - 1)</f>
        <v>5303302630</v>
      </c>
      <c r="B311">
        <v>53033026300</v>
      </c>
      <c r="C311">
        <v>98108</v>
      </c>
      <c r="D311" t="s">
        <v>256</v>
      </c>
      <c r="E311" t="s">
        <v>257</v>
      </c>
      <c r="F311">
        <v>0</v>
      </c>
      <c r="G311">
        <v>1.21719284899201E-2</v>
      </c>
      <c r="H311">
        <v>6.7950169875424602E-3</v>
      </c>
      <c r="I311">
        <v>2.9717682020802298E-3</v>
      </c>
    </row>
    <row r="312" spans="1:9">
      <c r="A312" s="1" t="str">
        <f>LEFT(B312, LEN(B312) - 1)</f>
        <v>5303302640</v>
      </c>
      <c r="B312">
        <v>53033026400</v>
      </c>
      <c r="C312">
        <v>98168</v>
      </c>
      <c r="D312" t="s">
        <v>256</v>
      </c>
      <c r="E312" t="s">
        <v>257</v>
      </c>
      <c r="F312">
        <v>0.16433252845808799</v>
      </c>
      <c r="G312">
        <v>5.0774526678141099E-2</v>
      </c>
      <c r="H312">
        <v>0.25882352941176401</v>
      </c>
      <c r="I312">
        <v>0.161704435872709</v>
      </c>
    </row>
    <row r="313" spans="1:9">
      <c r="A313" s="1" t="str">
        <f>LEFT(B313, LEN(B313) - 1)</f>
        <v>5303302640</v>
      </c>
      <c r="B313">
        <v>53033026400</v>
      </c>
      <c r="C313">
        <v>98131</v>
      </c>
      <c r="D313" t="s">
        <v>256</v>
      </c>
      <c r="E313" t="s">
        <v>257</v>
      </c>
      <c r="F313">
        <v>0</v>
      </c>
      <c r="G313">
        <v>1</v>
      </c>
      <c r="H313">
        <v>1</v>
      </c>
      <c r="I313">
        <v>1</v>
      </c>
    </row>
    <row r="314" spans="1:9">
      <c r="A314" s="1" t="str">
        <f>LEFT(B314, LEN(B314) - 1)</f>
        <v>5303302640</v>
      </c>
      <c r="B314">
        <v>53033026400</v>
      </c>
      <c r="C314">
        <v>98108</v>
      </c>
      <c r="D314" t="s">
        <v>256</v>
      </c>
      <c r="E314" t="s">
        <v>257</v>
      </c>
      <c r="F314">
        <v>3.3746630727762801E-2</v>
      </c>
      <c r="G314">
        <v>7.6835298592620699E-2</v>
      </c>
      <c r="H314">
        <v>0.202718006795016</v>
      </c>
      <c r="I314">
        <v>5.4273871901149601E-2</v>
      </c>
    </row>
    <row r="315" spans="1:9">
      <c r="A315" s="1" t="str">
        <f>LEFT(B315, LEN(B315) - 1)</f>
        <v>5303302650</v>
      </c>
      <c r="B315">
        <v>53033026500</v>
      </c>
      <c r="C315">
        <v>98168</v>
      </c>
      <c r="D315" t="s">
        <v>256</v>
      </c>
      <c r="E315" t="s">
        <v>257</v>
      </c>
      <c r="F315">
        <v>4.27043808209727E-2</v>
      </c>
      <c r="G315">
        <v>3.4423407917383797E-2</v>
      </c>
      <c r="H315">
        <v>9.6256684491978599E-3</v>
      </c>
      <c r="I315">
        <v>4.0260366441658597E-2</v>
      </c>
    </row>
    <row r="316" spans="1:9">
      <c r="A316" s="1" t="str">
        <f>LEFT(B316, LEN(B316) - 1)</f>
        <v>5303302650</v>
      </c>
      <c r="B316">
        <v>53033026500</v>
      </c>
      <c r="C316">
        <v>98146</v>
      </c>
      <c r="D316" t="s">
        <v>256</v>
      </c>
      <c r="E316" t="s">
        <v>257</v>
      </c>
      <c r="F316">
        <v>1.8310691080921399E-2</v>
      </c>
      <c r="G316">
        <v>9.7560975609756004E-2</v>
      </c>
      <c r="H316">
        <v>2.5125628140703501E-2</v>
      </c>
      <c r="I316">
        <v>2.1638330757341499E-2</v>
      </c>
    </row>
    <row r="317" spans="1:9">
      <c r="A317" s="1" t="str">
        <f>LEFT(B317, LEN(B317) - 1)</f>
        <v>5303302650</v>
      </c>
      <c r="B317">
        <v>53033026500</v>
      </c>
      <c r="C317">
        <v>98106</v>
      </c>
      <c r="D317" t="s">
        <v>256</v>
      </c>
      <c r="E317" t="s">
        <v>257</v>
      </c>
      <c r="F317">
        <v>6.8259385665528999E-2</v>
      </c>
      <c r="G317">
        <v>0.18480138169257301</v>
      </c>
      <c r="H317">
        <v>0.15981735159817301</v>
      </c>
      <c r="I317">
        <v>8.1062514311884507E-2</v>
      </c>
    </row>
    <row r="318" spans="1:9">
      <c r="A318" s="1" t="str">
        <f>LEFT(B318, LEN(B318) - 1)</f>
        <v>5303302650</v>
      </c>
      <c r="B318">
        <v>53033026500</v>
      </c>
      <c r="C318">
        <v>98108</v>
      </c>
      <c r="D318" t="s">
        <v>256</v>
      </c>
      <c r="E318" t="s">
        <v>257</v>
      </c>
      <c r="F318">
        <v>1.72506738544474E-3</v>
      </c>
      <c r="G318">
        <v>7.6074553062000698E-4</v>
      </c>
      <c r="H318">
        <v>0</v>
      </c>
      <c r="I318">
        <v>1.40767967466958E-3</v>
      </c>
    </row>
    <row r="319" spans="1:9">
      <c r="A319" s="1" t="str">
        <f>LEFT(B319, LEN(B319) - 1)</f>
        <v>5303302660</v>
      </c>
      <c r="B319">
        <v>53033026600</v>
      </c>
      <c r="C319">
        <v>98126</v>
      </c>
      <c r="D319" t="s">
        <v>256</v>
      </c>
      <c r="E319" t="s">
        <v>257</v>
      </c>
      <c r="F319">
        <v>9.1834879068921592E-3</v>
      </c>
      <c r="G319">
        <v>2.46575342465753E-2</v>
      </c>
      <c r="H319">
        <v>1.16666666666666E-2</v>
      </c>
      <c r="I319">
        <v>9.7801554793948003E-3</v>
      </c>
    </row>
    <row r="320" spans="1:9">
      <c r="A320" s="1" t="str">
        <f>LEFT(B320, LEN(B320) - 1)</f>
        <v>5303302660</v>
      </c>
      <c r="B320">
        <v>53033026600</v>
      </c>
      <c r="C320">
        <v>98146</v>
      </c>
      <c r="D320" t="s">
        <v>256</v>
      </c>
      <c r="E320" t="s">
        <v>257</v>
      </c>
      <c r="F320">
        <v>5.0206733608978101E-2</v>
      </c>
      <c r="G320">
        <v>6.3008130081300795E-2</v>
      </c>
      <c r="H320">
        <v>4.5226130653266298E-2</v>
      </c>
      <c r="I320">
        <v>5.0463678516228697E-2</v>
      </c>
    </row>
    <row r="321" spans="1:9">
      <c r="A321" s="1" t="str">
        <f>LEFT(B321, LEN(B321) - 1)</f>
        <v>5303302660</v>
      </c>
      <c r="B321">
        <v>53033026600</v>
      </c>
      <c r="C321">
        <v>98106</v>
      </c>
      <c r="D321" t="s">
        <v>256</v>
      </c>
      <c r="E321" t="s">
        <v>257</v>
      </c>
      <c r="F321">
        <v>2.2928152620985302E-2</v>
      </c>
      <c r="G321">
        <v>0.15025906735751199</v>
      </c>
      <c r="H321">
        <v>2.1004566210045601E-2</v>
      </c>
      <c r="I321">
        <v>2.8394779024501899E-2</v>
      </c>
    </row>
    <row r="322" spans="1:9">
      <c r="A322" s="1" t="str">
        <f>LEFT(B322, LEN(B322) - 1)</f>
        <v>5303302670</v>
      </c>
      <c r="B322">
        <v>53033026700</v>
      </c>
      <c r="C322">
        <v>98146</v>
      </c>
      <c r="D322" t="s">
        <v>256</v>
      </c>
      <c r="E322" t="s">
        <v>257</v>
      </c>
      <c r="F322">
        <v>0.189182347481225</v>
      </c>
      <c r="G322">
        <v>6.3008130081300795E-2</v>
      </c>
      <c r="H322">
        <v>0.30318257956448902</v>
      </c>
      <c r="I322">
        <v>0.18964451313755701</v>
      </c>
    </row>
    <row r="323" spans="1:9">
      <c r="A323" s="1" t="str">
        <f>LEFT(B323, LEN(B323) - 1)</f>
        <v>5303302680</v>
      </c>
      <c r="B323">
        <v>53033026802</v>
      </c>
      <c r="C323">
        <v>98168</v>
      </c>
      <c r="D323" t="s">
        <v>256</v>
      </c>
      <c r="E323" t="s">
        <v>257</v>
      </c>
      <c r="F323">
        <v>1.37288720248361E-2</v>
      </c>
      <c r="G323">
        <v>2.5817555938037798E-3</v>
      </c>
      <c r="H323">
        <v>7.0588235294117604E-2</v>
      </c>
      <c r="I323">
        <v>1.6152362584378001E-2</v>
      </c>
    </row>
    <row r="324" spans="1:9">
      <c r="A324" s="1" t="str">
        <f>LEFT(B324, LEN(B324) - 1)</f>
        <v>5303302680</v>
      </c>
      <c r="B324">
        <v>53033026801</v>
      </c>
      <c r="C324">
        <v>98168</v>
      </c>
      <c r="D324" t="s">
        <v>256</v>
      </c>
      <c r="E324" t="s">
        <v>257</v>
      </c>
      <c r="F324">
        <v>7.1748878923766799E-3</v>
      </c>
      <c r="G324">
        <v>2.15146299483648E-2</v>
      </c>
      <c r="H324">
        <v>4.2780748663101597E-3</v>
      </c>
      <c r="I324">
        <v>8.0159112825457998E-3</v>
      </c>
    </row>
    <row r="325" spans="1:9">
      <c r="A325" s="1" t="str">
        <f>LEFT(B325, LEN(B325) - 1)</f>
        <v>5303302680</v>
      </c>
      <c r="B325">
        <v>53033026802</v>
      </c>
      <c r="C325">
        <v>98146</v>
      </c>
      <c r="D325" t="s">
        <v>256</v>
      </c>
      <c r="E325" t="s">
        <v>257</v>
      </c>
      <c r="F325">
        <v>0.16817146232385399</v>
      </c>
      <c r="G325">
        <v>6.7073170731707293E-2</v>
      </c>
      <c r="H325">
        <v>0.16750418760468999</v>
      </c>
      <c r="I325">
        <v>0.16429675425038601</v>
      </c>
    </row>
    <row r="326" spans="1:9">
      <c r="A326" s="1" t="str">
        <f>LEFT(B326, LEN(B326) - 1)</f>
        <v>5303302680</v>
      </c>
      <c r="B326">
        <v>53033026801</v>
      </c>
      <c r="C326">
        <v>98146</v>
      </c>
      <c r="D326" t="s">
        <v>256</v>
      </c>
      <c r="E326" t="s">
        <v>257</v>
      </c>
      <c r="F326">
        <v>0.20656484684836701</v>
      </c>
      <c r="G326">
        <v>9.9593495934959295E-2</v>
      </c>
      <c r="H326">
        <v>0.224455611390284</v>
      </c>
      <c r="I326">
        <v>0.203323029366306</v>
      </c>
    </row>
    <row r="327" spans="1:9">
      <c r="A327" s="1" t="str">
        <f>LEFT(B327, LEN(B327) - 1)</f>
        <v>5303302700</v>
      </c>
      <c r="B327">
        <v>53033027000</v>
      </c>
      <c r="C327">
        <v>98168</v>
      </c>
      <c r="D327" t="s">
        <v>256</v>
      </c>
      <c r="E327" t="s">
        <v>257</v>
      </c>
      <c r="F327">
        <v>8.5132804415315594E-2</v>
      </c>
      <c r="G327">
        <v>1.8932874354561102E-2</v>
      </c>
      <c r="H327">
        <v>3.9572192513368902E-2</v>
      </c>
      <c r="I327">
        <v>7.7929122468659504E-2</v>
      </c>
    </row>
    <row r="328" spans="1:9">
      <c r="A328" s="1" t="str">
        <f>LEFT(B328, LEN(B328) - 1)</f>
        <v>5303302710</v>
      </c>
      <c r="B328">
        <v>53033027100</v>
      </c>
      <c r="C328">
        <v>98168</v>
      </c>
      <c r="D328" t="s">
        <v>256</v>
      </c>
      <c r="E328" t="s">
        <v>257</v>
      </c>
      <c r="F328">
        <v>9.9068644360124095E-2</v>
      </c>
      <c r="G328">
        <v>6.2822719449225406E-2</v>
      </c>
      <c r="H328">
        <v>0.116577540106951</v>
      </c>
      <c r="I328">
        <v>9.7516875602700004E-2</v>
      </c>
    </row>
    <row r="329" spans="1:9">
      <c r="A329" s="1" t="str">
        <f>LEFT(B329, LEN(B329) - 1)</f>
        <v>5303302720</v>
      </c>
      <c r="B329">
        <v>53033027200</v>
      </c>
      <c r="C329">
        <v>98168</v>
      </c>
      <c r="D329" t="s">
        <v>256</v>
      </c>
      <c r="E329" t="s">
        <v>257</v>
      </c>
      <c r="F329">
        <v>8.3477061055536303E-2</v>
      </c>
      <c r="G329">
        <v>0.238382099827882</v>
      </c>
      <c r="H329">
        <v>0.12299465240641699</v>
      </c>
      <c r="I329">
        <v>9.6552555448408794E-2</v>
      </c>
    </row>
    <row r="330" spans="1:9">
      <c r="A330" s="1" t="str">
        <f>LEFT(B330, LEN(B330) - 1)</f>
        <v>5303302730</v>
      </c>
      <c r="B330">
        <v>53033027300</v>
      </c>
      <c r="C330">
        <v>98168</v>
      </c>
      <c r="D330" t="s">
        <v>256</v>
      </c>
      <c r="E330" t="s">
        <v>257</v>
      </c>
      <c r="F330">
        <v>0.147775094860296</v>
      </c>
      <c r="G330">
        <v>6.2822719449225406E-2</v>
      </c>
      <c r="H330">
        <v>0.13368983957219199</v>
      </c>
      <c r="I330">
        <v>0.141031822565091</v>
      </c>
    </row>
    <row r="331" spans="1:9">
      <c r="A331" s="1" t="str">
        <f>LEFT(B331, LEN(B331) - 1)</f>
        <v>5303302740</v>
      </c>
      <c r="B331">
        <v>53033027400</v>
      </c>
      <c r="C331">
        <v>98168</v>
      </c>
      <c r="D331" t="s">
        <v>256</v>
      </c>
      <c r="E331" t="s">
        <v>257</v>
      </c>
      <c r="F331">
        <v>0.132942393928941</v>
      </c>
      <c r="G331">
        <v>7.4870912220309796E-2</v>
      </c>
      <c r="H331">
        <v>4.4919786096256603E-2</v>
      </c>
      <c r="I331">
        <v>0.12391513982642199</v>
      </c>
    </row>
    <row r="332" spans="1:9">
      <c r="A332" s="1" t="str">
        <f>LEFT(B332, LEN(B332) - 1)</f>
        <v>5303302750</v>
      </c>
      <c r="B332">
        <v>53033027500</v>
      </c>
      <c r="C332">
        <v>98168</v>
      </c>
      <c r="D332" t="s">
        <v>256</v>
      </c>
      <c r="E332" t="s">
        <v>257</v>
      </c>
      <c r="F332">
        <v>2.7595722662987201E-3</v>
      </c>
      <c r="G332">
        <v>4.0447504302925902E-2</v>
      </c>
      <c r="H332">
        <v>1.49732620320855E-2</v>
      </c>
      <c r="I332">
        <v>6.0872709739633497E-3</v>
      </c>
    </row>
    <row r="333" spans="1:9">
      <c r="A333" s="1" t="str">
        <f>LEFT(B333, LEN(B333) - 1)</f>
        <v>5303302750</v>
      </c>
      <c r="B333">
        <v>53033027500</v>
      </c>
      <c r="C333">
        <v>98146</v>
      </c>
      <c r="D333" t="s">
        <v>256</v>
      </c>
      <c r="E333" t="s">
        <v>257</v>
      </c>
      <c r="F333">
        <v>8.8346974938823694E-2</v>
      </c>
      <c r="G333">
        <v>4.4715447154471497E-2</v>
      </c>
      <c r="H333">
        <v>9.0452261306532597E-2</v>
      </c>
      <c r="I333">
        <v>8.6785162287480594E-2</v>
      </c>
    </row>
    <row r="334" spans="1:9">
      <c r="A334" s="1" t="str">
        <f>LEFT(B334, LEN(B334) - 1)</f>
        <v>5303302750</v>
      </c>
      <c r="B334">
        <v>53033027500</v>
      </c>
      <c r="C334">
        <v>98166</v>
      </c>
      <c r="D334" t="s">
        <v>256</v>
      </c>
      <c r="E334" t="s">
        <v>257</v>
      </c>
      <c r="F334">
        <v>8.1967213114753995E-2</v>
      </c>
      <c r="G334">
        <v>5.8713886300093103E-2</v>
      </c>
      <c r="H334">
        <v>3.8653366583541099E-2</v>
      </c>
      <c r="I334">
        <v>7.7043636063680601E-2</v>
      </c>
    </row>
    <row r="335" spans="1:9">
      <c r="A335" s="1" t="str">
        <f>LEFT(B335, LEN(B335) - 1)</f>
        <v>5303302760</v>
      </c>
      <c r="B335">
        <v>53033027600</v>
      </c>
      <c r="C335">
        <v>98146</v>
      </c>
      <c r="D335" t="s">
        <v>256</v>
      </c>
      <c r="E335" t="s">
        <v>257</v>
      </c>
      <c r="F335">
        <v>4.8012825921863102E-2</v>
      </c>
      <c r="G335">
        <v>2.4390243902439001E-2</v>
      </c>
      <c r="H335">
        <v>0.118927973199329</v>
      </c>
      <c r="I335">
        <v>5.0386398763523903E-2</v>
      </c>
    </row>
    <row r="336" spans="1:9">
      <c r="A336" s="1" t="str">
        <f>LEFT(B336, LEN(B336) - 1)</f>
        <v>5303302760</v>
      </c>
      <c r="B336">
        <v>53033027600</v>
      </c>
      <c r="C336">
        <v>98166</v>
      </c>
      <c r="D336" t="s">
        <v>256</v>
      </c>
      <c r="E336" t="s">
        <v>257</v>
      </c>
      <c r="F336">
        <v>0.121779859484777</v>
      </c>
      <c r="G336">
        <v>5.7781919850885301E-2</v>
      </c>
      <c r="H336">
        <v>0.29177057356608399</v>
      </c>
      <c r="I336">
        <v>0.12736121422090199</v>
      </c>
    </row>
    <row r="337" spans="1:9">
      <c r="A337" s="1" t="str">
        <f>LEFT(B337, LEN(B337) - 1)</f>
        <v>5303302780</v>
      </c>
      <c r="B337">
        <v>53033027800</v>
      </c>
      <c r="C337">
        <v>98166</v>
      </c>
      <c r="D337" t="s">
        <v>256</v>
      </c>
      <c r="E337" t="s">
        <v>257</v>
      </c>
      <c r="F337">
        <v>0.14851678376268501</v>
      </c>
      <c r="G337">
        <v>1.21155638397017E-2</v>
      </c>
      <c r="H337">
        <v>2.4937655860349101E-2</v>
      </c>
      <c r="I337">
        <v>0.12826858038439301</v>
      </c>
    </row>
    <row r="338" spans="1:9">
      <c r="A338" s="1" t="str">
        <f>LEFT(B338, LEN(B338) - 1)</f>
        <v>5303302790</v>
      </c>
      <c r="B338">
        <v>53033027900</v>
      </c>
      <c r="C338">
        <v>98168</v>
      </c>
      <c r="D338" t="s">
        <v>256</v>
      </c>
      <c r="E338" t="s">
        <v>257</v>
      </c>
      <c r="F338">
        <v>0</v>
      </c>
      <c r="G338">
        <v>8.6058519793459493E-3</v>
      </c>
      <c r="H338">
        <v>0</v>
      </c>
      <c r="I338">
        <v>6.02700096432015E-4</v>
      </c>
    </row>
    <row r="339" spans="1:9">
      <c r="A339" s="1" t="str">
        <f>LEFT(B339, LEN(B339) - 1)</f>
        <v>5303302790</v>
      </c>
      <c r="B339">
        <v>53033027900</v>
      </c>
      <c r="C339">
        <v>98148</v>
      </c>
      <c r="D339" t="s">
        <v>256</v>
      </c>
      <c r="E339" t="s">
        <v>257</v>
      </c>
      <c r="F339">
        <v>3.96141215106732E-2</v>
      </c>
      <c r="G339">
        <v>0.18</v>
      </c>
      <c r="H339">
        <v>1.9522776572668099E-2</v>
      </c>
      <c r="I339">
        <v>5.2250126411596098E-2</v>
      </c>
    </row>
    <row r="340" spans="1:9">
      <c r="A340" s="1" t="str">
        <f>LEFT(B340, LEN(B340) - 1)</f>
        <v>5303302790</v>
      </c>
      <c r="B340">
        <v>53033027900</v>
      </c>
      <c r="C340">
        <v>98166</v>
      </c>
      <c r="D340" t="s">
        <v>256</v>
      </c>
      <c r="E340" t="s">
        <v>257</v>
      </c>
      <c r="F340">
        <v>0.420960187353629</v>
      </c>
      <c r="G340">
        <v>0.85647716682199404</v>
      </c>
      <c r="H340">
        <v>0.62468827930174498</v>
      </c>
      <c r="I340">
        <v>0.472985234677885</v>
      </c>
    </row>
    <row r="341" spans="1:9">
      <c r="A341" s="1" t="str">
        <f>LEFT(B341, LEN(B341) - 1)</f>
        <v>5303302800</v>
      </c>
      <c r="B341">
        <v>53033028000</v>
      </c>
      <c r="C341">
        <v>98168</v>
      </c>
      <c r="D341" t="s">
        <v>256</v>
      </c>
      <c r="E341" t="s">
        <v>257</v>
      </c>
      <c r="F341">
        <v>7.4508451190065496E-3</v>
      </c>
      <c r="G341">
        <v>1.6351118760757299E-2</v>
      </c>
      <c r="H341">
        <v>6.4171122994652399E-3</v>
      </c>
      <c r="I341">
        <v>8.0159112825457998E-3</v>
      </c>
    </row>
    <row r="342" spans="1:9">
      <c r="A342" s="1" t="str">
        <f>LEFT(B342, LEN(B342) - 1)</f>
        <v>5303302800</v>
      </c>
      <c r="B342">
        <v>53033028000</v>
      </c>
      <c r="C342">
        <v>98148</v>
      </c>
      <c r="D342" t="s">
        <v>256</v>
      </c>
      <c r="E342" t="s">
        <v>257</v>
      </c>
      <c r="F342">
        <v>0.319376026272577</v>
      </c>
      <c r="G342">
        <v>0.17833333333333301</v>
      </c>
      <c r="H342">
        <v>0.383947939262472</v>
      </c>
      <c r="I342">
        <v>0.31012978257205398</v>
      </c>
    </row>
    <row r="343" spans="1:9">
      <c r="A343" s="1" t="str">
        <f>LEFT(B343, LEN(B343) - 1)</f>
        <v>5303302800</v>
      </c>
      <c r="B343">
        <v>53033028000</v>
      </c>
      <c r="C343">
        <v>98188</v>
      </c>
      <c r="D343" t="s">
        <v>256</v>
      </c>
      <c r="E343" t="s">
        <v>257</v>
      </c>
      <c r="F343">
        <v>1.3615321775437899E-3</v>
      </c>
      <c r="G343">
        <v>4.29922613929492E-4</v>
      </c>
      <c r="H343">
        <v>2.68336314847942E-3</v>
      </c>
      <c r="I343">
        <v>1.3138787082497699E-3</v>
      </c>
    </row>
    <row r="344" spans="1:9">
      <c r="A344" s="1" t="str">
        <f>LEFT(B344, LEN(B344) - 1)</f>
        <v>5303302810</v>
      </c>
      <c r="B344">
        <v>53033028100</v>
      </c>
      <c r="C344">
        <v>98168</v>
      </c>
      <c r="D344" t="s">
        <v>256</v>
      </c>
      <c r="E344" t="s">
        <v>257</v>
      </c>
      <c r="F344">
        <v>9.2031735081062396E-2</v>
      </c>
      <c r="G344">
        <v>0.19793459552495599</v>
      </c>
      <c r="H344">
        <v>2.03208556149732E-2</v>
      </c>
      <c r="I344">
        <v>9.5407425265188001E-2</v>
      </c>
    </row>
    <row r="345" spans="1:9">
      <c r="A345" s="1" t="str">
        <f>LEFT(B345, LEN(B345) - 1)</f>
        <v>5303302810</v>
      </c>
      <c r="B345">
        <v>53033028100</v>
      </c>
      <c r="C345">
        <v>98188</v>
      </c>
      <c r="D345" t="s">
        <v>256</v>
      </c>
      <c r="E345" t="s">
        <v>257</v>
      </c>
      <c r="F345">
        <v>4.1481347009167599E-2</v>
      </c>
      <c r="G345">
        <v>3.4823731728288898E-2</v>
      </c>
      <c r="H345">
        <v>0.103756708407871</v>
      </c>
      <c r="I345">
        <v>4.52250881681764E-2</v>
      </c>
    </row>
    <row r="346" spans="1:9">
      <c r="A346" s="1" t="str">
        <f>LEFT(B346, LEN(B346) - 1)</f>
        <v>5303302820</v>
      </c>
      <c r="B346">
        <v>53033028200</v>
      </c>
      <c r="C346">
        <v>98168</v>
      </c>
      <c r="D346" t="s">
        <v>256</v>
      </c>
      <c r="E346" t="s">
        <v>257</v>
      </c>
      <c r="F346">
        <v>4.5946878233873702E-2</v>
      </c>
      <c r="G346">
        <v>1.7211703958691899E-2</v>
      </c>
      <c r="H346">
        <v>1.8181818181818101E-2</v>
      </c>
      <c r="I346">
        <v>4.2369816779170601E-2</v>
      </c>
    </row>
    <row r="347" spans="1:9">
      <c r="A347" s="1" t="str">
        <f>LEFT(B347, LEN(B347) - 1)</f>
        <v>5303302820</v>
      </c>
      <c r="B347">
        <v>53033028200</v>
      </c>
      <c r="C347">
        <v>98188</v>
      </c>
      <c r="D347" t="s">
        <v>256</v>
      </c>
      <c r="E347" t="s">
        <v>257</v>
      </c>
      <c r="F347">
        <v>0.13442861032948999</v>
      </c>
      <c r="G347">
        <v>3.3104041272570897E-2</v>
      </c>
      <c r="H347">
        <v>0.177996422182468</v>
      </c>
      <c r="I347">
        <v>0.12149920475762301</v>
      </c>
    </row>
    <row r="348" spans="1:9">
      <c r="A348" s="1" t="str">
        <f>LEFT(B348, LEN(B348) - 1)</f>
        <v>5303302830</v>
      </c>
      <c r="B348">
        <v>53033028300</v>
      </c>
      <c r="C348">
        <v>98198</v>
      </c>
      <c r="D348" t="s">
        <v>256</v>
      </c>
      <c r="E348" t="s">
        <v>257</v>
      </c>
      <c r="F348">
        <v>4.0817560621636301E-2</v>
      </c>
      <c r="G348">
        <v>3.1813361611876898E-3</v>
      </c>
      <c r="H348">
        <v>6.4828614008941798E-2</v>
      </c>
      <c r="I348">
        <v>4.0643927319094601E-2</v>
      </c>
    </row>
    <row r="349" spans="1:9">
      <c r="A349" s="1" t="str">
        <f>LEFT(B349, LEN(B349) - 1)</f>
        <v>5303302830</v>
      </c>
      <c r="B349">
        <v>53033028300</v>
      </c>
      <c r="C349">
        <v>98188</v>
      </c>
      <c r="D349" t="s">
        <v>256</v>
      </c>
      <c r="E349" t="s">
        <v>257</v>
      </c>
      <c r="F349">
        <v>0.113097939547971</v>
      </c>
      <c r="G349">
        <v>5.0730868443680098E-2</v>
      </c>
      <c r="H349">
        <v>5.6350626118067897E-2</v>
      </c>
      <c r="I349">
        <v>9.8679206140654105E-2</v>
      </c>
    </row>
    <row r="350" spans="1:9">
      <c r="A350" s="1" t="str">
        <f>LEFT(B350, LEN(B350) - 1)</f>
        <v>5303302840</v>
      </c>
      <c r="B350">
        <v>53033028402</v>
      </c>
      <c r="C350">
        <v>98148</v>
      </c>
      <c r="D350" t="s">
        <v>256</v>
      </c>
      <c r="E350" t="s">
        <v>257</v>
      </c>
      <c r="F350">
        <v>5.5418719211822601E-3</v>
      </c>
      <c r="G350">
        <v>2.1666666666666601E-2</v>
      </c>
      <c r="H350">
        <v>4.3383947939262396E-3</v>
      </c>
      <c r="I350">
        <v>7.0790493847968901E-3</v>
      </c>
    </row>
    <row r="351" spans="1:9">
      <c r="A351" s="1" t="str">
        <f>LEFT(B351, LEN(B351) - 1)</f>
        <v>5303302840</v>
      </c>
      <c r="B351">
        <v>53033028402</v>
      </c>
      <c r="C351">
        <v>98158</v>
      </c>
      <c r="D351" t="s">
        <v>256</v>
      </c>
      <c r="E351" t="s">
        <v>257</v>
      </c>
      <c r="F351">
        <v>0</v>
      </c>
      <c r="G351">
        <v>0.97590361445783103</v>
      </c>
      <c r="H351">
        <v>1</v>
      </c>
      <c r="I351">
        <v>0.97938144329896903</v>
      </c>
    </row>
    <row r="352" spans="1:9">
      <c r="A352" s="1" t="str">
        <f>LEFT(B352, LEN(B352) - 1)</f>
        <v>5303302840</v>
      </c>
      <c r="B352">
        <v>53033028402</v>
      </c>
      <c r="C352">
        <v>98188</v>
      </c>
      <c r="D352" t="s">
        <v>256</v>
      </c>
      <c r="E352" t="s">
        <v>257</v>
      </c>
      <c r="F352">
        <v>0.16683307615503301</v>
      </c>
      <c r="G352">
        <v>5.54600171969045E-2</v>
      </c>
      <c r="H352">
        <v>9.0339892665474E-2</v>
      </c>
      <c r="I352">
        <v>0.143005324666343</v>
      </c>
    </row>
    <row r="353" spans="1:9">
      <c r="A353" s="1" t="str">
        <f>LEFT(B353, LEN(B353) - 1)</f>
        <v>5303302840</v>
      </c>
      <c r="B353">
        <v>53033028403</v>
      </c>
      <c r="C353">
        <v>98188</v>
      </c>
      <c r="D353" t="s">
        <v>256</v>
      </c>
      <c r="E353" t="s">
        <v>257</v>
      </c>
      <c r="F353">
        <v>0.22438050285921701</v>
      </c>
      <c r="G353">
        <v>3.9122957867583803E-2</v>
      </c>
      <c r="H353">
        <v>8.5867620751341606E-2</v>
      </c>
      <c r="I353">
        <v>0.18387386764400801</v>
      </c>
    </row>
    <row r="354" spans="1:9">
      <c r="A354" s="1" t="str">
        <f>LEFT(B354, LEN(B354) - 1)</f>
        <v>5303302850</v>
      </c>
      <c r="B354">
        <v>53033028500</v>
      </c>
      <c r="C354">
        <v>98148</v>
      </c>
      <c r="D354" t="s">
        <v>256</v>
      </c>
      <c r="E354" t="s">
        <v>257</v>
      </c>
      <c r="F354">
        <v>0.37027914614121499</v>
      </c>
      <c r="G354">
        <v>0.331666666666666</v>
      </c>
      <c r="H354">
        <v>0.34056399132321002</v>
      </c>
      <c r="I354">
        <v>0.36406539693241102</v>
      </c>
    </row>
    <row r="355" spans="1:9">
      <c r="A355" s="1" t="str">
        <f>LEFT(B355, LEN(B355) - 1)</f>
        <v>5303302850</v>
      </c>
      <c r="B355">
        <v>53033028500</v>
      </c>
      <c r="C355">
        <v>98188</v>
      </c>
      <c r="D355" t="s">
        <v>256</v>
      </c>
      <c r="E355" t="s">
        <v>257</v>
      </c>
      <c r="F355">
        <v>0</v>
      </c>
      <c r="G355">
        <v>7.3086844368013696E-3</v>
      </c>
      <c r="H355">
        <v>0</v>
      </c>
      <c r="I355">
        <v>1.17557568632874E-3</v>
      </c>
    </row>
    <row r="356" spans="1:9">
      <c r="A356" s="1" t="str">
        <f>LEFT(B356, LEN(B356) - 1)</f>
        <v>5303302860</v>
      </c>
      <c r="B356">
        <v>53033028600</v>
      </c>
      <c r="C356">
        <v>98148</v>
      </c>
      <c r="D356" t="s">
        <v>256</v>
      </c>
      <c r="E356" t="s">
        <v>257</v>
      </c>
      <c r="F356">
        <v>9.3801313628899805E-2</v>
      </c>
      <c r="G356">
        <v>0.15833333333333299</v>
      </c>
      <c r="H356">
        <v>0.140997830802603</v>
      </c>
      <c r="I356">
        <v>0.10399460643856299</v>
      </c>
    </row>
    <row r="357" spans="1:9">
      <c r="A357" s="1" t="str">
        <f>LEFT(B357, LEN(B357) - 1)</f>
        <v>5303302860</v>
      </c>
      <c r="B357">
        <v>53033028600</v>
      </c>
      <c r="C357">
        <v>98198</v>
      </c>
      <c r="D357" t="s">
        <v>256</v>
      </c>
      <c r="E357" t="s">
        <v>257</v>
      </c>
      <c r="F357">
        <v>3.5677571506319101E-3</v>
      </c>
      <c r="G357">
        <v>1.0604453870625601E-3</v>
      </c>
      <c r="H357">
        <v>1.4903129657228001E-3</v>
      </c>
      <c r="I357">
        <v>3.2940176389331601E-3</v>
      </c>
    </row>
    <row r="358" spans="1:9">
      <c r="A358" s="1" t="str">
        <f>LEFT(B358, LEN(B358) - 1)</f>
        <v>5303302860</v>
      </c>
      <c r="B358">
        <v>53033028600</v>
      </c>
      <c r="C358">
        <v>98166</v>
      </c>
      <c r="D358" t="s">
        <v>256</v>
      </c>
      <c r="E358" t="s">
        <v>257</v>
      </c>
      <c r="F358">
        <v>0.22677595628415301</v>
      </c>
      <c r="G358">
        <v>1.49114631873252E-2</v>
      </c>
      <c r="H358">
        <v>1.9950124688279301E-2</v>
      </c>
      <c r="I358">
        <v>0.19434133465313799</v>
      </c>
    </row>
    <row r="359" spans="1:9">
      <c r="A359" s="1" t="str">
        <f>LEFT(B359, LEN(B359) - 1)</f>
        <v>5303302870</v>
      </c>
      <c r="B359">
        <v>53033028700</v>
      </c>
      <c r="C359">
        <v>98148</v>
      </c>
      <c r="D359" t="s">
        <v>256</v>
      </c>
      <c r="E359" t="s">
        <v>257</v>
      </c>
      <c r="F359">
        <v>0.165024630541871</v>
      </c>
      <c r="G359">
        <v>7.4999999999999997E-2</v>
      </c>
      <c r="H359">
        <v>4.9891540130151797E-2</v>
      </c>
      <c r="I359">
        <v>0.146974549131973</v>
      </c>
    </row>
    <row r="360" spans="1:9">
      <c r="A360" s="1" t="str">
        <f>LEFT(B360, LEN(B360) - 1)</f>
        <v>5303302870</v>
      </c>
      <c r="B360">
        <v>53033028700</v>
      </c>
      <c r="C360">
        <v>98198</v>
      </c>
      <c r="D360" t="s">
        <v>256</v>
      </c>
      <c r="E360" t="s">
        <v>257</v>
      </c>
      <c r="F360">
        <v>7.3955372800386998E-2</v>
      </c>
      <c r="G360">
        <v>1.3785790031813299E-2</v>
      </c>
      <c r="H360">
        <v>6.7064083457525998E-3</v>
      </c>
      <c r="I360">
        <v>6.6145999362448096E-2</v>
      </c>
    </row>
    <row r="361" spans="1:9">
      <c r="A361" s="1" t="str">
        <f>LEFT(B361, LEN(B361) - 1)</f>
        <v>5303302880</v>
      </c>
      <c r="B361">
        <v>53033028801</v>
      </c>
      <c r="C361">
        <v>98148</v>
      </c>
      <c r="D361" t="s">
        <v>256</v>
      </c>
      <c r="E361" t="s">
        <v>257</v>
      </c>
      <c r="F361">
        <v>6.3628899835796301E-3</v>
      </c>
      <c r="G361">
        <v>5.5E-2</v>
      </c>
      <c r="H361">
        <v>6.0737527114967403E-2</v>
      </c>
      <c r="I361">
        <v>1.55064891286027E-2</v>
      </c>
    </row>
    <row r="362" spans="1:9">
      <c r="A362" s="1" t="str">
        <f>LEFT(B362, LEN(B362) - 1)</f>
        <v>5303302880</v>
      </c>
      <c r="B362">
        <v>53033028801</v>
      </c>
      <c r="C362">
        <v>98158</v>
      </c>
      <c r="D362" t="s">
        <v>256</v>
      </c>
      <c r="E362" t="s">
        <v>257</v>
      </c>
      <c r="F362">
        <v>0</v>
      </c>
      <c r="G362">
        <v>2.40963855421686E-2</v>
      </c>
      <c r="H362">
        <v>0</v>
      </c>
      <c r="I362">
        <v>2.06185567010309E-2</v>
      </c>
    </row>
    <row r="363" spans="1:9">
      <c r="A363" s="1" t="str">
        <f>LEFT(B363, LEN(B363) - 1)</f>
        <v>5303302880</v>
      </c>
      <c r="B363">
        <v>53033028801</v>
      </c>
      <c r="C363">
        <v>98198</v>
      </c>
      <c r="D363" t="s">
        <v>256</v>
      </c>
      <c r="E363" t="s">
        <v>257</v>
      </c>
      <c r="F363">
        <v>4.8618249984882303E-2</v>
      </c>
      <c r="G363">
        <v>7.5291622481442194E-2</v>
      </c>
      <c r="H363">
        <v>2.9061102831594601E-2</v>
      </c>
      <c r="I363">
        <v>4.8560195515885599E-2</v>
      </c>
    </row>
    <row r="364" spans="1:9">
      <c r="A364" s="1" t="str">
        <f>LEFT(B364, LEN(B364) - 1)</f>
        <v>5303302880</v>
      </c>
      <c r="B364">
        <v>53033028802</v>
      </c>
      <c r="C364">
        <v>98198</v>
      </c>
      <c r="D364" t="s">
        <v>256</v>
      </c>
      <c r="E364" t="s">
        <v>257</v>
      </c>
      <c r="F364">
        <v>9.4333917881115004E-2</v>
      </c>
      <c r="G364">
        <v>6.25662778366914E-2</v>
      </c>
      <c r="H364">
        <v>0.13040238450074501</v>
      </c>
      <c r="I364">
        <v>9.5313994262033699E-2</v>
      </c>
    </row>
    <row r="365" spans="1:9">
      <c r="A365" s="1" t="str">
        <f>LEFT(B365, LEN(B365) - 1)</f>
        <v>5303302880</v>
      </c>
      <c r="B365">
        <v>53033028802</v>
      </c>
      <c r="C365">
        <v>98188</v>
      </c>
      <c r="D365" t="s">
        <v>256</v>
      </c>
      <c r="E365" t="s">
        <v>257</v>
      </c>
      <c r="F365">
        <v>9.8302623218661997E-2</v>
      </c>
      <c r="G365">
        <v>3.95528804815133E-2</v>
      </c>
      <c r="H365">
        <v>7.2450805008944505E-2</v>
      </c>
      <c r="I365">
        <v>8.6854297766406102E-2</v>
      </c>
    </row>
    <row r="366" spans="1:9">
      <c r="A366" s="1" t="str">
        <f>LEFT(B366, LEN(B366) - 1)</f>
        <v>5303302880</v>
      </c>
      <c r="B366">
        <v>53033028801</v>
      </c>
      <c r="C366">
        <v>98188</v>
      </c>
      <c r="D366" t="s">
        <v>256</v>
      </c>
      <c r="E366" t="s">
        <v>257</v>
      </c>
      <c r="F366">
        <v>3.1133702459834801E-2</v>
      </c>
      <c r="G366">
        <v>2.32158211521926E-2</v>
      </c>
      <c r="H366">
        <v>1.0733452593917701E-2</v>
      </c>
      <c r="I366">
        <v>2.8282967982850401E-2</v>
      </c>
    </row>
    <row r="367" spans="1:9">
      <c r="A367" s="1" t="str">
        <f>LEFT(B367, LEN(B367) - 1)</f>
        <v>5303302890</v>
      </c>
      <c r="B367">
        <v>53033028901</v>
      </c>
      <c r="C367">
        <v>98198</v>
      </c>
      <c r="D367" t="s">
        <v>256</v>
      </c>
      <c r="E367" t="s">
        <v>257</v>
      </c>
      <c r="F367">
        <v>0.17288504565519699</v>
      </c>
      <c r="G367">
        <v>0.62672322375397604</v>
      </c>
      <c r="H367">
        <v>0.18256333830104299</v>
      </c>
      <c r="I367">
        <v>0.19631282541706499</v>
      </c>
    </row>
    <row r="368" spans="1:9">
      <c r="A368" s="1" t="str">
        <f>LEFT(B368, LEN(B368) - 1)</f>
        <v>5303302890</v>
      </c>
      <c r="B368">
        <v>53033028902</v>
      </c>
      <c r="C368">
        <v>98198</v>
      </c>
      <c r="D368" t="s">
        <v>256</v>
      </c>
      <c r="E368" t="s">
        <v>257</v>
      </c>
      <c r="F368">
        <v>0.170224345407268</v>
      </c>
      <c r="G368">
        <v>0.10498409331919401</v>
      </c>
      <c r="H368">
        <v>0.32861400894187698</v>
      </c>
      <c r="I368">
        <v>0.17824885771968901</v>
      </c>
    </row>
    <row r="369" spans="1:9">
      <c r="A369" s="1" t="str">
        <f>LEFT(B369, LEN(B369) - 1)</f>
        <v>5303302900</v>
      </c>
      <c r="B369">
        <v>53033029003</v>
      </c>
      <c r="C369">
        <v>98198</v>
      </c>
      <c r="D369" t="s">
        <v>256</v>
      </c>
      <c r="E369" t="s">
        <v>257</v>
      </c>
      <c r="F369">
        <v>0.137691237830319</v>
      </c>
      <c r="G369">
        <v>3.4994697773064597E-2</v>
      </c>
      <c r="H369">
        <v>0.110283159463487</v>
      </c>
      <c r="I369">
        <v>0.130591860588672</v>
      </c>
    </row>
    <row r="370" spans="1:9">
      <c r="A370" s="1" t="str">
        <f>LEFT(B370, LEN(B370) - 1)</f>
        <v>5303302900</v>
      </c>
      <c r="B370">
        <v>53033029004</v>
      </c>
      <c r="C370">
        <v>98198</v>
      </c>
      <c r="D370" t="s">
        <v>256</v>
      </c>
      <c r="E370" t="s">
        <v>257</v>
      </c>
      <c r="F370">
        <v>3.6282276108121102E-4</v>
      </c>
      <c r="G370">
        <v>1.0604453870625601E-3</v>
      </c>
      <c r="H370">
        <v>0</v>
      </c>
      <c r="I370">
        <v>3.7190521729890501E-4</v>
      </c>
    </row>
    <row r="371" spans="1:9">
      <c r="A371" s="1" t="str">
        <f>LEFT(B371, LEN(B371) - 1)</f>
        <v>5303302900</v>
      </c>
      <c r="B371">
        <v>53033029001</v>
      </c>
      <c r="C371">
        <v>98198</v>
      </c>
      <c r="D371" t="s">
        <v>256</v>
      </c>
      <c r="E371" t="s">
        <v>257</v>
      </c>
      <c r="F371">
        <v>0.132188425953921</v>
      </c>
      <c r="G371">
        <v>2.5450689289501501E-2</v>
      </c>
      <c r="H371">
        <v>0.111028315946348</v>
      </c>
      <c r="I371">
        <v>0.12533205822973101</v>
      </c>
    </row>
    <row r="372" spans="1:9">
      <c r="A372" s="1" t="str">
        <f>LEFT(B372, LEN(B372) - 1)</f>
        <v>5303302910</v>
      </c>
      <c r="B372">
        <v>53033029101</v>
      </c>
      <c r="C372">
        <v>98198</v>
      </c>
      <c r="D372" t="s">
        <v>256</v>
      </c>
      <c r="E372" t="s">
        <v>257</v>
      </c>
      <c r="F372">
        <v>1.25173852573018E-2</v>
      </c>
      <c r="G372">
        <v>1.0604453870625601E-3</v>
      </c>
      <c r="H372">
        <v>7.4515648286140003E-3</v>
      </c>
      <c r="I372">
        <v>1.1582191053023E-2</v>
      </c>
    </row>
    <row r="373" spans="1:9">
      <c r="A373" s="1" t="str">
        <f>LEFT(B373, LEN(B373) - 1)</f>
        <v>5303303000</v>
      </c>
      <c r="B373">
        <v>53033030003</v>
      </c>
      <c r="C373">
        <v>98198</v>
      </c>
      <c r="D373" t="s">
        <v>256</v>
      </c>
      <c r="E373" t="s">
        <v>257</v>
      </c>
      <c r="F373">
        <v>9.6268972606881498E-2</v>
      </c>
      <c r="G373">
        <v>4.6659597030752897E-2</v>
      </c>
      <c r="H373">
        <v>2.0119225037257799E-2</v>
      </c>
      <c r="I373">
        <v>8.8354053766868501E-2</v>
      </c>
    </row>
    <row r="374" spans="1:9">
      <c r="A374" s="1" t="str">
        <f>LEFT(B374, LEN(B374) - 1)</f>
        <v>5303303010</v>
      </c>
      <c r="B374">
        <v>53033030100</v>
      </c>
      <c r="C374">
        <v>98198</v>
      </c>
      <c r="D374" t="s">
        <v>256</v>
      </c>
      <c r="E374" t="s">
        <v>257</v>
      </c>
      <c r="F374">
        <v>1.65689060893753E-2</v>
      </c>
      <c r="G374">
        <v>3.1813361611876898E-3</v>
      </c>
      <c r="H374">
        <v>7.4515648286140003E-3</v>
      </c>
      <c r="I374">
        <v>1.5248113909255101E-2</v>
      </c>
    </row>
    <row r="375" spans="1:9">
      <c r="A375" s="1" t="str">
        <f>LEFT(B375, LEN(B375) - 1)</f>
        <v>5306105060</v>
      </c>
      <c r="B375">
        <v>53061050600</v>
      </c>
      <c r="C375">
        <v>98177</v>
      </c>
      <c r="D375" t="s">
        <v>256</v>
      </c>
      <c r="E375" t="s">
        <v>257</v>
      </c>
      <c r="F375">
        <v>7.9491255961844105E-4</v>
      </c>
      <c r="G375">
        <v>1.4084507042253501E-2</v>
      </c>
      <c r="H375">
        <v>0</v>
      </c>
      <c r="I375">
        <v>1.1803841613907001E-3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and Housing Basics (</vt:lpstr>
      <vt:lpstr>ZipCode</vt:lpstr>
      <vt:lpstr>ZIPFIPSMinusOne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mains</dc:creator>
  <cp:lastModifiedBy>donald mains</cp:lastModifiedBy>
  <dcterms:created xsi:type="dcterms:W3CDTF">2023-04-19T18:37:30Z</dcterms:created>
  <dcterms:modified xsi:type="dcterms:W3CDTF">2023-04-19T21:24:32Z</dcterms:modified>
</cp:coreProperties>
</file>