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oconnell/Documents/Projects/Research/plethodon/"/>
    </mc:Choice>
  </mc:AlternateContent>
  <xr:revisionPtr revIDLastSave="0" documentId="13_ncr:1_{8CFD3717-17FB-E84D-82E3-9BEAD4E82F8B}" xr6:coauthVersionLast="47" xr6:coauthVersionMax="47" xr10:uidLastSave="{00000000-0000-0000-0000-000000000000}"/>
  <bookViews>
    <workbookView xWindow="0" yWindow="520" windowWidth="28800" windowHeight="16400" xr2:uid="{9ECDE2B9-8DD4-8444-88F0-90F021B5F1B2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<sst xmlns="http://schemas.openxmlformats.org/spreadsheetml/2006/main" count="48" uniqueCount="29">
  <si>
    <t>READS</t>
  </si>
  <si>
    <t>NUM_SITES</t>
  </si>
  <si>
    <t>NUM_LOCI</t>
  </si>
  <si>
    <t>SITES_PER_LOCUS</t>
  </si>
  <si>
    <t>all</t>
  </si>
  <si>
    <t>PERC_MISS</t>
  </si>
  <si>
    <t>NUM_INDS</t>
  </si>
  <si>
    <t>VAR_LOCI_PERC</t>
  </si>
  <si>
    <t>down</t>
  </si>
  <si>
    <t>REGION</t>
  </si>
  <si>
    <t>allsites</t>
  </si>
  <si>
    <t>noncoding</t>
  </si>
  <si>
    <t>coding</t>
  </si>
  <si>
    <t>allreads_singlesnps_coding_2222_141</t>
  </si>
  <si>
    <t>pleth_filt_all_down</t>
  </si>
  <si>
    <t>allreads_singlesnps_allsites_2229_141</t>
  </si>
  <si>
    <t>downsamp_allsnps_coding_22777_141</t>
  </si>
  <si>
    <t>downsamp_allsnps_allsites_25111_141</t>
  </si>
  <si>
    <t>downsamp_allsnps_noncoding_2334_141</t>
  </si>
  <si>
    <t>downsamp_singlesnps_coding_2083_141</t>
  </si>
  <si>
    <t>allreads_singlesnps_noncoding_1295_141</t>
  </si>
  <si>
    <t>downsamp_singlesnps_noncoding_888_141</t>
  </si>
  <si>
    <t>allreads_allsnps_noncoding_4203_141</t>
  </si>
  <si>
    <t>downsamp_singlesnps_allsites_2091_141</t>
  </si>
  <si>
    <t>allreads_allsnps_allsites_31049_141</t>
  </si>
  <si>
    <t>allreads_allsnps_coding_26846_141</t>
  </si>
  <si>
    <t>MEAN_DEPTH_PER_SITE_ALL_SITES</t>
  </si>
  <si>
    <t>MEAN_POLYMORPHIC_LOCI_PER_SPECIES</t>
  </si>
  <si>
    <t>MEAN_POLYMORPHIC_SITES_PER_SPECIES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</si>
</sst>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FC68D-A4D6-9448-9BBB-312EE4576FC1}">
  <dimension ref="A1:K7"/>
  <sheetViews>
    <sheetView tabSelected="1" workbookViewId="0">
      <selection activeCell="N2" sqref="N2"/>
    </sheetView>
  </sheetViews>
  <sheetFormatPr baseColWidth="10" defaultRowHeight="16" x14ac:dyDescent="0.2"/>
  <cols>
    <col min="1" max="1" width="26.1640625" customWidth="1"/>
  </cols>
  <sheetData>
    <row r="1" spans="1:11" x14ac:dyDescent="0.2">
      <c r="A1" t="s">
        <v>0</v>
      </c>
      <c r="B1" t="s">
        <v>9</v>
      </c>
      <c r="C1" t="s">
        <v>5</v>
      </c>
      <c r="D1" t="s">
        <v>1</v>
      </c>
      <c r="E1" t="s">
        <v>6</v>
      </c>
      <c r="F1" t="s">
        <v>2</v>
      </c>
      <c r="G1" t="s">
        <v>3</v>
      </c>
      <c r="H1" t="s">
        <v>7</v>
      </c>
      <c r="I1" t="s">
        <v>26</v>
      </c>
      <c r="J1" t="s">
        <v>27</v>
      </c>
      <c r="K1" t="s">
        <v>28</v>
      </c>
    </row>
    <row r="2" spans="1:11" x14ac:dyDescent="0.2">
      <c r="A2" t="s">
        <v>4</v>
      </c>
      <c r="B2" t="s">
        <v>10</v>
      </c>
      <c r="C2">
        <v>0.5</v>
      </c>
      <c r="D2">
        <v>31049</v>
      </c>
      <c r="E2">
        <v>141</v>
      </c>
      <c r="F2">
        <v>2229</v>
      </c>
      <c r="G2">
        <f>ROUND(D2/F2,1)</f>
        <v>13.9</v>
      </c>
      <c r="H2">
        <f>ROUND((F2/2572)*100,1)</f>
        <v>86.7</v>
      </c>
      <c r="I2">
        <v>57.1</v>
      </c>
      <c r="J2">
        <v>249.4</v>
      </c>
      <c r="K2">
        <v>4242.8999999999996</v>
      </c>
    </row>
    <row r="3" spans="1:11" x14ac:dyDescent="0.2">
      <c r="A3" t="s">
        <v>4</v>
      </c>
      <c r="B3" t="s">
        <v>11</v>
      </c>
      <c r="C3">
        <v>0.5</v>
      </c>
      <c r="D3">
        <v>4203</v>
      </c>
      <c r="E3">
        <v>141</v>
      </c>
      <c r="F3">
        <v>1295</v>
      </c>
      <c r="G3">
        <f t="shared" ref="G3:G7" si="0">ROUND(D3/F3,1)</f>
        <v>3.2</v>
      </c>
      <c r="H3">
        <f t="shared" ref="H3:H7" si="1">ROUND((F3/2572)*100,1)</f>
        <v>50.3</v>
      </c>
      <c r="I3">
        <v>31.3</v>
      </c>
      <c r="J3">
        <v>130.69999999999999</v>
      </c>
      <c r="K3">
        <v>474</v>
      </c>
    </row>
    <row r="4" spans="1:11" x14ac:dyDescent="0.2">
      <c r="A4" t="s">
        <v>4</v>
      </c>
      <c r="B4" t="s">
        <v>12</v>
      </c>
      <c r="C4">
        <v>0.5</v>
      </c>
      <c r="D4">
        <v>26846</v>
      </c>
      <c r="E4">
        <v>141</v>
      </c>
      <c r="F4">
        <v>2222</v>
      </c>
      <c r="G4">
        <f t="shared" si="0"/>
        <v>12.1</v>
      </c>
      <c r="H4">
        <f t="shared" si="1"/>
        <v>86.4</v>
      </c>
      <c r="I4">
        <v>61.1</v>
      </c>
      <c r="J4">
        <v>248.6</v>
      </c>
      <c r="K4">
        <v>3769</v>
      </c>
    </row>
    <row r="5" spans="1:11" x14ac:dyDescent="0.2">
      <c r="A5" t="s">
        <v>8</v>
      </c>
      <c r="B5" t="s">
        <v>10</v>
      </c>
      <c r="C5">
        <v>0.5</v>
      </c>
      <c r="D5">
        <v>25111</v>
      </c>
      <c r="E5">
        <v>141</v>
      </c>
      <c r="F5">
        <v>2091</v>
      </c>
      <c r="G5">
        <f t="shared" si="0"/>
        <v>12</v>
      </c>
      <c r="H5">
        <f t="shared" si="1"/>
        <v>81.3</v>
      </c>
      <c r="I5">
        <v>32.200000000000003</v>
      </c>
      <c r="J5">
        <v>231.9</v>
      </c>
      <c r="K5">
        <v>3534.3</v>
      </c>
    </row>
    <row r="6" spans="1:11" x14ac:dyDescent="0.2">
      <c r="A6" t="s">
        <v>8</v>
      </c>
      <c r="B6" t="s">
        <v>11</v>
      </c>
      <c r="C6">
        <v>0.5</v>
      </c>
      <c r="D6">
        <v>2334</v>
      </c>
      <c r="E6">
        <v>141</v>
      </c>
      <c r="F6">
        <v>888</v>
      </c>
      <c r="G6">
        <f t="shared" si="0"/>
        <v>2.6</v>
      </c>
      <c r="H6">
        <f t="shared" si="1"/>
        <v>34.5</v>
      </c>
      <c r="I6">
        <v>20</v>
      </c>
      <c r="J6">
        <v>91.3</v>
      </c>
      <c r="K6">
        <v>285.2</v>
      </c>
    </row>
    <row r="7" spans="1:11" x14ac:dyDescent="0.2">
      <c r="A7" t="s">
        <v>8</v>
      </c>
      <c r="B7" t="s">
        <v>12</v>
      </c>
      <c r="C7">
        <v>0.5</v>
      </c>
      <c r="D7">
        <v>22777</v>
      </c>
      <c r="E7">
        <v>141</v>
      </c>
      <c r="F7">
        <v>2083</v>
      </c>
      <c r="G7">
        <f t="shared" si="0"/>
        <v>10.9</v>
      </c>
      <c r="H7">
        <f t="shared" si="1"/>
        <v>81</v>
      </c>
      <c r="I7">
        <v>33.4</v>
      </c>
      <c r="J7">
        <v>231.4</v>
      </c>
      <c r="K7">
        <v>3249.1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B5C11-4897-A048-9B52-44D732BDFDE5}">
  <dimension ref="A1:B12"/>
  <sheetViews>
    <sheetView workbookViewId="0">
      <selection sqref="A1:B12"/>
    </sheetView>
  </sheetViews>
  <sheetFormatPr baseColWidth="10" defaultRowHeight="16" x14ac:dyDescent="0.2"/>
  <cols>
    <col min="1" max="1" width="33.6640625" customWidth="1"/>
  </cols>
  <sheetData>
    <row r="1" spans="1:2" x14ac:dyDescent="0.2">
      <c r="A1" t="s">
        <v>24</v>
      </c>
      <c r="B1">
        <v>4242.88</v>
      </c>
    </row>
    <row r="2" spans="1:2" x14ac:dyDescent="0.2">
      <c r="A2" t="s">
        <v>25</v>
      </c>
      <c r="B2">
        <v>3768.92</v>
      </c>
    </row>
    <row r="3" spans="1:2" x14ac:dyDescent="0.2">
      <c r="A3" t="s">
        <v>22</v>
      </c>
      <c r="B3">
        <v>473.96</v>
      </c>
    </row>
    <row r="4" spans="1:2" x14ac:dyDescent="0.2">
      <c r="A4" t="s">
        <v>15</v>
      </c>
      <c r="B4">
        <v>249.42</v>
      </c>
    </row>
    <row r="5" spans="1:2" x14ac:dyDescent="0.2">
      <c r="A5" t="s">
        <v>13</v>
      </c>
      <c r="B5">
        <v>248.65</v>
      </c>
    </row>
    <row r="6" spans="1:2" x14ac:dyDescent="0.2">
      <c r="A6" t="s">
        <v>20</v>
      </c>
      <c r="B6">
        <v>130.72</v>
      </c>
    </row>
    <row r="7" spans="1:2" x14ac:dyDescent="0.2">
      <c r="A7" t="s">
        <v>17</v>
      </c>
      <c r="B7">
        <v>3534.29</v>
      </c>
    </row>
    <row r="8" spans="1:2" x14ac:dyDescent="0.2">
      <c r="A8" t="s">
        <v>16</v>
      </c>
      <c r="B8">
        <v>3249.11</v>
      </c>
    </row>
    <row r="9" spans="1:2" x14ac:dyDescent="0.2">
      <c r="A9" t="s">
        <v>18</v>
      </c>
      <c r="B9">
        <v>285.18</v>
      </c>
    </row>
    <row r="10" spans="1:2" x14ac:dyDescent="0.2">
      <c r="A10" t="s">
        <v>23</v>
      </c>
      <c r="B10">
        <v>231.89</v>
      </c>
    </row>
    <row r="11" spans="1:2" x14ac:dyDescent="0.2">
      <c r="A11" t="s">
        <v>19</v>
      </c>
      <c r="B11">
        <v>231.4</v>
      </c>
    </row>
    <row r="12" spans="1:2" x14ac:dyDescent="0.2">
      <c r="A12" t="s">
        <v>21</v>
      </c>
      <c r="B12">
        <v>91.26</v>
      </c>
    </row>
  </sheetData>
  <sortState xmlns:xlrd2="http://schemas.microsoft.com/office/spreadsheetml/2017/richdata2" ref="A1:B13">
    <sortCondition ref="A1:A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8A65-4B06-EB4F-A21C-8A4D860B2723}">
  <dimension ref="A1:B13"/>
  <sheetViews>
    <sheetView workbookViewId="0">
      <selection sqref="A1:B13"/>
    </sheetView>
  </sheetViews>
  <sheetFormatPr baseColWidth="10" defaultRowHeight="16" x14ac:dyDescent="0.2"/>
  <sheetData>
    <row r="1" spans="1:2" x14ac:dyDescent="0.2">
      <c r="A1" t="s">
        <v>24</v>
      </c>
      <c r="B1">
        <v>57.05</v>
      </c>
    </row>
    <row r="2" spans="1:2" x14ac:dyDescent="0.2">
      <c r="A2" t="s">
        <v>25</v>
      </c>
      <c r="B2">
        <v>61.08</v>
      </c>
    </row>
    <row r="3" spans="1:2" x14ac:dyDescent="0.2">
      <c r="A3" t="s">
        <v>22</v>
      </c>
      <c r="B3">
        <v>31.34</v>
      </c>
    </row>
    <row r="4" spans="1:2" x14ac:dyDescent="0.2">
      <c r="A4" t="s">
        <v>15</v>
      </c>
      <c r="B4">
        <v>72.16</v>
      </c>
    </row>
    <row r="5" spans="1:2" x14ac:dyDescent="0.2">
      <c r="A5" t="s">
        <v>13</v>
      </c>
      <c r="B5">
        <v>72.16</v>
      </c>
    </row>
    <row r="6" spans="1:2" x14ac:dyDescent="0.2">
      <c r="A6" t="s">
        <v>20</v>
      </c>
      <c r="B6">
        <v>32.76</v>
      </c>
    </row>
    <row r="7" spans="1:2" x14ac:dyDescent="0.2">
      <c r="A7" t="s">
        <v>17</v>
      </c>
      <c r="B7">
        <v>32.130000000000003</v>
      </c>
    </row>
    <row r="8" spans="1:2" x14ac:dyDescent="0.2">
      <c r="A8" t="s">
        <v>16</v>
      </c>
      <c r="B8">
        <v>33.409999999999997</v>
      </c>
    </row>
    <row r="9" spans="1:2" x14ac:dyDescent="0.2">
      <c r="A9" t="s">
        <v>18</v>
      </c>
      <c r="B9">
        <v>19.579999999999998</v>
      </c>
    </row>
    <row r="10" spans="1:2" x14ac:dyDescent="0.2">
      <c r="A10" t="s">
        <v>23</v>
      </c>
      <c r="B10">
        <v>39.729999999999997</v>
      </c>
    </row>
    <row r="11" spans="1:2" x14ac:dyDescent="0.2">
      <c r="A11" t="s">
        <v>19</v>
      </c>
      <c r="B11">
        <v>39.76</v>
      </c>
    </row>
    <row r="12" spans="1:2" x14ac:dyDescent="0.2">
      <c r="A12" t="s">
        <v>21</v>
      </c>
      <c r="B12">
        <v>19.22</v>
      </c>
    </row>
    <row r="13" spans="1:2" x14ac:dyDescent="0.2">
      <c r="A13" t="s">
        <v>14</v>
      </c>
      <c r="B13">
        <v>32.07</v>
      </c>
    </row>
  </sheetData>
  <sortState xmlns:xlrd2="http://schemas.microsoft.com/office/spreadsheetml/2017/richdata2" ref="A1:B14">
    <sortCondition ref="A1:A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2021-08-12T14:31:21Z</dcterms:created>
  <dcterms:modified xsi:type="dcterms:W3CDTF">2022-06-29T21:08:05Z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2021-08-12T14:31:21Z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c2d87f3d-7d77-4cb7-a020-449b3fe504c2</vt:lpwstr>
  </property>
  <property fmtid="{D5CDD505-2E9C-101B-9397-08002B2CF9AE}" pid="8" name="MSIP_Label_ea60d57e-af5b-4752-ac57-3e4f28ca11dc_ContentBits">
    <vt:lpwstr>0</vt:lpwstr>
  </property>
</Properties>
</file>