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07937C6B-EDD6-BF4E-9919-84764696533F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1" l="1"/>
  <c r="M42" i="1"/>
  <c r="E42" i="1"/>
  <c r="G42" i="1"/>
  <c r="L41" i="1"/>
  <c r="M41" i="1"/>
  <c r="E41" i="1"/>
  <c r="G41" i="1"/>
  <c r="L40" i="1"/>
  <c r="M40" i="1"/>
  <c r="E40" i="1"/>
  <c r="G40" i="1"/>
  <c r="L39" i="1"/>
  <c r="M39" i="1"/>
  <c r="E39" i="1"/>
  <c r="G39" i="1"/>
  <c r="L34" i="1"/>
  <c r="M34" i="1"/>
  <c r="E34" i="1"/>
  <c r="G34" i="1"/>
  <c r="L33" i="1"/>
  <c r="M33" i="1"/>
  <c r="E33" i="1"/>
  <c r="G33" i="1"/>
  <c r="L32" i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44" i="1"/>
  <c r="L43" i="1"/>
  <c r="L38" i="1"/>
  <c r="L37" i="1"/>
  <c r="L36" i="1"/>
  <c r="L35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35" i="1"/>
  <c r="G35" i="1"/>
  <c r="E36" i="1"/>
  <c r="G36" i="1"/>
  <c r="E37" i="1"/>
  <c r="G37" i="1"/>
  <c r="E38" i="1"/>
  <c r="G38" i="1"/>
  <c r="E43" i="1"/>
  <c r="G43" i="1"/>
  <c r="E44" i="1"/>
  <c r="G44" i="1"/>
  <c r="G45" i="1"/>
  <c r="M44" i="1"/>
  <c r="M43" i="1"/>
  <c r="M38" i="1"/>
  <c r="M37" i="1"/>
  <c r="M36" i="1"/>
  <c r="M35" i="1"/>
  <c r="M25" i="1"/>
  <c r="M24" i="1"/>
  <c r="M23" i="1"/>
  <c r="M22" i="1"/>
  <c r="M21" i="1"/>
  <c r="M20" i="1"/>
  <c r="M19" i="1"/>
  <c r="M18" i="1"/>
  <c r="M17" i="1"/>
  <c r="M16" i="1"/>
  <c r="M45" i="1"/>
  <c r="M46" i="1"/>
</calcChain>
</file>

<file path=xl/sharedStrings.xml><?xml version="1.0" encoding="utf-8"?>
<sst xmlns="http://schemas.openxmlformats.org/spreadsheetml/2006/main" count="130" uniqueCount="40">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</sst>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5"/>
  <sheetViews>
    <sheetView tabSelected="1" topLeftCell="A14" zoomScale="99" zoomScaleNormal="100" workbookViewId="0">
      <selection activeCell="K45" sqref="K45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44" si="0">ROUND(J16*0.7*K16/0.6*1.1*exchange, 0)</f>
        <v>#VALUE!</v>
      </c>
      <c r="F16" s="97"/>
      <c r="G16" s="47" t="e">
        <f t="shared" ref="G16:G44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44" si="2">J16*K16*0.62*1.1*costexchange</f>
        <v>#VALUE!</v>
      </c>
      <c r="M16" s="63" t="e">
        <f t="shared" ref="M16:M44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4"/>
      <c r="B26" s="1"/>
      <c r="C26" s="35"/>
      <c r="D26" s="88" t="s">
        <v>37</v>
      </c>
      <c r="E26" s="36" t="e">
        <f t="shared" ref="E26:E28" si="4">ROUND(J26*0.7*K26/0.6*1.1*exchange, 0)</f>
        <v>#VALUE!</v>
      </c>
      <c r="F26" s="98"/>
      <c r="G26" s="37" t="e">
        <f t="shared" ref="G26:G28" si="5"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ref="L26:L34" si="6">J26*K26*0.62*1.1*costexchange</f>
        <v>#VALUE!</v>
      </c>
      <c r="M26" s="64" t="e">
        <f t="shared" ref="M26:M34" si="7">L26*F26</f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4"/>
        <v>#VALUE!</v>
      </c>
      <c r="F28" s="98"/>
      <c r="G28" s="37" t="e">
        <f t="shared" si="5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>ROUND(J29*0.7*K29/0.6*1.1*exchange, 0)</f>
        <v>#VALUE!</v>
      </c>
      <c r="F29" s="98"/>
      <c r="G29" s="37" t="e">
        <f>E29*F29</f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ref="E30:E34" si="8">ROUND(J30*0.7*K30/0.6*1.1*exchange, 0)</f>
        <v>#VALUE!</v>
      </c>
      <c r="F30" s="98"/>
      <c r="G30" s="37" t="e">
        <f t="shared" ref="G30:G34" si="9">E30*F30</f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8"/>
        <v>#VALUE!</v>
      </c>
      <c r="F33" s="98"/>
      <c r="G33" s="37" t="e">
        <f t="shared" si="9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6"/>
        <v>#VALUE!</v>
      </c>
      <c r="M33" s="64" t="e">
        <f t="shared" si="7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8"/>
        <v>#VALUE!</v>
      </c>
      <c r="F34" s="98"/>
      <c r="G34" s="37" t="e">
        <f t="shared" si="9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6"/>
        <v>#VALUE!</v>
      </c>
      <c r="M34" s="64" t="e">
        <f t="shared" si="7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x14ac:dyDescent="0.15">
      <c r="A39" s="95"/>
      <c r="B39" s="38"/>
      <c r="C39" s="39"/>
      <c r="D39" s="88" t="s">
        <v>37</v>
      </c>
      <c r="E39" s="36" t="e">
        <f t="shared" ref="E39:E42" si="10">ROUND(J39*0.7*K39/0.6*1.1*exchange, 0)</f>
        <v>#VALUE!</v>
      </c>
      <c r="F39" s="98"/>
      <c r="G39" s="37" t="e">
        <f t="shared" ref="G39:G42" si="11">E39*F39</f>
        <v>#VALUE!</v>
      </c>
      <c r="H39" s="77"/>
      <c r="I39" s="85" t="s">
        <v>35</v>
      </c>
      <c r="J39" s="91" t="s">
        <v>37</v>
      </c>
      <c r="K39" s="24">
        <v>1</v>
      </c>
      <c r="L39" s="67" t="e">
        <f t="shared" ref="L39:L42" si="12">J39*K39*0.62*1.1*costexchange</f>
        <v>#VALUE!</v>
      </c>
      <c r="M39" s="64" t="e">
        <f t="shared" ref="M39:M42" si="13">L39*F39</f>
        <v>#VALUE!</v>
      </c>
    </row>
    <row r="40" spans="1:13" s="3" customFormat="1" ht="20" customHeight="1" x14ac:dyDescent="0.15">
      <c r="A40" s="95"/>
      <c r="B40" s="38"/>
      <c r="C40" s="39"/>
      <c r="D40" s="88" t="s">
        <v>37</v>
      </c>
      <c r="E40" s="36" t="e">
        <f t="shared" si="10"/>
        <v>#VALUE!</v>
      </c>
      <c r="F40" s="98"/>
      <c r="G40" s="37" t="e">
        <f t="shared" si="11"/>
        <v>#VALUE!</v>
      </c>
      <c r="H40" s="77"/>
      <c r="I40" s="85" t="s">
        <v>35</v>
      </c>
      <c r="J40" s="91" t="s">
        <v>37</v>
      </c>
      <c r="K40" s="24">
        <v>1</v>
      </c>
      <c r="L40" s="67" t="e">
        <f t="shared" si="12"/>
        <v>#VALUE!</v>
      </c>
      <c r="M40" s="64" t="e">
        <f t="shared" si="13"/>
        <v>#VALUE!</v>
      </c>
    </row>
    <row r="41" spans="1:13" s="3" customFormat="1" ht="20" customHeight="1" x14ac:dyDescent="0.15">
      <c r="A41" s="95"/>
      <c r="B41" s="38"/>
      <c r="C41" s="39"/>
      <c r="D41" s="88" t="s">
        <v>37</v>
      </c>
      <c r="E41" s="36" t="e">
        <f t="shared" si="10"/>
        <v>#VALUE!</v>
      </c>
      <c r="F41" s="98"/>
      <c r="G41" s="37" t="e">
        <f t="shared" si="11"/>
        <v>#VALUE!</v>
      </c>
      <c r="H41" s="77"/>
      <c r="I41" s="85" t="s">
        <v>35</v>
      </c>
      <c r="J41" s="91" t="s">
        <v>37</v>
      </c>
      <c r="K41" s="24">
        <v>1</v>
      </c>
      <c r="L41" s="67" t="e">
        <f t="shared" si="12"/>
        <v>#VALUE!</v>
      </c>
      <c r="M41" s="64" t="e">
        <f t="shared" si="13"/>
        <v>#VALUE!</v>
      </c>
    </row>
    <row r="42" spans="1:13" s="3" customFormat="1" ht="20" customHeight="1" x14ac:dyDescent="0.15">
      <c r="A42" s="95"/>
      <c r="B42" s="38"/>
      <c r="C42" s="39"/>
      <c r="D42" s="88" t="s">
        <v>37</v>
      </c>
      <c r="E42" s="36" t="e">
        <f t="shared" si="10"/>
        <v>#VALUE!</v>
      </c>
      <c r="F42" s="98"/>
      <c r="G42" s="37" t="e">
        <f t="shared" si="11"/>
        <v>#VALUE!</v>
      </c>
      <c r="H42" s="77"/>
      <c r="I42" s="85" t="s">
        <v>35</v>
      </c>
      <c r="J42" s="91" t="s">
        <v>37</v>
      </c>
      <c r="K42" s="24">
        <v>1</v>
      </c>
      <c r="L42" s="67" t="e">
        <f t="shared" si="12"/>
        <v>#VALUE!</v>
      </c>
      <c r="M42" s="64" t="e">
        <f t="shared" si="13"/>
        <v>#VALUE!</v>
      </c>
    </row>
    <row r="43" spans="1:13" s="3" customFormat="1" ht="20" customHeight="1" x14ac:dyDescent="0.15">
      <c r="A43" s="95"/>
      <c r="B43" s="38"/>
      <c r="C43" s="39"/>
      <c r="D43" s="88" t="s">
        <v>37</v>
      </c>
      <c r="E43" s="36" t="e">
        <f t="shared" si="0"/>
        <v>#VALUE!</v>
      </c>
      <c r="F43" s="98"/>
      <c r="G43" s="37" t="e">
        <f t="shared" si="1"/>
        <v>#VALUE!</v>
      </c>
      <c r="H43" s="77"/>
      <c r="I43" s="85" t="s">
        <v>35</v>
      </c>
      <c r="J43" s="91" t="s">
        <v>37</v>
      </c>
      <c r="K43" s="24">
        <v>1</v>
      </c>
      <c r="L43" s="67" t="e">
        <f t="shared" si="2"/>
        <v>#VALUE!</v>
      </c>
      <c r="M43" s="64" t="e">
        <f t="shared" si="3"/>
        <v>#VALUE!</v>
      </c>
    </row>
    <row r="44" spans="1:13" s="3" customFormat="1" ht="20" customHeight="1" thickBot="1" x14ac:dyDescent="0.2">
      <c r="A44" s="96"/>
      <c r="B44" s="40"/>
      <c r="C44" s="41"/>
      <c r="D44" s="89" t="s">
        <v>37</v>
      </c>
      <c r="E44" s="42" t="e">
        <f t="shared" si="0"/>
        <v>#VALUE!</v>
      </c>
      <c r="F44" s="99"/>
      <c r="G44" s="43" t="e">
        <f t="shared" si="1"/>
        <v>#VALUE!</v>
      </c>
      <c r="H44" s="77"/>
      <c r="I44" s="86" t="s">
        <v>35</v>
      </c>
      <c r="J44" s="92" t="s">
        <v>39</v>
      </c>
      <c r="K44" s="25">
        <v>1</v>
      </c>
      <c r="L44" s="68" t="e">
        <f t="shared" si="2"/>
        <v>#VALUE!</v>
      </c>
      <c r="M44" s="65" t="e">
        <f t="shared" si="3"/>
        <v>#VALUE!</v>
      </c>
    </row>
    <row r="45" spans="1:13" s="3" customFormat="1" ht="18" customHeight="1" x14ac:dyDescent="0.15">
      <c r="F45" s="9" t="s">
        <v>17</v>
      </c>
      <c r="G45" s="23" t="e">
        <f>SUM(G16:G44)</f>
        <v>#VALUE!</v>
      </c>
      <c r="H45" s="78"/>
      <c r="I45" s="15" t="s">
        <v>31</v>
      </c>
      <c r="J45" s="12"/>
      <c r="K45" s="15" t="s">
        <v>29</v>
      </c>
      <c r="L45" s="15" t="s">
        <v>20</v>
      </c>
      <c r="M45" s="14" t="e">
        <f>SUM(M16:M44)</f>
        <v>#VALUE!</v>
      </c>
    </row>
    <row r="46" spans="1:13" s="5" customFormat="1" ht="18" customHeight="1" x14ac:dyDescent="0.15">
      <c r="A46" s="20" t="s">
        <v>16</v>
      </c>
      <c r="G46" s="23"/>
      <c r="H46" s="78"/>
      <c r="I46" s="16" t="s">
        <v>35</v>
      </c>
      <c r="J46" s="11"/>
      <c r="K46" s="16" t="s">
        <v>30</v>
      </c>
      <c r="L46" s="16" t="s">
        <v>3</v>
      </c>
      <c r="M46" s="21" t="e">
        <f>1-(M45/G45)</f>
        <v>#VALUE!</v>
      </c>
    </row>
    <row r="47" spans="1:13" s="5" customFormat="1" ht="18" customHeight="1" x14ac:dyDescent="0.15">
      <c r="A47" s="20" t="s">
        <v>12</v>
      </c>
      <c r="F47" s="9"/>
      <c r="G47" s="10"/>
      <c r="H47" s="79"/>
      <c r="I47" s="9" t="s">
        <v>34</v>
      </c>
      <c r="L47" s="16"/>
      <c r="M47" s="21"/>
    </row>
    <row r="48" spans="1:13" s="5" customFormat="1" ht="18" customHeight="1" x14ac:dyDescent="0.15">
      <c r="A48" s="20" t="s">
        <v>13</v>
      </c>
      <c r="H48" s="76"/>
      <c r="I48" s="16" t="s">
        <v>33</v>
      </c>
      <c r="J48" s="11"/>
      <c r="K48" s="11"/>
      <c r="L48" s="11"/>
    </row>
    <row r="49" spans="6:9" ht="18" customHeight="1" x14ac:dyDescent="0.15">
      <c r="F49" s="22"/>
      <c r="H49" s="80"/>
      <c r="I49" s="75" t="s">
        <v>32</v>
      </c>
    </row>
    <row r="50" spans="6:9" ht="18" customHeight="1" x14ac:dyDescent="0.15">
      <c r="F50" s="9"/>
      <c r="H50" s="80"/>
      <c r="I50" s="75" t="s">
        <v>36</v>
      </c>
    </row>
    <row r="51" spans="6:9" x14ac:dyDescent="0.15">
      <c r="H51" s="80"/>
    </row>
    <row r="52" spans="6:9" x14ac:dyDescent="0.15">
      <c r="H52" s="80"/>
    </row>
    <row r="53" spans="6:9" x14ac:dyDescent="0.15">
      <c r="H53" s="80"/>
    </row>
    <row r="54" spans="6:9" x14ac:dyDescent="0.15">
      <c r="H54" s="80"/>
    </row>
    <row r="55" spans="6:9" x14ac:dyDescent="0.15">
      <c r="H55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2020-06-04T17:19:18Z</dcterms:modified>
</cp:coreProperties>
</file>