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47CCB162-8B78-EB45-BF05-B2CA96A4B778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Quote'!$A$1:$G$54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7" i="1" l="1"/>
  <c r="M47" i="1"/>
  <c r="E47" i="1"/>
  <c r="G47" i="1"/>
  <c r="L46" i="1"/>
  <c r="M46" i="1"/>
  <c r="E46" i="1"/>
  <c r="G46" i="1"/>
  <c r="L48" i="1"/>
  <c r="M48" i="1"/>
  <c r="E48" i="1"/>
  <c r="G48" i="1"/>
  <c r="L44" i="1"/>
  <c r="M44" i="1"/>
  <c r="E44" i="1"/>
  <c r="G44" i="1"/>
  <c r="L45" i="1"/>
  <c r="M45" i="1"/>
  <c r="E45" i="1"/>
  <c r="G45" i="1"/>
  <c r="L43" i="1"/>
  <c r="M43" i="1"/>
  <c r="E43" i="1"/>
  <c r="G43" i="1"/>
  <c r="L42" i="1"/>
  <c r="M42" i="1"/>
  <c r="E42" i="1"/>
  <c r="G42" i="1"/>
  <c r="L41" i="1"/>
  <c r="M41" i="1"/>
  <c r="E41" i="1"/>
  <c r="G41" i="1"/>
  <c r="L40" i="1"/>
  <c r="M40" i="1"/>
  <c r="E40" i="1"/>
  <c r="G40" i="1"/>
  <c r="L39" i="1"/>
  <c r="M39" i="1"/>
  <c r="E39" i="1"/>
  <c r="G39" i="1"/>
  <c r="L34" i="1"/>
  <c r="M34" i="1"/>
  <c r="E34" i="1"/>
  <c r="G34" i="1"/>
  <c r="L33" i="1"/>
  <c r="M33" i="1"/>
  <c r="E33" i="1"/>
  <c r="G33" i="1"/>
  <c r="L32" i="1"/>
  <c r="M32" i="1"/>
  <c r="E32" i="1"/>
  <c r="G32" i="1"/>
  <c r="L31" i="1"/>
  <c r="M31" i="1"/>
  <c r="E31" i="1"/>
  <c r="G31" i="1"/>
  <c r="L30" i="1"/>
  <c r="M30" i="1"/>
  <c r="E30" i="1"/>
  <c r="G30" i="1"/>
  <c r="L29" i="1"/>
  <c r="M29" i="1"/>
  <c r="E29" i="1"/>
  <c r="G29" i="1"/>
  <c r="L28" i="1"/>
  <c r="M28" i="1"/>
  <c r="E28" i="1"/>
  <c r="G28" i="1"/>
  <c r="L27" i="1"/>
  <c r="M27" i="1"/>
  <c r="E27" i="1"/>
  <c r="G27" i="1"/>
  <c r="L26" i="1"/>
  <c r="M26" i="1"/>
  <c r="E26" i="1"/>
  <c r="G26" i="1"/>
  <c r="L50" i="1"/>
  <c r="L49" i="1"/>
  <c r="L38" i="1"/>
  <c r="L37" i="1"/>
  <c r="L36" i="1"/>
  <c r="L35" i="1"/>
  <c r="L25" i="1"/>
  <c r="L24" i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35" i="1"/>
  <c r="G35" i="1"/>
  <c r="E36" i="1"/>
  <c r="G36" i="1"/>
  <c r="E37" i="1"/>
  <c r="G37" i="1"/>
  <c r="E38" i="1"/>
  <c r="G38" i="1"/>
  <c r="E49" i="1"/>
  <c r="G49" i="1"/>
  <c r="E50" i="1"/>
  <c r="G50" i="1"/>
  <c r="G51" i="1"/>
  <c r="M50" i="1"/>
  <c r="M49" i="1"/>
  <c r="M38" i="1"/>
  <c r="M37" i="1"/>
  <c r="M36" i="1"/>
  <c r="M35" i="1"/>
  <c r="M25" i="1"/>
  <c r="M24" i="1"/>
  <c r="M23" i="1"/>
  <c r="M22" i="1"/>
  <c r="M21" i="1"/>
  <c r="M20" i="1"/>
  <c r="M19" i="1"/>
  <c r="M18" i="1"/>
  <c r="M17" i="1"/>
  <c r="M16" i="1"/>
  <c r="M51" i="1"/>
  <c r="M52" i="1"/>
</calcChain>
</file>

<file path=xl/sharedStrings.xml><?xml version="1.0" encoding="utf-8"?>
<sst xmlns="http://schemas.openxmlformats.org/spreadsheetml/2006/main" count="148" uniqueCount="40">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</sst>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1"/>
  <sheetViews>
    <sheetView tabSelected="1" topLeftCell="A20" zoomScale="99" zoomScaleNormal="100" workbookViewId="0">
      <selection activeCell="K51" sqref="K51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50" si="0">ROUND(J16*0.7*K16/0.6*1.1*exchange, 0)</f>
        <v>#VALUE!</v>
      </c>
      <c r="F16" s="97"/>
      <c r="G16" s="47" t="e">
        <f t="shared" ref="G16:G50" si="1">E16*F16</f>
        <v>#VALUE!</v>
      </c>
      <c r="H16" s="77"/>
      <c r="I16" s="84" t="s">
        <v>35</v>
      </c>
      <c r="J16" s="90" t="s">
        <v>37</v>
      </c>
      <c r="K16" s="52">
        <v>1</v>
      </c>
      <c r="L16" s="66" t="e">
        <f t="shared" ref="L16:L50" si="2">J16*K16*0.62*1.1*costexchange</f>
        <v>#VALUE!</v>
      </c>
      <c r="M16" s="63" t="e">
        <f t="shared" ref="M16:M50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>ROUND(J20*0.7*K20/0.6*1.1*exchange, 0)</f>
        <v>#VALUE!</v>
      </c>
      <c r="F20" s="98"/>
      <c r="G20" s="37" t="e">
        <f>E20*F20</f>
        <v>#VALUE!</v>
      </c>
      <c r="H20" s="77"/>
      <c r="I20" s="85" t="s">
        <v>35</v>
      </c>
      <c r="J20" s="91" t="s">
        <v>37</v>
      </c>
      <c r="K20" s="24">
        <v>1</v>
      </c>
      <c r="L20" s="67" t="e">
        <f t="shared" si="2"/>
        <v>#VALUE!</v>
      </c>
      <c r="M20" s="64" t="e">
        <f t="shared" si="3"/>
        <v>#VALUE!</v>
      </c>
    </row>
    <row r="21" spans="1:13" s="3" customFormat="1" ht="20" customHeight="1" x14ac:dyDescent="0.15">
      <c r="A21" s="95"/>
      <c r="B21" s="38"/>
      <c r="C21" s="39"/>
      <c r="D21" s="88" t="s">
        <v>37</v>
      </c>
      <c r="E21" s="36" t="e">
        <f t="shared" si="0"/>
        <v>#VALUE!</v>
      </c>
      <c r="F21" s="98"/>
      <c r="G21" s="37" t="e">
        <f t="shared" si="1"/>
        <v>#VALUE!</v>
      </c>
      <c r="H21" s="77"/>
      <c r="I21" s="85" t="s">
        <v>35</v>
      </c>
      <c r="J21" s="91" t="s">
        <v>37</v>
      </c>
      <c r="K21" s="24">
        <v>1</v>
      </c>
      <c r="L21" s="67" t="e">
        <f t="shared" si="2"/>
        <v>#VALUE!</v>
      </c>
      <c r="M21" s="64" t="e">
        <f t="shared" si="3"/>
        <v>#VALUE!</v>
      </c>
    </row>
    <row r="22" spans="1:13" s="3" customFormat="1" ht="20" customHeight="1" x14ac:dyDescent="0.15">
      <c r="A22" s="95"/>
      <c r="B22" s="38"/>
      <c r="C22" s="39"/>
      <c r="D22" s="88" t="s">
        <v>37</v>
      </c>
      <c r="E22" s="36" t="e">
        <f t="shared" si="0"/>
        <v>#VALUE!</v>
      </c>
      <c r="F22" s="98"/>
      <c r="G22" s="37" t="e">
        <f t="shared" si="1"/>
        <v>#VALUE!</v>
      </c>
      <c r="H22" s="77"/>
      <c r="I22" s="85" t="s">
        <v>35</v>
      </c>
      <c r="J22" s="91" t="s">
        <v>37</v>
      </c>
      <c r="K22" s="24">
        <v>1</v>
      </c>
      <c r="L22" s="67" t="e">
        <f t="shared" si="2"/>
        <v>#VALUE!</v>
      </c>
      <c r="M22" s="64" t="e">
        <f t="shared" si="3"/>
        <v>#VALUE!</v>
      </c>
    </row>
    <row r="23" spans="1:13" s="3" customFormat="1" ht="20" customHeight="1" x14ac:dyDescent="0.15">
      <c r="A23" s="95"/>
      <c r="B23" s="38"/>
      <c r="C23" s="39"/>
      <c r="D23" s="88" t="s">
        <v>37</v>
      </c>
      <c r="E23" s="36" t="e">
        <f t="shared" si="0"/>
        <v>#VALUE!</v>
      </c>
      <c r="F23" s="98"/>
      <c r="G23" s="37" t="e">
        <f t="shared" si="1"/>
        <v>#VALUE!</v>
      </c>
      <c r="H23" s="77"/>
      <c r="I23" s="85" t="s">
        <v>35</v>
      </c>
      <c r="J23" s="91" t="s">
        <v>37</v>
      </c>
      <c r="K23" s="24">
        <v>1</v>
      </c>
      <c r="L23" s="67" t="e">
        <f t="shared" si="2"/>
        <v>#VALUE!</v>
      </c>
      <c r="M23" s="64" t="e">
        <f t="shared" si="3"/>
        <v>#VALUE!</v>
      </c>
    </row>
    <row r="24" spans="1:13" s="3" customFormat="1" ht="20" customHeight="1" x14ac:dyDescent="0.15">
      <c r="A24" s="95"/>
      <c r="B24" s="38"/>
      <c r="C24" s="39"/>
      <c r="D24" s="88" t="s">
        <v>37</v>
      </c>
      <c r="E24" s="36" t="e">
        <f t="shared" si="0"/>
        <v>#VALUE!</v>
      </c>
      <c r="F24" s="98"/>
      <c r="G24" s="37" t="e">
        <f t="shared" si="1"/>
        <v>#VALUE!</v>
      </c>
      <c r="H24" s="77"/>
      <c r="I24" s="85" t="s">
        <v>35</v>
      </c>
      <c r="J24" s="91" t="s">
        <v>37</v>
      </c>
      <c r="K24" s="24">
        <v>1</v>
      </c>
      <c r="L24" s="67" t="e">
        <f t="shared" si="2"/>
        <v>#VALUE!</v>
      </c>
      <c r="M24" s="64" t="e">
        <f t="shared" si="3"/>
        <v>#VALUE!</v>
      </c>
    </row>
    <row r="25" spans="1:13" s="3" customFormat="1" ht="20" customHeight="1" x14ac:dyDescent="0.15">
      <c r="A25" s="95"/>
      <c r="B25" s="38"/>
      <c r="C25" s="39"/>
      <c r="D25" s="88" t="s">
        <v>37</v>
      </c>
      <c r="E25" s="36" t="e">
        <f t="shared" si="0"/>
        <v>#VALUE!</v>
      </c>
      <c r="F25" s="98"/>
      <c r="G25" s="37" t="e">
        <f t="shared" si="1"/>
        <v>#VALUE!</v>
      </c>
      <c r="H25" s="77"/>
      <c r="I25" s="85" t="s">
        <v>35</v>
      </c>
      <c r="J25" s="91" t="s">
        <v>37</v>
      </c>
      <c r="K25" s="24">
        <v>1</v>
      </c>
      <c r="L25" s="67" t="e">
        <f t="shared" si="2"/>
        <v>#VALUE!</v>
      </c>
      <c r="M25" s="64" t="e">
        <f t="shared" si="3"/>
        <v>#VALUE!</v>
      </c>
    </row>
    <row r="26" spans="1:13" s="3" customFormat="1" ht="20" customHeight="1" x14ac:dyDescent="0.15">
      <c r="A26" s="94"/>
      <c r="B26" s="1"/>
      <c r="C26" s="35"/>
      <c r="D26" s="88" t="s">
        <v>37</v>
      </c>
      <c r="E26" s="36" t="e">
        <f t="shared" ref="E26:E28" si="4">ROUND(J26*0.7*K26/0.6*1.1*exchange, 0)</f>
        <v>#VALUE!</v>
      </c>
      <c r="F26" s="98"/>
      <c r="G26" s="37" t="e">
        <f t="shared" ref="G26:G28" si="5">E26*F26</f>
        <v>#VALUE!</v>
      </c>
      <c r="H26" s="77"/>
      <c r="I26" s="85" t="s">
        <v>35</v>
      </c>
      <c r="J26" s="91" t="s">
        <v>37</v>
      </c>
      <c r="K26" s="24">
        <v>1</v>
      </c>
      <c r="L26" s="67" t="e">
        <f t="shared" ref="L26:L34" si="6">J26*K26*0.62*1.1*costexchange</f>
        <v>#VALUE!</v>
      </c>
      <c r="M26" s="64" t="e">
        <f t="shared" ref="M26:M34" si="7">L26*F26</f>
        <v>#VALUE!</v>
      </c>
    </row>
    <row r="27" spans="1:13" s="3" customFormat="1" ht="20" customHeight="1" x14ac:dyDescent="0.15">
      <c r="A27" s="95"/>
      <c r="B27" s="38"/>
      <c r="C27" s="39"/>
      <c r="D27" s="88" t="s">
        <v>37</v>
      </c>
      <c r="E27" s="36" t="e">
        <f t="shared" si="4"/>
        <v>#VALUE!</v>
      </c>
      <c r="F27" s="98"/>
      <c r="G27" s="37" t="e">
        <f t="shared" si="5"/>
        <v>#VALUE!</v>
      </c>
      <c r="H27" s="77"/>
      <c r="I27" s="85" t="s">
        <v>35</v>
      </c>
      <c r="J27" s="91" t="s">
        <v>37</v>
      </c>
      <c r="K27" s="24">
        <v>1</v>
      </c>
      <c r="L27" s="67" t="e">
        <f t="shared" si="6"/>
        <v>#VALUE!</v>
      </c>
      <c r="M27" s="64" t="e">
        <f t="shared" si="7"/>
        <v>#VALUE!</v>
      </c>
    </row>
    <row r="28" spans="1:13" s="3" customFormat="1" ht="20" customHeight="1" x14ac:dyDescent="0.15">
      <c r="A28" s="95"/>
      <c r="B28" s="38"/>
      <c r="C28" s="39"/>
      <c r="D28" s="88" t="s">
        <v>37</v>
      </c>
      <c r="E28" s="36" t="e">
        <f t="shared" si="4"/>
        <v>#VALUE!</v>
      </c>
      <c r="F28" s="98"/>
      <c r="G28" s="37" t="e">
        <f t="shared" si="5"/>
        <v>#VALUE!</v>
      </c>
      <c r="H28" s="77"/>
      <c r="I28" s="85" t="s">
        <v>35</v>
      </c>
      <c r="J28" s="91" t="s">
        <v>37</v>
      </c>
      <c r="K28" s="24">
        <v>1</v>
      </c>
      <c r="L28" s="67" t="e">
        <f t="shared" si="6"/>
        <v>#VALUE!</v>
      </c>
      <c r="M28" s="64" t="e">
        <f t="shared" si="7"/>
        <v>#VALUE!</v>
      </c>
    </row>
    <row r="29" spans="1:13" s="3" customFormat="1" ht="20" customHeight="1" x14ac:dyDescent="0.15">
      <c r="A29" s="95"/>
      <c r="B29" s="38"/>
      <c r="C29" s="39"/>
      <c r="D29" s="88" t="s">
        <v>37</v>
      </c>
      <c r="E29" s="36" t="e">
        <f>ROUND(J29*0.7*K29/0.6*1.1*exchange, 0)</f>
        <v>#VALUE!</v>
      </c>
      <c r="F29" s="98"/>
      <c r="G29" s="37" t="e">
        <f>E29*F29</f>
        <v>#VALUE!</v>
      </c>
      <c r="H29" s="77"/>
      <c r="I29" s="85" t="s">
        <v>35</v>
      </c>
      <c r="J29" s="91" t="s">
        <v>37</v>
      </c>
      <c r="K29" s="24">
        <v>1</v>
      </c>
      <c r="L29" s="67" t="e">
        <f t="shared" si="6"/>
        <v>#VALUE!</v>
      </c>
      <c r="M29" s="64" t="e">
        <f t="shared" si="7"/>
        <v>#VALUE!</v>
      </c>
    </row>
    <row r="30" spans="1:13" s="3" customFormat="1" ht="20" customHeight="1" x14ac:dyDescent="0.15">
      <c r="A30" s="95"/>
      <c r="B30" s="38"/>
      <c r="C30" s="39"/>
      <c r="D30" s="88" t="s">
        <v>37</v>
      </c>
      <c r="E30" s="36" t="e">
        <f t="shared" ref="E30:E34" si="8">ROUND(J30*0.7*K30/0.6*1.1*exchange, 0)</f>
        <v>#VALUE!</v>
      </c>
      <c r="F30" s="98"/>
      <c r="G30" s="37" t="e">
        <f t="shared" ref="G30:G34" si="9">E30*F30</f>
        <v>#VALUE!</v>
      </c>
      <c r="H30" s="77"/>
      <c r="I30" s="85" t="s">
        <v>35</v>
      </c>
      <c r="J30" s="91" t="s">
        <v>37</v>
      </c>
      <c r="K30" s="24">
        <v>1</v>
      </c>
      <c r="L30" s="67" t="e">
        <f t="shared" si="6"/>
        <v>#VALUE!</v>
      </c>
      <c r="M30" s="64" t="e">
        <f t="shared" si="7"/>
        <v>#VALUE!</v>
      </c>
    </row>
    <row r="31" spans="1:13" s="3" customFormat="1" ht="20" customHeight="1" x14ac:dyDescent="0.15">
      <c r="A31" s="95"/>
      <c r="B31" s="38"/>
      <c r="C31" s="39"/>
      <c r="D31" s="88" t="s">
        <v>37</v>
      </c>
      <c r="E31" s="36" t="e">
        <f t="shared" si="8"/>
        <v>#VALUE!</v>
      </c>
      <c r="F31" s="98"/>
      <c r="G31" s="37" t="e">
        <f t="shared" si="9"/>
        <v>#VALUE!</v>
      </c>
      <c r="H31" s="77"/>
      <c r="I31" s="85" t="s">
        <v>35</v>
      </c>
      <c r="J31" s="91" t="s">
        <v>37</v>
      </c>
      <c r="K31" s="24">
        <v>1</v>
      </c>
      <c r="L31" s="67" t="e">
        <f t="shared" si="6"/>
        <v>#VALUE!</v>
      </c>
      <c r="M31" s="64" t="e">
        <f t="shared" si="7"/>
        <v>#VALUE!</v>
      </c>
    </row>
    <row r="32" spans="1:13" s="3" customFormat="1" ht="20" customHeight="1" x14ac:dyDescent="0.15">
      <c r="A32" s="95"/>
      <c r="B32" s="38"/>
      <c r="C32" s="39"/>
      <c r="D32" s="88" t="s">
        <v>37</v>
      </c>
      <c r="E32" s="36" t="e">
        <f t="shared" si="8"/>
        <v>#VALUE!</v>
      </c>
      <c r="F32" s="98"/>
      <c r="G32" s="37" t="e">
        <f t="shared" si="9"/>
        <v>#VALUE!</v>
      </c>
      <c r="H32" s="77"/>
      <c r="I32" s="85" t="s">
        <v>35</v>
      </c>
      <c r="J32" s="91" t="s">
        <v>37</v>
      </c>
      <c r="K32" s="24">
        <v>1</v>
      </c>
      <c r="L32" s="67" t="e">
        <f t="shared" si="6"/>
        <v>#VALUE!</v>
      </c>
      <c r="M32" s="64" t="e">
        <f t="shared" si="7"/>
        <v>#VALUE!</v>
      </c>
    </row>
    <row r="33" spans="1:13" s="3" customFormat="1" ht="20" customHeight="1" x14ac:dyDescent="0.15">
      <c r="A33" s="95"/>
      <c r="B33" s="38"/>
      <c r="C33" s="39"/>
      <c r="D33" s="88" t="s">
        <v>37</v>
      </c>
      <c r="E33" s="36" t="e">
        <f t="shared" si="8"/>
        <v>#VALUE!</v>
      </c>
      <c r="F33" s="98"/>
      <c r="G33" s="37" t="e">
        <f t="shared" si="9"/>
        <v>#VALUE!</v>
      </c>
      <c r="H33" s="77"/>
      <c r="I33" s="85" t="s">
        <v>35</v>
      </c>
      <c r="J33" s="91" t="s">
        <v>37</v>
      </c>
      <c r="K33" s="24">
        <v>1</v>
      </c>
      <c r="L33" s="67" t="e">
        <f t="shared" si="6"/>
        <v>#VALUE!</v>
      </c>
      <c r="M33" s="64" t="e">
        <f t="shared" si="7"/>
        <v>#VALUE!</v>
      </c>
    </row>
    <row r="34" spans="1:13" s="3" customFormat="1" ht="20" customHeight="1" x14ac:dyDescent="0.15">
      <c r="A34" s="95"/>
      <c r="B34" s="38"/>
      <c r="C34" s="39"/>
      <c r="D34" s="88" t="s">
        <v>37</v>
      </c>
      <c r="E34" s="36" t="e">
        <f t="shared" si="8"/>
        <v>#VALUE!</v>
      </c>
      <c r="F34" s="98"/>
      <c r="G34" s="37" t="e">
        <f t="shared" si="9"/>
        <v>#VALUE!</v>
      </c>
      <c r="H34" s="77"/>
      <c r="I34" s="85" t="s">
        <v>35</v>
      </c>
      <c r="J34" s="91" t="s">
        <v>37</v>
      </c>
      <c r="K34" s="24">
        <v>1</v>
      </c>
      <c r="L34" s="67" t="e">
        <f t="shared" si="6"/>
        <v>#VALUE!</v>
      </c>
      <c r="M34" s="64" t="e">
        <f t="shared" si="7"/>
        <v>#VALUE!</v>
      </c>
    </row>
    <row r="35" spans="1:13" s="3" customFormat="1" ht="20" customHeight="1" x14ac:dyDescent="0.15">
      <c r="A35" s="95"/>
      <c r="B35" s="38"/>
      <c r="C35" s="39"/>
      <c r="D35" s="88" t="s">
        <v>37</v>
      </c>
      <c r="E35" s="36" t="e">
        <f t="shared" si="0"/>
        <v>#VALUE!</v>
      </c>
      <c r="F35" s="98"/>
      <c r="G35" s="37" t="e">
        <f t="shared" si="1"/>
        <v>#VALUE!</v>
      </c>
      <c r="H35" s="77"/>
      <c r="I35" s="85" t="s">
        <v>35</v>
      </c>
      <c r="J35" s="91" t="s">
        <v>37</v>
      </c>
      <c r="K35" s="24">
        <v>1</v>
      </c>
      <c r="L35" s="67" t="e">
        <f t="shared" si="2"/>
        <v>#VALUE!</v>
      </c>
      <c r="M35" s="64" t="e">
        <f t="shared" si="3"/>
        <v>#VALUE!</v>
      </c>
    </row>
    <row r="36" spans="1:13" s="3" customFormat="1" ht="20" customHeight="1" x14ac:dyDescent="0.15">
      <c r="A36" s="95"/>
      <c r="B36" s="38"/>
      <c r="C36" s="39"/>
      <c r="D36" s="88" t="s">
        <v>37</v>
      </c>
      <c r="E36" s="36" t="e">
        <f t="shared" si="0"/>
        <v>#VALUE!</v>
      </c>
      <c r="F36" s="98"/>
      <c r="G36" s="37" t="e">
        <f t="shared" si="1"/>
        <v>#VALUE!</v>
      </c>
      <c r="H36" s="77"/>
      <c r="I36" s="85" t="s">
        <v>35</v>
      </c>
      <c r="J36" s="91" t="s">
        <v>37</v>
      </c>
      <c r="K36" s="24">
        <v>1</v>
      </c>
      <c r="L36" s="67" t="e">
        <f t="shared" si="2"/>
        <v>#VALUE!</v>
      </c>
      <c r="M36" s="64" t="e">
        <f t="shared" si="3"/>
        <v>#VALUE!</v>
      </c>
    </row>
    <row r="37" spans="1:13" s="3" customFormat="1" ht="20" customHeight="1" x14ac:dyDescent="0.15">
      <c r="A37" s="95"/>
      <c r="B37" s="38"/>
      <c r="C37" s="39"/>
      <c r="D37" s="88" t="s">
        <v>37</v>
      </c>
      <c r="E37" s="36" t="e">
        <f t="shared" si="0"/>
        <v>#VALUE!</v>
      </c>
      <c r="F37" s="98"/>
      <c r="G37" s="37" t="e">
        <f t="shared" si="1"/>
        <v>#VALUE!</v>
      </c>
      <c r="H37" s="77"/>
      <c r="I37" s="85" t="s">
        <v>35</v>
      </c>
      <c r="J37" s="91" t="s">
        <v>37</v>
      </c>
      <c r="K37" s="24">
        <v>1</v>
      </c>
      <c r="L37" s="67" t="e">
        <f t="shared" si="2"/>
        <v>#VALUE!</v>
      </c>
      <c r="M37" s="64" t="e">
        <f t="shared" si="3"/>
        <v>#VALUE!</v>
      </c>
    </row>
    <row r="38" spans="1:13" s="3" customFormat="1" ht="20" customHeight="1" x14ac:dyDescent="0.15">
      <c r="A38" s="95"/>
      <c r="B38" s="38"/>
      <c r="C38" s="39"/>
      <c r="D38" s="88" t="s">
        <v>37</v>
      </c>
      <c r="E38" s="36" t="e">
        <f t="shared" si="0"/>
        <v>#VALUE!</v>
      </c>
      <c r="F38" s="98"/>
      <c r="G38" s="37" t="e">
        <f t="shared" si="1"/>
        <v>#VALUE!</v>
      </c>
      <c r="H38" s="77"/>
      <c r="I38" s="85" t="s">
        <v>35</v>
      </c>
      <c r="J38" s="91" t="s">
        <v>37</v>
      </c>
      <c r="K38" s="24">
        <v>1</v>
      </c>
      <c r="L38" s="67" t="e">
        <f t="shared" si="2"/>
        <v>#VALUE!</v>
      </c>
      <c r="M38" s="64" t="e">
        <f t="shared" si="3"/>
        <v>#VALUE!</v>
      </c>
    </row>
    <row r="39" spans="1:13" s="3" customFormat="1" ht="20" customHeight="1" x14ac:dyDescent="0.15">
      <c r="A39" s="95"/>
      <c r="B39" s="38"/>
      <c r="C39" s="39"/>
      <c r="D39" s="88" t="s">
        <v>37</v>
      </c>
      <c r="E39" s="36" t="e">
        <f t="shared" ref="E39:E48" si="10">ROUND(J39*0.7*K39/0.6*1.1*exchange, 0)</f>
        <v>#VALUE!</v>
      </c>
      <c r="F39" s="98"/>
      <c r="G39" s="37" t="e">
        <f t="shared" ref="G39:G48" si="11">E39*F39</f>
        <v>#VALUE!</v>
      </c>
      <c r="H39" s="77"/>
      <c r="I39" s="85" t="s">
        <v>35</v>
      </c>
      <c r="J39" s="91" t="s">
        <v>37</v>
      </c>
      <c r="K39" s="24">
        <v>1</v>
      </c>
      <c r="L39" s="67" t="e">
        <f t="shared" ref="L39:L48" si="12">J39*K39*0.62*1.1*costexchange</f>
        <v>#VALUE!</v>
      </c>
      <c r="M39" s="64" t="e">
        <f t="shared" ref="M39:M48" si="13">L39*F39</f>
        <v>#VALUE!</v>
      </c>
    </row>
    <row r="40" spans="1:13" s="3" customFormat="1" ht="20" customHeight="1" x14ac:dyDescent="0.15">
      <c r="A40" s="95"/>
      <c r="B40" s="38"/>
      <c r="C40" s="39"/>
      <c r="D40" s="88" t="s">
        <v>37</v>
      </c>
      <c r="E40" s="36" t="e">
        <f t="shared" si="10"/>
        <v>#VALUE!</v>
      </c>
      <c r="F40" s="98"/>
      <c r="G40" s="37" t="e">
        <f t="shared" si="11"/>
        <v>#VALUE!</v>
      </c>
      <c r="H40" s="77"/>
      <c r="I40" s="85" t="s">
        <v>35</v>
      </c>
      <c r="J40" s="91" t="s">
        <v>37</v>
      </c>
      <c r="K40" s="24">
        <v>1</v>
      </c>
      <c r="L40" s="67" t="e">
        <f t="shared" si="12"/>
        <v>#VALUE!</v>
      </c>
      <c r="M40" s="64" t="e">
        <f t="shared" si="13"/>
        <v>#VALUE!</v>
      </c>
    </row>
    <row r="41" spans="1:13" s="3" customFormat="1" ht="20" customHeight="1" x14ac:dyDescent="0.15">
      <c r="A41" s="95"/>
      <c r="B41" s="38"/>
      <c r="C41" s="39"/>
      <c r="D41" s="88" t="s">
        <v>37</v>
      </c>
      <c r="E41" s="36" t="e">
        <f t="shared" si="10"/>
        <v>#VALUE!</v>
      </c>
      <c r="F41" s="98"/>
      <c r="G41" s="37" t="e">
        <f t="shared" si="11"/>
        <v>#VALUE!</v>
      </c>
      <c r="H41" s="77"/>
      <c r="I41" s="85" t="s">
        <v>35</v>
      </c>
      <c r="J41" s="91" t="s">
        <v>37</v>
      </c>
      <c r="K41" s="24">
        <v>1</v>
      </c>
      <c r="L41" s="67" t="e">
        <f t="shared" si="12"/>
        <v>#VALUE!</v>
      </c>
      <c r="M41" s="64" t="e">
        <f t="shared" si="13"/>
        <v>#VALUE!</v>
      </c>
    </row>
    <row r="42" spans="1:13" s="3" customFormat="1" ht="20" customHeight="1" x14ac:dyDescent="0.15">
      <c r="A42" s="95"/>
      <c r="B42" s="38"/>
      <c r="C42" s="39"/>
      <c r="D42" s="88" t="s">
        <v>37</v>
      </c>
      <c r="E42" s="36" t="e">
        <f t="shared" si="10"/>
        <v>#VALUE!</v>
      </c>
      <c r="F42" s="98"/>
      <c r="G42" s="37" t="e">
        <f t="shared" si="11"/>
        <v>#VALUE!</v>
      </c>
      <c r="H42" s="77"/>
      <c r="I42" s="85" t="s">
        <v>35</v>
      </c>
      <c r="J42" s="91" t="s">
        <v>37</v>
      </c>
      <c r="K42" s="24">
        <v>1</v>
      </c>
      <c r="L42" s="67" t="e">
        <f t="shared" si="12"/>
        <v>#VALUE!</v>
      </c>
      <c r="M42" s="64" t="e">
        <f t="shared" si="13"/>
        <v>#VALUE!</v>
      </c>
    </row>
    <row r="43" spans="1:13" s="3" customFormat="1" ht="20" customHeight="1" x14ac:dyDescent="0.15">
      <c r="A43" s="95"/>
      <c r="B43" s="38"/>
      <c r="C43" s="39"/>
      <c r="D43" s="88" t="s">
        <v>37</v>
      </c>
      <c r="E43" s="36" t="e">
        <f t="shared" si="10"/>
        <v>#VALUE!</v>
      </c>
      <c r="F43" s="98"/>
      <c r="G43" s="37" t="e">
        <f t="shared" si="11"/>
        <v>#VALUE!</v>
      </c>
      <c r="H43" s="77"/>
      <c r="I43" s="85" t="s">
        <v>35</v>
      </c>
      <c r="J43" s="91" t="s">
        <v>37</v>
      </c>
      <c r="K43" s="24">
        <v>1</v>
      </c>
      <c r="L43" s="67" t="e">
        <f t="shared" si="12"/>
        <v>#VALUE!</v>
      </c>
      <c r="M43" s="64" t="e">
        <f t="shared" si="13"/>
        <v>#VALUE!</v>
      </c>
    </row>
    <row r="44" spans="1:13" s="3" customFormat="1" ht="20" customHeight="1" x14ac:dyDescent="0.15">
      <c r="A44" s="95"/>
      <c r="B44" s="38"/>
      <c r="C44" s="39"/>
      <c r="D44" s="88" t="s">
        <v>37</v>
      </c>
      <c r="E44" s="36" t="e">
        <f t="shared" ref="E44" si="14">ROUND(J44*0.7*K44/0.6*1.1*exchange, 0)</f>
        <v>#VALUE!</v>
      </c>
      <c r="F44" s="98"/>
      <c r="G44" s="37" t="e">
        <f t="shared" ref="G44" si="15">E44*F44</f>
        <v>#VALUE!</v>
      </c>
      <c r="H44" s="77"/>
      <c r="I44" s="85" t="s">
        <v>35</v>
      </c>
      <c r="J44" s="91" t="s">
        <v>37</v>
      </c>
      <c r="K44" s="24">
        <v>1</v>
      </c>
      <c r="L44" s="67" t="e">
        <f t="shared" ref="L44" si="16">J44*K44*0.62*1.1*costexchange</f>
        <v>#VALUE!</v>
      </c>
      <c r="M44" s="64" t="e">
        <f t="shared" ref="M44" si="17">L44*F44</f>
        <v>#VALUE!</v>
      </c>
    </row>
    <row r="45" spans="1:13" s="3" customFormat="1" ht="20" customHeight="1" x14ac:dyDescent="0.15">
      <c r="A45" s="95"/>
      <c r="B45" s="38"/>
      <c r="C45" s="39"/>
      <c r="D45" s="88" t="s">
        <v>37</v>
      </c>
      <c r="E45" s="36" t="e">
        <f t="shared" si="10"/>
        <v>#VALUE!</v>
      </c>
      <c r="F45" s="98"/>
      <c r="G45" s="37" t="e">
        <f t="shared" si="11"/>
        <v>#VALUE!</v>
      </c>
      <c r="H45" s="77"/>
      <c r="I45" s="85" t="s">
        <v>35</v>
      </c>
      <c r="J45" s="91" t="s">
        <v>37</v>
      </c>
      <c r="K45" s="24">
        <v>1</v>
      </c>
      <c r="L45" s="67" t="e">
        <f t="shared" si="12"/>
        <v>#VALUE!</v>
      </c>
      <c r="M45" s="64" t="e">
        <f t="shared" si="13"/>
        <v>#VALUE!</v>
      </c>
    </row>
    <row r="46" spans="1:13" s="3" customFormat="1" ht="20" customHeight="1" x14ac:dyDescent="0.15">
      <c r="A46" s="95"/>
      <c r="B46" s="38"/>
      <c r="C46" s="39"/>
      <c r="D46" s="88" t="s">
        <v>37</v>
      </c>
      <c r="E46" s="36" t="e">
        <f t="shared" ref="E46" si="18">ROUND(J46*0.7*K46/0.6*1.1*exchange, 0)</f>
        <v>#VALUE!</v>
      </c>
      <c r="F46" s="98"/>
      <c r="G46" s="37" t="e">
        <f t="shared" ref="G46" si="19">E46*F46</f>
        <v>#VALUE!</v>
      </c>
      <c r="H46" s="77"/>
      <c r="I46" s="85" t="s">
        <v>35</v>
      </c>
      <c r="J46" s="91" t="s">
        <v>37</v>
      </c>
      <c r="K46" s="24">
        <v>1</v>
      </c>
      <c r="L46" s="67" t="e">
        <f t="shared" ref="L46" si="20">J46*K46*0.62*1.1*costexchange</f>
        <v>#VALUE!</v>
      </c>
      <c r="M46" s="64" t="e">
        <f t="shared" ref="M46" si="21">L46*F46</f>
        <v>#VALUE!</v>
      </c>
    </row>
    <row r="47" spans="1:13" s="3" customFormat="1" ht="20" customHeight="1" x14ac:dyDescent="0.15">
      <c r="A47" s="95"/>
      <c r="B47" s="38"/>
      <c r="C47" s="39"/>
      <c r="D47" s="88" t="s">
        <v>37</v>
      </c>
      <c r="E47" s="36" t="e">
        <f t="shared" ref="E47" si="22">ROUND(J47*0.7*K47/0.6*1.1*exchange, 0)</f>
        <v>#VALUE!</v>
      </c>
      <c r="F47" s="98"/>
      <c r="G47" s="37" t="e">
        <f t="shared" ref="G47" si="23">E47*F47</f>
        <v>#VALUE!</v>
      </c>
      <c r="H47" s="77"/>
      <c r="I47" s="85" t="s">
        <v>35</v>
      </c>
      <c r="J47" s="91" t="s">
        <v>37</v>
      </c>
      <c r="K47" s="24">
        <v>1</v>
      </c>
      <c r="L47" s="67" t="e">
        <f t="shared" ref="L47" si="24">J47*K47*0.62*1.1*costexchange</f>
        <v>#VALUE!</v>
      </c>
      <c r="M47" s="64" t="e">
        <f t="shared" ref="M47" si="25">L47*F47</f>
        <v>#VALUE!</v>
      </c>
    </row>
    <row r="48" spans="1:13" s="3" customFormat="1" ht="20" customHeight="1" x14ac:dyDescent="0.15">
      <c r="A48" s="95"/>
      <c r="B48" s="38"/>
      <c r="C48" s="39"/>
      <c r="D48" s="88" t="s">
        <v>37</v>
      </c>
      <c r="E48" s="36" t="e">
        <f t="shared" si="10"/>
        <v>#VALUE!</v>
      </c>
      <c r="F48" s="98"/>
      <c r="G48" s="37" t="e">
        <f t="shared" si="11"/>
        <v>#VALUE!</v>
      </c>
      <c r="H48" s="77"/>
      <c r="I48" s="85" t="s">
        <v>35</v>
      </c>
      <c r="J48" s="91" t="s">
        <v>37</v>
      </c>
      <c r="K48" s="24">
        <v>1</v>
      </c>
      <c r="L48" s="67" t="e">
        <f t="shared" si="12"/>
        <v>#VALUE!</v>
      </c>
      <c r="M48" s="64" t="e">
        <f t="shared" si="13"/>
        <v>#VALUE!</v>
      </c>
    </row>
    <row r="49" spans="1:13" s="3" customFormat="1" ht="20" customHeight="1" x14ac:dyDescent="0.15">
      <c r="A49" s="95"/>
      <c r="B49" s="38"/>
      <c r="C49" s="39"/>
      <c r="D49" s="88" t="s">
        <v>37</v>
      </c>
      <c r="E49" s="36" t="e">
        <f t="shared" si="0"/>
        <v>#VALUE!</v>
      </c>
      <c r="F49" s="98"/>
      <c r="G49" s="37" t="e">
        <f t="shared" si="1"/>
        <v>#VALUE!</v>
      </c>
      <c r="H49" s="77"/>
      <c r="I49" s="85" t="s">
        <v>35</v>
      </c>
      <c r="J49" s="91" t="s">
        <v>37</v>
      </c>
      <c r="K49" s="24">
        <v>1</v>
      </c>
      <c r="L49" s="67" t="e">
        <f t="shared" si="2"/>
        <v>#VALUE!</v>
      </c>
      <c r="M49" s="64" t="e">
        <f t="shared" si="3"/>
        <v>#VALUE!</v>
      </c>
    </row>
    <row r="50" spans="1:13" s="3" customFormat="1" ht="20" customHeight="1" thickBot="1" x14ac:dyDescent="0.2">
      <c r="A50" s="96"/>
      <c r="B50" s="40"/>
      <c r="C50" s="41"/>
      <c r="D50" s="89" t="s">
        <v>37</v>
      </c>
      <c r="E50" s="42" t="e">
        <f t="shared" si="0"/>
        <v>#VALUE!</v>
      </c>
      <c r="F50" s="99"/>
      <c r="G50" s="43" t="e">
        <f t="shared" si="1"/>
        <v>#VALUE!</v>
      </c>
      <c r="H50" s="77"/>
      <c r="I50" s="86" t="s">
        <v>35</v>
      </c>
      <c r="J50" s="92" t="s">
        <v>39</v>
      </c>
      <c r="K50" s="25">
        <v>1</v>
      </c>
      <c r="L50" s="68" t="e">
        <f t="shared" si="2"/>
        <v>#VALUE!</v>
      </c>
      <c r="M50" s="65" t="e">
        <f t="shared" si="3"/>
        <v>#VALUE!</v>
      </c>
    </row>
    <row r="51" spans="1:13" s="3" customFormat="1" ht="18" customHeight="1" x14ac:dyDescent="0.15">
      <c r="F51" s="9" t="s">
        <v>17</v>
      </c>
      <c r="G51" s="23" t="e">
        <f>SUM(G16:G50)</f>
        <v>#VALUE!</v>
      </c>
      <c r="H51" s="78"/>
      <c r="I51" s="15" t="s">
        <v>31</v>
      </c>
      <c r="J51" s="12"/>
      <c r="K51" s="15" t="s">
        <v>29</v>
      </c>
      <c r="L51" s="15" t="s">
        <v>20</v>
      </c>
      <c r="M51" s="14" t="e">
        <f>SUM(M16:M50)</f>
        <v>#VALUE!</v>
      </c>
    </row>
    <row r="52" spans="1:13" s="5" customFormat="1" ht="18" customHeight="1" x14ac:dyDescent="0.15">
      <c r="A52" s="20" t="s">
        <v>16</v>
      </c>
      <c r="G52" s="23"/>
      <c r="H52" s="78"/>
      <c r="I52" s="16" t="s">
        <v>35</v>
      </c>
      <c r="J52" s="11"/>
      <c r="K52" s="16" t="s">
        <v>30</v>
      </c>
      <c r="L52" s="16" t="s">
        <v>3</v>
      </c>
      <c r="M52" s="21" t="e">
        <f>1-(M51/G51)</f>
        <v>#VALUE!</v>
      </c>
    </row>
    <row r="53" spans="1:13" s="5" customFormat="1" ht="18" customHeight="1" x14ac:dyDescent="0.15">
      <c r="A53" s="20" t="s">
        <v>12</v>
      </c>
      <c r="F53" s="9"/>
      <c r="G53" s="10"/>
      <c r="H53" s="79"/>
      <c r="I53" s="9" t="s">
        <v>34</v>
      </c>
      <c r="L53" s="16"/>
      <c r="M53" s="21"/>
    </row>
    <row r="54" spans="1:13" s="5" customFormat="1" ht="18" customHeight="1" x14ac:dyDescent="0.15">
      <c r="A54" s="20" t="s">
        <v>13</v>
      </c>
      <c r="H54" s="76"/>
      <c r="I54" s="16" t="s">
        <v>33</v>
      </c>
      <c r="J54" s="11"/>
      <c r="K54" s="11"/>
      <c r="L54" s="11"/>
    </row>
    <row r="55" spans="1:13" ht="18" customHeight="1" x14ac:dyDescent="0.15">
      <c r="F55" s="22"/>
      <c r="H55" s="80"/>
      <c r="I55" s="75" t="s">
        <v>32</v>
      </c>
    </row>
    <row r="56" spans="1:13" ht="18" customHeight="1" x14ac:dyDescent="0.15">
      <c r="F56" s="9"/>
      <c r="H56" s="80"/>
      <c r="I56" s="75" t="s">
        <v>36</v>
      </c>
    </row>
    <row r="57" spans="1:13" x14ac:dyDescent="0.15">
      <c r="H57" s="80"/>
    </row>
    <row r="58" spans="1:13" x14ac:dyDescent="0.15">
      <c r="H58" s="80"/>
    </row>
    <row r="59" spans="1:13" x14ac:dyDescent="0.15">
      <c r="H59" s="80"/>
    </row>
    <row r="60" spans="1:13" x14ac:dyDescent="0.15">
      <c r="H60" s="80"/>
    </row>
    <row r="61" spans="1:13" x14ac:dyDescent="0.15">
      <c r="H61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2020-06-04T17:21:16Z</dcterms:modified>
</cp:coreProperties>
</file>