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/>
  <mc:AlternateContent xmlns:mc="http://schemas.openxmlformats.org/markup-compatibility/2006">
    <mc:Choice Requires="x15">
      <x15ac:absPath xmlns:x15ac="http://schemas.microsoft.com/office/spreadsheetml/2010/11/ac" url="/Users/kyleupton/Desktop/spreadsheets/"/>
    </mc:Choice>
  </mc:AlternateContent>
  <xr:revisionPtr revIDLastSave="0" documentId="8_{F38FC2C1-068A-294F-A357-244A65F0D4BC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Customer Quote" sheetId="1" r:id="rId1"/>
  </sheets>
  <definedNames>
    <definedName name="costexchange">'Customer Quote'!$K$5</definedName>
    <definedName name="exchange">'Customer Quote'!$K$3</definedName>
    <definedName name="_xlnm.Print_Area" localSheetId="0">'Customer Quote'!$A$1:$G$21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7" i="1" l="1"/>
  <c r="L16" i="1"/>
  <c r="E16" i="1"/>
  <c r="G16" i="1"/>
  <c r="E17" i="1"/>
  <c r="G17" i="1"/>
  <c r="G18" i="1"/>
  <c r="M17" i="1"/>
  <c r="M16" i="1"/>
  <c r="M18" i="1"/>
  <c r="M19" i="1"/>
</calcChain>
</file>

<file path=xl/sharedStrings.xml><?xml version="1.0" encoding="utf-8"?>
<sst xmlns="http://schemas.openxmlformats.org/spreadsheetml/2006/main" count="49" uniqueCount="40">
  <si>
    <t>To:</t>
    <phoneticPr fontId="2" type="noConversion"/>
  </si>
  <si>
    <t>Attention:</t>
    <phoneticPr fontId="2" type="noConversion"/>
  </si>
  <si>
    <t>Re:</t>
    <phoneticPr fontId="2" type="noConversion"/>
  </si>
  <si>
    <t>Gross Margin</t>
    <phoneticPr fontId="2" type="noConversion"/>
  </si>
  <si>
    <t>STD Exchange - Customer</t>
    <phoneticPr fontId="2" type="noConversion"/>
  </si>
  <si>
    <t>Current Exchange - Cost</t>
    <phoneticPr fontId="2" type="noConversion"/>
  </si>
  <si>
    <t>Description</t>
  </si>
  <si>
    <t>Extended Price</t>
  </si>
  <si>
    <t>Witte GmbH List Price (Euro)</t>
  </si>
  <si>
    <t>Witte Part Number</t>
  </si>
  <si>
    <t>Delivery</t>
  </si>
  <si>
    <t>Material</t>
  </si>
  <si>
    <t>Delivery times are pending prior sale</t>
  </si>
  <si>
    <t>Payment terms: 100% invoiced net 30 days after shipment</t>
  </si>
  <si>
    <t>Surcharge</t>
  </si>
  <si>
    <t>Unit Price</t>
  </si>
  <si>
    <t>Deliveries shown FCA Lawrenceville, GA USA</t>
  </si>
  <si>
    <t>Total Price</t>
  </si>
  <si>
    <t>Landed Cost (extended)</t>
    <phoneticPr fontId="2" type="noConversion"/>
  </si>
  <si>
    <t>Landed Cost (each)</t>
    <phoneticPr fontId="2" type="noConversion"/>
  </si>
  <si>
    <t>Total Cost</t>
    <phoneticPr fontId="2" type="noConversion"/>
  </si>
  <si>
    <t>Date:</t>
    <phoneticPr fontId="2" type="noConversion"/>
  </si>
  <si>
    <t>Qty</t>
  </si>
  <si>
    <t>WITTE PUMPS &amp; TECHNOLOGY LLC</t>
  </si>
  <si>
    <t>1305 Lakes Parkway, Suite 128</t>
  </si>
  <si>
    <t>Lawrenceville, GA  30043</t>
  </si>
  <si>
    <t>Phone: 678-225-0108</t>
  </si>
  <si>
    <t>Fax: 678-225-0109</t>
  </si>
  <si>
    <t>Source</t>
  </si>
  <si>
    <t>SS @ 1.0565</t>
  </si>
  <si>
    <t>Others @ 1.0</t>
  </si>
  <si>
    <t>Source options:</t>
  </si>
  <si>
    <t>US supplier</t>
  </si>
  <si>
    <t>Witte LLC inventory</t>
  </si>
  <si>
    <t>Witte Germany inventory</t>
  </si>
  <si>
    <t>Ship from Germany</t>
  </si>
  <si>
    <t>Warehouse supplies</t>
  </si>
  <si>
    <t xml:space="preserve"> </t>
  </si>
  <si>
    <t>******Fill in here********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</si>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</sst>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#,##0.00\ [$€-1]"/>
    <numFmt numFmtId="167" formatCode="[$-409]mmmm\ d\,\ yyyy;@"/>
    <numFmt numFmtId="168" formatCode="#,##0.0000"/>
    <numFmt numFmtId="169" formatCode="mmmm\ d\,\ yyyy"/>
  </numFmts>
  <fonts count="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0" fillId="0" borderId="0" xfId="0" applyFill="1"/>
    <xf numFmtId="164" fontId="4" fillId="0" borderId="0" xfId="0" applyNumberFormat="1" applyFont="1" applyAlignment="1">
      <alignment vertical="center"/>
    </xf>
    <xf numFmtId="166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2" xfId="0" applyFont="1" applyBorder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0" fontId="0" fillId="0" borderId="2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 indent="1"/>
    </xf>
    <xf numFmtId="168" fontId="4" fillId="0" borderId="3" xfId="0" applyNumberFormat="1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/>
    </xf>
    <xf numFmtId="164" fontId="4" fillId="0" borderId="11" xfId="0" applyNumberFormat="1" applyFont="1" applyBorder="1" applyAlignment="1">
      <alignment horizontal="right" vertical="center" indent="1"/>
    </xf>
    <xf numFmtId="164" fontId="4" fillId="0" borderId="12" xfId="0" applyNumberFormat="1" applyFont="1" applyBorder="1" applyAlignment="1">
      <alignment horizontal="right" vertical="center" indent="1"/>
    </xf>
    <xf numFmtId="0" fontId="1" fillId="0" borderId="13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/>
    </xf>
    <xf numFmtId="164" fontId="4" fillId="0" borderId="13" xfId="0" applyNumberFormat="1" applyFont="1" applyBorder="1" applyAlignment="1">
      <alignment horizontal="right" vertical="center" indent="1"/>
    </xf>
    <xf numFmtId="164" fontId="4" fillId="0" borderId="14" xfId="0" applyNumberFormat="1" applyFont="1" applyBorder="1" applyAlignment="1">
      <alignment horizontal="right" vertical="center" indent="1"/>
    </xf>
    <xf numFmtId="0" fontId="3" fillId="0" borderId="1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168" fontId="4" fillId="0" borderId="16" xfId="0" applyNumberFormat="1" applyFont="1" applyFill="1" applyBorder="1" applyAlignment="1">
      <alignment horizontal="right" vertical="center"/>
    </xf>
    <xf numFmtId="0" fontId="0" fillId="2" borderId="6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167" fontId="6" fillId="0" borderId="0" xfId="0" applyNumberFormat="1" applyFont="1" applyAlignment="1">
      <alignment horizontal="left" vertical="center"/>
    </xf>
    <xf numFmtId="166" fontId="3" fillId="0" borderId="17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166" fontId="3" fillId="0" borderId="20" xfId="0" applyNumberFormat="1" applyFont="1" applyFill="1" applyBorder="1" applyAlignment="1">
      <alignment horizontal="center" vertical="center"/>
    </xf>
    <xf numFmtId="166" fontId="3" fillId="0" borderId="21" xfId="0" applyNumberFormat="1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165" fontId="4" fillId="0" borderId="24" xfId="0" applyNumberFormat="1" applyFont="1" applyBorder="1" applyAlignment="1">
      <alignment vertical="center"/>
    </xf>
    <xf numFmtId="165" fontId="4" fillId="0" borderId="25" xfId="0" applyNumberFormat="1" applyFont="1" applyBorder="1" applyAlignment="1">
      <alignment vertical="center"/>
    </xf>
    <xf numFmtId="165" fontId="4" fillId="0" borderId="16" xfId="0" applyNumberFormat="1" applyFont="1" applyFill="1" applyBorder="1" applyAlignment="1">
      <alignment vertical="center"/>
    </xf>
    <xf numFmtId="165" fontId="4" fillId="0" borderId="3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0" fillId="0" borderId="0" xfId="0" applyBorder="1" applyAlignment="1">
      <alignment vertical="center"/>
    </xf>
    <xf numFmtId="164" fontId="4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vertical="center"/>
    </xf>
    <xf numFmtId="0" fontId="0" fillId="0" borderId="0" xfId="0" applyBorder="1"/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166" fontId="3" fillId="0" borderId="28" xfId="0" applyNumberFormat="1" applyFont="1" applyFill="1" applyBorder="1" applyAlignment="1">
      <alignment horizontal="center" vertical="center"/>
    </xf>
    <xf numFmtId="168" fontId="0" fillId="0" borderId="29" xfId="0" applyNumberFormat="1" applyFont="1" applyFill="1" applyBorder="1" applyAlignment="1">
      <alignment horizontal="right" vertical="center"/>
    </xf>
    <xf numFmtId="168" fontId="0" fillId="0" borderId="30" xfId="0" applyNumberFormat="1" applyFont="1" applyFill="1" applyBorder="1" applyAlignment="1">
      <alignment horizontal="right" vertical="center"/>
    </xf>
    <xf numFmtId="0" fontId="0" fillId="0" borderId="13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166" fontId="0" fillId="0" borderId="31" xfId="0" applyNumberFormat="1" applyFont="1" applyFill="1" applyBorder="1" applyAlignment="1">
      <alignment horizontal="right" vertical="center"/>
    </xf>
    <xf numFmtId="166" fontId="0" fillId="0" borderId="32" xfId="0" applyNumberFormat="1" applyFont="1" applyFill="1" applyBorder="1" applyAlignment="1">
      <alignment horizontal="right" vertical="center"/>
    </xf>
    <xf numFmtId="0" fontId="0" fillId="0" borderId="33" xfId="0" applyFont="1" applyBorder="1" applyAlignment="1">
      <alignment horizontal="left" vertical="center" indent="1"/>
    </xf>
    <xf numFmtId="0" fontId="0" fillId="0" borderId="15" xfId="0" applyFont="1" applyFill="1" applyBorder="1" applyAlignment="1">
      <alignment horizontal="left" vertical="center" indent="1"/>
    </xf>
    <xf numFmtId="0" fontId="0" fillId="0" borderId="13" xfId="0" applyFont="1" applyBorder="1" applyAlignment="1">
      <alignment horizontal="right" vertical="center" indent="1"/>
    </xf>
    <xf numFmtId="0" fontId="0" fillId="0" borderId="11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8"/>
  <sheetViews>
    <sheetView tabSelected="1" zoomScale="99" zoomScaleNormal="100" workbookViewId="0">
      <selection activeCell="B33" sqref="B33"/>
    </sheetView>
  </sheetViews>
  <sheetFormatPr baseColWidth="10" defaultColWidth="11.5" defaultRowHeight="13" x14ac:dyDescent="0.15"/>
  <cols>
    <col min="1" max="1" width="18.33203125" customWidth="1"/>
    <col min="2" max="2" width="42.6640625" customWidth="1"/>
    <col min="3" max="3" width="40.83203125" customWidth="1"/>
    <col min="4" max="4" width="10.83203125" customWidth="1"/>
    <col min="5" max="5" width="15.83203125" customWidth="1"/>
    <col min="6" max="6" width="5.83203125" customWidth="1"/>
    <col min="7" max="7" width="17.83203125" bestFit="1" customWidth="1"/>
    <col min="8" max="8" width="17.83203125" customWidth="1"/>
    <col min="9" max="9" width="24.33203125" style="12" customWidth="1"/>
    <col min="10" max="10" width="24.33203125" style="12" bestFit="1" customWidth="1"/>
    <col min="11" max="11" width="11.6640625" style="12" customWidth="1"/>
    <col min="12" max="12" width="24.33203125" style="12" customWidth="1"/>
    <col min="13" max="13" width="24.33203125" customWidth="1"/>
  </cols>
  <sheetData>
    <row r="1" spans="1:13" s="4" customFormat="1" ht="18" customHeight="1" x14ac:dyDescent="0.15">
      <c r="A1" s="48" t="s">
        <v>23</v>
      </c>
      <c r="B1" s="3"/>
      <c r="C1" s="3"/>
      <c r="H1" s="67"/>
      <c r="I1" s="10"/>
      <c r="J1" s="10"/>
      <c r="K1" s="10"/>
      <c r="L1" s="10"/>
    </row>
    <row r="2" spans="1:13" s="4" customFormat="1" ht="18" customHeight="1" x14ac:dyDescent="0.15">
      <c r="A2" s="5" t="s">
        <v>24</v>
      </c>
      <c r="B2" s="5"/>
      <c r="C2" s="5"/>
      <c r="D2" s="5"/>
      <c r="H2" s="67"/>
      <c r="I2" s="10"/>
      <c r="J2" s="10"/>
      <c r="K2" s="10"/>
      <c r="L2" s="10"/>
    </row>
    <row r="3" spans="1:13" s="4" customFormat="1" ht="18" customHeight="1" x14ac:dyDescent="0.15">
      <c r="A3" s="5" t="s">
        <v>25</v>
      </c>
      <c r="B3" s="5"/>
      <c r="C3" s="5"/>
      <c r="D3" s="5"/>
      <c r="H3" s="67"/>
      <c r="I3" s="64"/>
      <c r="J3" s="62" t="s">
        <v>4</v>
      </c>
      <c r="K3" s="61">
        <v>1.6</v>
      </c>
      <c r="L3" s="10"/>
    </row>
    <row r="4" spans="1:13" s="4" customFormat="1" ht="18" customHeight="1" x14ac:dyDescent="0.15">
      <c r="A4" s="5" t="s">
        <v>26</v>
      </c>
      <c r="B4" s="5"/>
      <c r="C4" s="5"/>
      <c r="D4" s="5"/>
      <c r="H4" s="67"/>
      <c r="I4" s="10"/>
      <c r="J4" s="63"/>
      <c r="K4" s="10"/>
      <c r="L4" s="10"/>
    </row>
    <row r="5" spans="1:13" s="4" customFormat="1" ht="18" customHeight="1" x14ac:dyDescent="0.15">
      <c r="A5" s="16" t="s">
        <v>27</v>
      </c>
      <c r="B5" s="16"/>
      <c r="C5" s="16"/>
      <c r="D5" s="16"/>
      <c r="E5" s="18"/>
      <c r="F5" s="18"/>
      <c r="G5" s="18"/>
      <c r="H5" s="67"/>
      <c r="I5" s="64"/>
      <c r="J5" s="62" t="s">
        <v>5</v>
      </c>
      <c r="K5" s="61">
        <v>1.4</v>
      </c>
      <c r="L5" s="10"/>
    </row>
    <row r="6" spans="1:13" s="4" customFormat="1" ht="18" customHeight="1" x14ac:dyDescent="0.15">
      <c r="A6" s="5"/>
      <c r="B6" s="5"/>
      <c r="C6" s="5"/>
      <c r="D6" s="5"/>
      <c r="H6" s="67"/>
      <c r="I6" s="10"/>
      <c r="J6" s="60"/>
      <c r="K6" s="10"/>
      <c r="L6" s="10"/>
    </row>
    <row r="7" spans="1:13" s="4" customFormat="1" ht="18" customHeight="1" x14ac:dyDescent="0.15">
      <c r="A7" s="5" t="s">
        <v>21</v>
      </c>
      <c r="B7" s="17" t="s">
        <v>37</v>
      </c>
      <c r="C7" s="5"/>
      <c r="H7" s="67"/>
      <c r="I7" s="10"/>
      <c r="J7" s="10"/>
      <c r="K7" s="10"/>
      <c r="L7" s="10"/>
    </row>
    <row r="8" spans="1:13" s="4" customFormat="1" ht="18" customHeight="1" x14ac:dyDescent="0.15">
      <c r="A8" s="5" t="s">
        <v>0</v>
      </c>
      <c r="B8" s="5" t="s">
        <v>37</v>
      </c>
      <c r="C8" s="5"/>
      <c r="H8" s="67"/>
      <c r="I8" s="10"/>
      <c r="J8" s="10"/>
      <c r="K8" s="10"/>
      <c r="L8" s="10"/>
    </row>
    <row r="9" spans="1:13" s="4" customFormat="1" ht="18" customHeight="1" x14ac:dyDescent="0.15">
      <c r="A9" s="5" t="s">
        <v>1</v>
      </c>
      <c r="B9" s="5" t="s">
        <v>37</v>
      </c>
      <c r="C9" s="5"/>
      <c r="H9" s="67"/>
      <c r="I9" s="10"/>
      <c r="J9" s="10"/>
      <c r="K9" s="10"/>
      <c r="L9" s="10"/>
    </row>
    <row r="10" spans="1:13" s="4" customFormat="1" ht="18" customHeight="1" x14ac:dyDescent="0.15">
      <c r="A10" s="5" t="s">
        <v>2</v>
      </c>
      <c r="B10" s="5" t="s">
        <v>37</v>
      </c>
      <c r="C10" s="5"/>
      <c r="H10" s="67"/>
      <c r="I10" s="10"/>
      <c r="J10" s="10"/>
      <c r="K10" s="10"/>
      <c r="L10" s="10"/>
    </row>
    <row r="11" spans="1:13" s="4" customFormat="1" ht="18" customHeight="1" thickBot="1" x14ac:dyDescent="0.2">
      <c r="A11" s="5"/>
      <c r="B11" s="6"/>
      <c r="C11" s="7"/>
      <c r="H11" s="67"/>
      <c r="I11" s="10"/>
      <c r="J11" s="10"/>
      <c r="K11" s="10"/>
      <c r="L11" s="10"/>
    </row>
    <row r="12" spans="1:13" s="4" customFormat="1" ht="12" customHeight="1" x14ac:dyDescent="0.15">
      <c r="A12" s="24"/>
      <c r="B12" s="25"/>
      <c r="C12" s="25"/>
      <c r="D12" s="25"/>
      <c r="E12" s="25"/>
      <c r="F12" s="25"/>
      <c r="G12" s="26"/>
      <c r="H12" s="68"/>
      <c r="I12" s="54"/>
      <c r="J12" s="72"/>
      <c r="K12" s="25"/>
      <c r="L12" s="50"/>
      <c r="M12" s="46"/>
    </row>
    <row r="13" spans="1:13" s="4" customFormat="1" ht="12" customHeight="1" x14ac:dyDescent="0.15">
      <c r="A13" s="27"/>
      <c r="B13" s="28" t="s">
        <v>38</v>
      </c>
      <c r="C13" s="28"/>
      <c r="D13" s="28"/>
      <c r="E13" s="28"/>
      <c r="F13" s="28"/>
      <c r="G13" s="29"/>
      <c r="H13" s="68"/>
      <c r="I13" s="55"/>
      <c r="J13" s="73"/>
      <c r="K13" s="28"/>
      <c r="L13" s="51"/>
      <c r="M13" s="47"/>
    </row>
    <row r="14" spans="1:13" s="4" customFormat="1" ht="12" customHeight="1" x14ac:dyDescent="0.15">
      <c r="A14" s="30"/>
      <c r="B14" s="31" t="s">
        <v>37</v>
      </c>
      <c r="C14" s="31"/>
      <c r="D14" s="31"/>
      <c r="E14" s="31"/>
      <c r="F14" s="31"/>
      <c r="G14" s="32"/>
      <c r="H14" s="68"/>
      <c r="I14" s="55"/>
      <c r="J14" s="73"/>
      <c r="K14" s="28"/>
      <c r="L14" s="51"/>
      <c r="M14" s="47"/>
    </row>
    <row r="15" spans="1:13" s="1" customFormat="1" ht="21.75" customHeight="1" thickBot="1" x14ac:dyDescent="0.2">
      <c r="A15" s="41" t="s">
        <v>9</v>
      </c>
      <c r="B15" s="42" t="s">
        <v>6</v>
      </c>
      <c r="C15" s="42" t="s">
        <v>11</v>
      </c>
      <c r="D15" s="42" t="s">
        <v>10</v>
      </c>
      <c r="E15" s="43" t="s">
        <v>15</v>
      </c>
      <c r="F15" s="42" t="s">
        <v>22</v>
      </c>
      <c r="G15" s="44" t="s">
        <v>7</v>
      </c>
      <c r="H15" s="68"/>
      <c r="I15" s="53" t="s">
        <v>28</v>
      </c>
      <c r="J15" s="74" t="s">
        <v>8</v>
      </c>
      <c r="K15" s="65" t="s">
        <v>14</v>
      </c>
      <c r="L15" s="49" t="s">
        <v>19</v>
      </c>
      <c r="M15" s="52" t="s">
        <v>18</v>
      </c>
    </row>
    <row r="16" spans="1:13" s="2" customFormat="1" ht="20" customHeight="1" x14ac:dyDescent="0.15">
      <c r="A16" s="81"/>
      <c r="B16" s="37"/>
      <c r="C16" s="38"/>
      <c r="D16" s="77" t="s">
        <v>37</v>
      </c>
      <c r="E16" s="39" t="e">
        <f t="shared" ref="E16:E17" si="0">ROUND(J16*0.7*K16/0.6*1.1*exchange, 0)</f>
        <v>#VALUE!</v>
      </c>
      <c r="F16" s="83"/>
      <c r="G16" s="40" t="e">
        <f t="shared" ref="G16:G17" si="1">E16*F16</f>
        <v>#VALUE!</v>
      </c>
      <c r="H16" s="68"/>
      <c r="I16" s="75" t="s">
        <v>35</v>
      </c>
      <c r="J16" s="79" t="s">
        <v>37</v>
      </c>
      <c r="K16" s="45">
        <v>1.0565</v>
      </c>
      <c r="L16" s="58" t="e">
        <f t="shared" ref="L16:L17" si="2">J16*K16*0.62*1.1*costexchange</f>
        <v>#VALUE!</v>
      </c>
      <c r="M16" s="56" t="e">
        <f t="shared" ref="M16:M17" si="3">L16*F16</f>
        <v>#VALUE!</v>
      </c>
    </row>
    <row r="17" spans="1:13" s="2" customFormat="1" ht="20" customHeight="1" thickBot="1" x14ac:dyDescent="0.2">
      <c r="A17" s="82"/>
      <c r="B17" s="33"/>
      <c r="C17" s="34"/>
      <c r="D17" s="78" t="s">
        <v>37</v>
      </c>
      <c r="E17" s="35" t="e">
        <f t="shared" si="0"/>
        <v>#VALUE!</v>
      </c>
      <c r="F17" s="84"/>
      <c r="G17" s="36" t="e">
        <f t="shared" si="1"/>
        <v>#VALUE!</v>
      </c>
      <c r="H17" s="68"/>
      <c r="I17" s="76" t="s">
        <v>35</v>
      </c>
      <c r="J17" s="80" t="s">
        <v>39</v>
      </c>
      <c r="K17" s="23">
        <v>1.0565</v>
      </c>
      <c r="L17" s="59" t="e">
        <f t="shared" si="2"/>
        <v>#VALUE!</v>
      </c>
      <c r="M17" s="57" t="e">
        <f t="shared" si="3"/>
        <v>#VALUE!</v>
      </c>
    </row>
    <row r="18" spans="1:13" s="2" customFormat="1" ht="18" customHeight="1" x14ac:dyDescent="0.15">
      <c r="F18" s="8" t="s">
        <v>17</v>
      </c>
      <c r="G18" s="22" t="e">
        <f>SUM(G16:G17)</f>
        <v>#VALUE!</v>
      </c>
      <c r="H18" s="69"/>
      <c r="I18" s="14" t="s">
        <v>31</v>
      </c>
      <c r="J18" s="11"/>
      <c r="K18" s="14" t="s">
        <v>29</v>
      </c>
      <c r="L18" s="14" t="s">
        <v>20</v>
      </c>
      <c r="M18" s="13" t="e">
        <f>SUM(M16:M17)</f>
        <v>#VALUE!</v>
      </c>
    </row>
    <row r="19" spans="1:13" s="4" customFormat="1" ht="18" customHeight="1" x14ac:dyDescent="0.15">
      <c r="A19" s="19" t="s">
        <v>16</v>
      </c>
      <c r="G19" s="22"/>
      <c r="H19" s="69"/>
      <c r="I19" s="15" t="s">
        <v>35</v>
      </c>
      <c r="J19" s="10"/>
      <c r="K19" s="15" t="s">
        <v>30</v>
      </c>
      <c r="L19" s="15" t="s">
        <v>3</v>
      </c>
      <c r="M19" s="20" t="e">
        <f>1-(M18/G18)</f>
        <v>#VALUE!</v>
      </c>
    </row>
    <row r="20" spans="1:13" s="4" customFormat="1" ht="18" customHeight="1" x14ac:dyDescent="0.15">
      <c r="A20" s="19" t="s">
        <v>12</v>
      </c>
      <c r="F20" s="8"/>
      <c r="G20" s="9"/>
      <c r="H20" s="70"/>
      <c r="I20" s="8" t="s">
        <v>34</v>
      </c>
      <c r="L20" s="15"/>
      <c r="M20" s="20"/>
    </row>
    <row r="21" spans="1:13" s="4" customFormat="1" ht="18" customHeight="1" x14ac:dyDescent="0.15">
      <c r="A21" s="19" t="s">
        <v>13</v>
      </c>
      <c r="H21" s="67"/>
      <c r="I21" s="15" t="s">
        <v>33</v>
      </c>
      <c r="J21" s="10"/>
      <c r="K21" s="10"/>
      <c r="L21" s="10"/>
    </row>
    <row r="22" spans="1:13" ht="18" customHeight="1" x14ac:dyDescent="0.15">
      <c r="F22" s="21"/>
      <c r="H22" s="71"/>
      <c r="I22" s="66" t="s">
        <v>32</v>
      </c>
    </row>
    <row r="23" spans="1:13" ht="18" customHeight="1" x14ac:dyDescent="0.15">
      <c r="F23" s="8"/>
      <c r="H23" s="71"/>
      <c r="I23" s="66" t="s">
        <v>36</v>
      </c>
    </row>
    <row r="24" spans="1:13" x14ac:dyDescent="0.15">
      <c r="H24" s="71"/>
    </row>
    <row r="25" spans="1:13" x14ac:dyDescent="0.15">
      <c r="H25" s="71"/>
    </row>
    <row r="26" spans="1:13" x14ac:dyDescent="0.15">
      <c r="H26" s="71"/>
    </row>
    <row r="27" spans="1:13" x14ac:dyDescent="0.15">
      <c r="H27" s="71"/>
    </row>
    <row r="28" spans="1:13" x14ac:dyDescent="0.15">
      <c r="H28" s="71"/>
    </row>
  </sheetData>
  <phoneticPr fontId="2" type="noConversion"/>
  <pageMargins left="0.5" right="0.25" top="0.5" bottom="0.5" header="0.25" footer="0.25"/>
  <pageSetup scale="78" orientation="landscape" horizontalDpi="300" verticalDpi="300"/>
  <headerFooter alignWithMargins="0">
    <oddFooter xml:space="preserve">&amp;C&amp;14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Quote</vt:lpstr>
      <vt:lpstr>costexchange</vt:lpstr>
      <vt:lpstr>exchange</vt:lpstr>
      <vt:lpstr>'Customer Quote'!Print_Area</vt:lpstr>
    </vt:vector>
  </TitlesOfParts>
  <Company>Witte Pumps &amp; Technology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Upton</dc:creator>
  <cp:lastModifiedBy>Kyle Upton</cp:lastModifiedBy>
  <cp:lastPrinted>2014-09-05T13:55:33Z</cp:lastPrinted>
  <dcterms:created xsi:type="dcterms:W3CDTF">2005-11-21T15:34:06Z</dcterms:created>
  <dcterms:modified xsi:type="dcterms:W3CDTF">2019-08-01T03:45:05Z</dcterms:modified>
</cp:coreProperties>
</file>