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khicks1_bryant_edu/Documents/GSCM/"/>
    </mc:Choice>
  </mc:AlternateContent>
  <xr:revisionPtr revIDLastSave="3466" documentId="8_{2933C465-C427-4D15-885C-6C31D0BEB00B}" xr6:coauthVersionLast="47" xr6:coauthVersionMax="47" xr10:uidLastSave="{DC7F41BA-B450-4448-9120-565A18C08034}"/>
  <bookViews>
    <workbookView xWindow="-110" yWindow="-110" windowWidth="19420" windowHeight="10300" activeTab="1" xr2:uid="{A55C48C8-7671-43D9-9F10-4C1CB3F4BAF3}"/>
  </bookViews>
  <sheets>
    <sheet name="Sheet7" sheetId="8" r:id="rId1"/>
    <sheet name="pivot table " sheetId="9" r:id="rId2"/>
    <sheet name="data1" sheetId="1" r:id="rId3"/>
    <sheet name="limits" sheetId="2" r:id="rId4"/>
    <sheet name="location" sheetId="7" r:id="rId5"/>
  </sheets>
  <definedNames>
    <definedName name="solver_adj" localSheetId="1" hidden="1">'pivot table '!$C$16:$H$19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'pivot table '!$C$20:$H$20</definedName>
    <definedName name="solver_lhs2" localSheetId="1" hidden="1">'pivot table '!$I$16:$I$19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'pivot table '!$G$24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hs1" localSheetId="1" hidden="1">'pivot table '!$C$21:$H$21</definedName>
    <definedName name="solver_rhs2" localSheetId="1" hidden="1">'pivot table '!$J$16:$J$19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  <pivotCaches>
    <pivotCache cacheId="2" r:id="rId6"/>
    <pivotCache cacheId="7" r:id="rId7"/>
  </pivotCaches>
</workbook>
</file>

<file path=xl/calcChain.xml><?xml version="1.0" encoding="utf-8"?>
<calcChain xmlns="http://schemas.openxmlformats.org/spreadsheetml/2006/main">
  <c r="I17" i="9" l="1"/>
  <c r="I18" i="9"/>
  <c r="I19" i="9"/>
  <c r="I16" i="9"/>
  <c r="D20" i="9"/>
  <c r="E20" i="9"/>
  <c r="F20" i="9"/>
  <c r="G20" i="9"/>
  <c r="H20" i="9"/>
  <c r="C20" i="9"/>
  <c r="G24" i="9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3" i="1"/>
  <c r="I4" i="1"/>
  <c r="I5" i="1"/>
  <c r="I6" i="1"/>
  <c r="I7" i="1"/>
  <c r="I8" i="1"/>
  <c r="I9" i="1"/>
  <c r="I10" i="1"/>
  <c r="I11" i="1"/>
  <c r="I1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2" i="1"/>
</calcChain>
</file>

<file path=xl/sharedStrings.xml><?xml version="1.0" encoding="utf-8"?>
<sst xmlns="http://schemas.openxmlformats.org/spreadsheetml/2006/main" count="1851" uniqueCount="44">
  <si>
    <t>source_id</t>
  </si>
  <si>
    <t>destination_id</t>
  </si>
  <si>
    <t>units_shipped</t>
  </si>
  <si>
    <t>total_cost</t>
  </si>
  <si>
    <t>Sb5c3a67</t>
  </si>
  <si>
    <t>D662583f</t>
  </si>
  <si>
    <t>D48b24ce</t>
  </si>
  <si>
    <t>D7c2a294</t>
  </si>
  <si>
    <t>Db51b0fe</t>
  </si>
  <si>
    <t>Da7cec12</t>
  </si>
  <si>
    <t>D3d03c41</t>
  </si>
  <si>
    <t>location_id</t>
  </si>
  <si>
    <t>capacity</t>
  </si>
  <si>
    <t>demand</t>
  </si>
  <si>
    <t>S611909d</t>
  </si>
  <si>
    <t>S3d355c4</t>
  </si>
  <si>
    <t>S2c3e08f</t>
  </si>
  <si>
    <t>location</t>
  </si>
  <si>
    <t>Frozen Fudge Fjords</t>
  </si>
  <si>
    <t>Eclair Empire</t>
  </si>
  <si>
    <t>Butter Rum Reef</t>
  </si>
  <si>
    <t>Cotton Candy Clouds</t>
  </si>
  <si>
    <t>Smores Summit</t>
  </si>
  <si>
    <t>Pudding Peaks</t>
  </si>
  <si>
    <t>Rock Candy Ridge</t>
  </si>
  <si>
    <t>Pixie Stix Plateau</t>
  </si>
  <si>
    <t>Snickerdoodle Slopes</t>
  </si>
  <si>
    <t>Mallow Melt Mountains</t>
  </si>
  <si>
    <t xml:space="preserve">cost per </t>
  </si>
  <si>
    <t>Row Labels</t>
  </si>
  <si>
    <t>(blank)</t>
  </si>
  <si>
    <t>Grand Total</t>
  </si>
  <si>
    <t>Column Labels</t>
  </si>
  <si>
    <t xml:space="preserve">Location </t>
  </si>
  <si>
    <t xml:space="preserve"> capacity </t>
  </si>
  <si>
    <t xml:space="preserve">demand </t>
  </si>
  <si>
    <t xml:space="preserve">total: </t>
  </si>
  <si>
    <t xml:space="preserve">sum: </t>
  </si>
  <si>
    <t>sum</t>
  </si>
  <si>
    <t>Sb5c3a67(Frozen Fudge Fjords)</t>
  </si>
  <si>
    <t>S611909d(Eclair Empire)</t>
  </si>
  <si>
    <t>S3d335c4(ButterRum Reef)</t>
  </si>
  <si>
    <t>S2c3208f(Cotton Candy Clouds)</t>
  </si>
  <si>
    <t xml:space="preserve">Average of cost 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</si>
</sst>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left"/>
    </xf>
    <xf numFmtId="1" fontId="0" fillId="33" borderId="0" xfId="0" applyNumberFormat="1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0.832469444445" createdVersion="8" refreshedVersion="8" minRefreshableVersion="3" recordCount="885" xr:uid="{13320895-466F-438B-8D34-95CFED7828A3}">
  <cacheSource type="worksheet">
    <worksheetSource ref="A1:D886" sheet="data1"/>
  </cacheSource>
  <cacheFields count="5">
    <cacheField name="source_id" numFmtId="0">
      <sharedItems/>
    </cacheField>
    <cacheField name="destination_id" numFmtId="0">
      <sharedItems/>
    </cacheField>
    <cacheField name="Name " numFmtId="0">
      <sharedItems/>
    </cacheField>
    <cacheField name="units_shipped" numFmtId="0">
      <sharedItems containsSemiMixedTypes="0" containsString="0" containsNumber="1" containsInteger="1" minValue="10003" maxValue="19996"/>
    </cacheField>
    <cacheField name="total_cost" numFmtId="0">
      <sharedItems containsSemiMixedTypes="0" containsString="0" containsNumber="1" minValue="-786.17" maxValue="19301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0.833272569442" createdVersion="8" refreshedVersion="8" minRefreshableVersion="3" recordCount="886" xr:uid="{BBAE0841-3C8C-4DC2-B91A-B5F439CEB6B8}">
  <cacheSource type="worksheet">
    <worksheetSource ref="A1:E1048576" sheet="data1"/>
  </cacheSource>
  <cacheFields count="5">
    <cacheField name="source_id" numFmtId="0">
      <sharedItems containsBlank="1" count="5">
        <s v="Sb5c3a67"/>
        <s v="S611909d"/>
        <s v="S3d355c4"/>
        <s v="S2c3e08f"/>
        <m/>
      </sharedItems>
    </cacheField>
    <cacheField name="destination_id" numFmtId="0">
      <sharedItems containsBlank="1" count="7">
        <s v="D662583f"/>
        <s v="D48b24ce"/>
        <s v="D7c2a294"/>
        <s v="Db51b0fe"/>
        <s v="Da7cec12"/>
        <s v="D3d03c41"/>
        <m/>
      </sharedItems>
    </cacheField>
    <cacheField name="units_shipped" numFmtId="0">
      <sharedItems containsString="0" containsBlank="1" containsNumber="1" containsInteger="1" minValue="10003" maxValue="19996"/>
    </cacheField>
    <cacheField name="total_cost" numFmtId="0">
      <sharedItems containsString="0" containsBlank="1" containsNumber="1" minValue="-786.17" maxValue="19301.2"/>
    </cacheField>
    <cacheField name="cost per " numFmtId="0">
      <sharedItems containsString="0" containsBlank="1" containsNumber="1" minValue="-4.1111227317889451E-2" maxValue="1.0352499463634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5">
  <r>
    <s v="Sb5c3a67"/>
    <s v="D662583f"/>
    <s v="Pixie Stix Plateau"/>
    <n v="17109"/>
    <n v="3584.54"/>
  </r>
  <r>
    <s v="Sb5c3a67"/>
    <s v="D48b24ce"/>
    <s v="Snickerdoodle Slopes"/>
    <n v="13319"/>
    <n v="4716.49"/>
  </r>
  <r>
    <s v="Sb5c3a67"/>
    <s v="D7c2a294"/>
    <s v="Rock Candy Ridge"/>
    <n v="14801"/>
    <n v="1040.07"/>
  </r>
  <r>
    <s v="Sb5c3a67"/>
    <s v="D7c2a294"/>
    <s v="Rock Candy Ridge"/>
    <n v="16655"/>
    <n v="2003.1"/>
  </r>
  <r>
    <s v="Sb5c3a67"/>
    <s v="Db51b0fe"/>
    <s v="Smores Summit"/>
    <n v="16857"/>
    <n v="1097.67"/>
  </r>
  <r>
    <s v="Sb5c3a67"/>
    <s v="D662583f"/>
    <s v="Pixie Stix Plateau"/>
    <n v="18239"/>
    <n v="1815"/>
  </r>
  <r>
    <s v="Sb5c3a67"/>
    <s v="D662583f"/>
    <s v="Pixie Stix Plateau"/>
    <n v="19902"/>
    <n v="1980.49"/>
  </r>
  <r>
    <s v="Sb5c3a67"/>
    <s v="D7c2a294"/>
    <s v="Frozen Fudge Fjords"/>
    <n v="15162"/>
    <n v="610.58000000000004"/>
  </r>
  <r>
    <s v="Sb5c3a67"/>
    <s v="Da7cec12"/>
    <s v="Frozen Fudge Fjords"/>
    <n v="17616"/>
    <n v="-268.64"/>
  </r>
  <r>
    <s v="Sb5c3a67"/>
    <s v="Db51b0fe"/>
    <s v="Frozen Fudge Fjords"/>
    <n v="14225"/>
    <n v="2917.78"/>
  </r>
  <r>
    <s v="Sb5c3a67"/>
    <s v="D7c2a294"/>
    <s v="Frozen Fudge Fjords"/>
    <n v="17669"/>
    <n v="1948.37"/>
  </r>
  <r>
    <s v="Sb5c3a67"/>
    <s v="D48b24ce"/>
    <s v="Frozen Fudge Fjords"/>
    <n v="15766"/>
    <n v="-92.74"/>
  </r>
  <r>
    <s v="Sb5c3a67"/>
    <s v="Da7cec12"/>
    <s v="Frozen Fudge Fjords"/>
    <n v="10332"/>
    <n v="875.64"/>
  </r>
  <r>
    <s v="Sb5c3a67"/>
    <s v="D662583f"/>
    <s v="Frozen Fudge Fjords"/>
    <n v="18957"/>
    <n v="6625.7"/>
  </r>
  <r>
    <s v="Sb5c3a67"/>
    <s v="D662583f"/>
    <s v="Frozen Fudge Fjords"/>
    <n v="10163"/>
    <n v="503.19"/>
  </r>
  <r>
    <s v="Sb5c3a67"/>
    <s v="Db51b0fe"/>
    <s v="Frozen Fudge Fjords"/>
    <n v="11430"/>
    <n v="972.88"/>
  </r>
  <r>
    <s v="Sb5c3a67"/>
    <s v="D7c2a294"/>
    <s v="Frozen Fudge Fjords"/>
    <n v="17760"/>
    <n v="3201.6"/>
  </r>
  <r>
    <s v="Sb5c3a67"/>
    <s v="D662583f"/>
    <s v="Frozen Fudge Fjords"/>
    <n v="14227"/>
    <n v="988.95"/>
  </r>
  <r>
    <s v="Sb5c3a67"/>
    <s v="D3d03c41"/>
    <s v="Frozen Fudge Fjords"/>
    <n v="12083"/>
    <n v="732.78"/>
  </r>
  <r>
    <s v="Sb5c3a67"/>
    <s v="D7c2a294"/>
    <s v="Frozen Fudge Fjords"/>
    <n v="19806"/>
    <n v="203.41"/>
  </r>
  <r>
    <s v="Sb5c3a67"/>
    <s v="Db51b0fe"/>
    <s v="Frozen Fudge Fjords"/>
    <n v="14860"/>
    <n v="1859.23"/>
  </r>
  <r>
    <s v="Sb5c3a67"/>
    <s v="Db51b0fe"/>
    <s v="Frozen Fudge Fjords"/>
    <n v="17189"/>
    <n v="4557.08"/>
  </r>
  <r>
    <s v="Sb5c3a67"/>
    <s v="D48b24ce"/>
    <s v="Frozen Fudge Fjords"/>
    <n v="19600"/>
    <n v="4000.71"/>
  </r>
  <r>
    <s v="Sb5c3a67"/>
    <s v="Da7cec12"/>
    <s v="Frozen Fudge Fjords"/>
    <n v="13990"/>
    <n v="10419.049999999999"/>
  </r>
  <r>
    <s v="Sb5c3a67"/>
    <s v="D662583f"/>
    <s v="Frozen Fudge Fjords"/>
    <n v="19538"/>
    <n v="1162.75"/>
  </r>
  <r>
    <s v="Sb5c3a67"/>
    <s v="Db51b0fe"/>
    <s v="Frozen Fudge Fjords"/>
    <n v="17038"/>
    <n v="768.69"/>
  </r>
  <r>
    <s v="Sb5c3a67"/>
    <s v="D662583f"/>
    <s v="Frozen Fudge Fjords"/>
    <n v="16323"/>
    <n v="1950.8"/>
  </r>
  <r>
    <s v="Sb5c3a67"/>
    <s v="Db51b0fe"/>
    <s v="Frozen Fudge Fjords"/>
    <n v="18787"/>
    <n v="-91.75"/>
  </r>
  <r>
    <s v="Sb5c3a67"/>
    <s v="D3d03c41"/>
    <s v="Frozen Fudge Fjords"/>
    <n v="14675"/>
    <n v="596.47"/>
  </r>
  <r>
    <s v="Sb5c3a67"/>
    <s v="D662583f"/>
    <s v="Frozen Fudge Fjords"/>
    <n v="14070"/>
    <n v="555.94000000000005"/>
  </r>
  <r>
    <s v="Sb5c3a67"/>
    <s v="D7c2a294"/>
    <s v="Frozen Fudge Fjords"/>
    <n v="14850"/>
    <n v="1192.01"/>
  </r>
  <r>
    <s v="Sb5c3a67"/>
    <s v="Db51b0fe"/>
    <s v="Frozen Fudge Fjords"/>
    <n v="10074"/>
    <n v="1058.94"/>
  </r>
  <r>
    <s v="Sb5c3a67"/>
    <s v="Da7cec12"/>
    <s v="Frozen Fudge Fjords"/>
    <n v="15621"/>
    <n v="1948.72"/>
  </r>
  <r>
    <s v="Sb5c3a67"/>
    <s v="Db51b0fe"/>
    <s v="Frozen Fudge Fjords"/>
    <n v="11988"/>
    <n v="2818.57"/>
  </r>
  <r>
    <s v="Sb5c3a67"/>
    <s v="Db51b0fe"/>
    <s v="Frozen Fudge Fjords"/>
    <n v="10865"/>
    <n v="381.54"/>
  </r>
  <r>
    <s v="Sb5c3a67"/>
    <s v="D3d03c41"/>
    <s v="Frozen Fudge Fjords"/>
    <n v="15663"/>
    <n v="949.89"/>
  </r>
  <r>
    <s v="Sb5c3a67"/>
    <s v="D3d03c41"/>
    <s v="Frozen Fudge Fjords"/>
    <n v="13612"/>
    <n v="1914.46"/>
  </r>
  <r>
    <s v="Sb5c3a67"/>
    <s v="D7c2a294"/>
    <s v="Frozen Fudge Fjords"/>
    <n v="10265"/>
    <n v="413.37"/>
  </r>
  <r>
    <s v="Sb5c3a67"/>
    <s v="D662583f"/>
    <s v="Frozen Fudge Fjords"/>
    <n v="13983"/>
    <n v="2929.61"/>
  </r>
  <r>
    <s v="Sb5c3a67"/>
    <s v="D3d03c41"/>
    <s v="Frozen Fudge Fjords"/>
    <n v="14949"/>
    <n v="906.58"/>
  </r>
  <r>
    <s v="Sb5c3a67"/>
    <s v="Db51b0fe"/>
    <s v="Frozen Fudge Fjords"/>
    <n v="11054"/>
    <n v="1383.04"/>
  </r>
  <r>
    <s v="Sb5c3a67"/>
    <s v="Da7cec12"/>
    <s v="Frozen Fudge Fjords"/>
    <n v="15835"/>
    <n v="3717.27"/>
  </r>
  <r>
    <s v="Sb5c3a67"/>
    <s v="D662583f"/>
    <s v="Frozen Fudge Fjords"/>
    <n v="12454"/>
    <n v="367.54"/>
  </r>
  <r>
    <s v="Sb5c3a67"/>
    <s v="D48b24ce"/>
    <s v="Frozen Fudge Fjords"/>
    <n v="10398"/>
    <n v="6281.62"/>
  </r>
  <r>
    <s v="Sb5c3a67"/>
    <s v="D662583f"/>
    <s v="Frozen Fudge Fjords"/>
    <n v="17633"/>
    <n v="344.06"/>
  </r>
  <r>
    <s v="Sb5c3a67"/>
    <s v="D662583f"/>
    <s v="Frozen Fudge Fjords"/>
    <n v="17546"/>
    <n v="3500.64"/>
  </r>
  <r>
    <s v="Sb5c3a67"/>
    <s v="Da7cec12"/>
    <s v="Frozen Fudge Fjords"/>
    <n v="11636"/>
    <n v="4826.03"/>
  </r>
  <r>
    <s v="Sb5c3a67"/>
    <s v="Da7cec12"/>
    <s v="Frozen Fudge Fjords"/>
    <n v="18722"/>
    <n v="463.37"/>
  </r>
  <r>
    <s v="Sb5c3a67"/>
    <s v="D662583f"/>
    <s v="Frozen Fudge Fjords"/>
    <n v="12303"/>
    <n v="2331.5700000000002"/>
  </r>
  <r>
    <s v="Sb5c3a67"/>
    <s v="Db51b0fe"/>
    <s v="Frozen Fudge Fjords"/>
    <n v="18183"/>
    <n v="1002.18"/>
  </r>
  <r>
    <s v="Sb5c3a67"/>
    <s v="Db51b0fe"/>
    <s v="Frozen Fudge Fjords"/>
    <n v="13011"/>
    <n v="6962.4"/>
  </r>
  <r>
    <s v="Sb5c3a67"/>
    <s v="Db51b0fe"/>
    <s v="Frozen Fudge Fjords"/>
    <n v="19261"/>
    <n v="98.54"/>
  </r>
  <r>
    <s v="Sb5c3a67"/>
    <s v="Da7cec12"/>
    <s v="Frozen Fudge Fjords"/>
    <n v="19340"/>
    <n v="285.26"/>
  </r>
  <r>
    <s v="Sb5c3a67"/>
    <s v="D662583f"/>
    <s v="Frozen Fudge Fjords"/>
    <n v="15068"/>
    <n v="444.69"/>
  </r>
  <r>
    <s v="Sb5c3a67"/>
    <s v="D662583f"/>
    <s v="Frozen Fudge Fjords"/>
    <n v="19200"/>
    <n v="1142.6300000000001"/>
  </r>
  <r>
    <s v="Sb5c3a67"/>
    <s v="Da7cec12"/>
    <s v="Frozen Fudge Fjords"/>
    <n v="17166"/>
    <n v="7977.9"/>
  </r>
  <r>
    <s v="Sb5c3a67"/>
    <s v="D3d03c41"/>
    <s v="Frozen Fudge Fjords"/>
    <n v="19214"/>
    <n v="204.54"/>
  </r>
  <r>
    <s v="Sb5c3a67"/>
    <s v="D48b24ce"/>
    <s v="Frozen Fudge Fjords"/>
    <n v="12347"/>
    <n v="791.66"/>
  </r>
  <r>
    <s v="Sb5c3a67"/>
    <s v="D48b24ce"/>
    <s v="Frozen Fudge Fjords"/>
    <n v="16783"/>
    <n v="740.43"/>
  </r>
  <r>
    <s v="Sb5c3a67"/>
    <s v="D662583f"/>
    <s v="Frozen Fudge Fjords"/>
    <n v="19521"/>
    <n v="2137.79"/>
  </r>
  <r>
    <s v="Sb5c3a67"/>
    <s v="D3d03c41"/>
    <s v="Frozen Fudge Fjords"/>
    <n v="18756"/>
    <n v="3388.18"/>
  </r>
  <r>
    <s v="Sb5c3a67"/>
    <s v="D7c2a294"/>
    <s v="Frozen Fudge Fjords"/>
    <n v="14921"/>
    <n v="451.66"/>
  </r>
  <r>
    <s v="Sb5c3a67"/>
    <s v="D3d03c41"/>
    <s v="Frozen Fudge Fjords"/>
    <n v="14539"/>
    <n v="590.94000000000005"/>
  </r>
  <r>
    <s v="Sb5c3a67"/>
    <s v="D7c2a294"/>
    <s v="Frozen Fudge Fjords"/>
    <n v="14497"/>
    <n v="873.74"/>
  </r>
  <r>
    <s v="Sb5c3a67"/>
    <s v="Db51b0fe"/>
    <s v="Frozen Fudge Fjords"/>
    <n v="13457"/>
    <n v="5586.22"/>
  </r>
  <r>
    <s v="Sb5c3a67"/>
    <s v="D48b24ce"/>
    <s v="Frozen Fudge Fjords"/>
    <n v="16199"/>
    <n v="1686.6"/>
  </r>
  <r>
    <s v="Sb5c3a67"/>
    <s v="Db51b0fe"/>
    <s v="Frozen Fudge Fjords"/>
    <n v="15556"/>
    <n v="2724.11"/>
  </r>
  <r>
    <s v="Sb5c3a67"/>
    <s v="D662583f"/>
    <s v="Frozen Fudge Fjords"/>
    <n v="13213"/>
    <n v="257.81"/>
  </r>
  <r>
    <s v="Sb5c3a67"/>
    <s v="D3d03c41"/>
    <s v="Frozen Fudge Fjords"/>
    <n v="11271"/>
    <n v="1021.66"/>
  </r>
  <r>
    <s v="Sb5c3a67"/>
    <s v="Da7cec12"/>
    <s v="Frozen Fudge Fjords"/>
    <n v="13408"/>
    <n v="-338.55"/>
  </r>
  <r>
    <s v="Sb5c3a67"/>
    <s v="Da7cec12"/>
    <s v="Frozen Fudge Fjords"/>
    <n v="12401"/>
    <n v="1299"/>
  </r>
  <r>
    <s v="Sb5c3a67"/>
    <s v="Db51b0fe"/>
    <s v="Frozen Fudge Fjords"/>
    <n v="12358"/>
    <n v="6242.23"/>
  </r>
  <r>
    <s v="Sb5c3a67"/>
    <s v="D662583f"/>
    <s v="Frozen Fudge Fjords"/>
    <n v="19651"/>
    <n v="1365.98"/>
  </r>
  <r>
    <s v="Sb5c3a67"/>
    <s v="Da7cec12"/>
    <s v="Frozen Fudge Fjords"/>
    <n v="18632"/>
    <n v="3442.26"/>
  </r>
  <r>
    <s v="Sb5c3a67"/>
    <s v="D7c2a294"/>
    <s v="Frozen Fudge Fjords"/>
    <n v="12844"/>
    <n v="1287.8699999999999"/>
  </r>
  <r>
    <s v="Sb5c3a67"/>
    <s v="D3d03c41"/>
    <s v="Frozen Fudge Fjords"/>
    <n v="17309"/>
    <n v="357.35"/>
  </r>
  <r>
    <s v="Sb5c3a67"/>
    <s v="Db51b0fe"/>
    <s v="Frozen Fudge Fjords"/>
    <n v="19865"/>
    <n v="896.23"/>
  </r>
  <r>
    <s v="Sb5c3a67"/>
    <s v="D7c2a294"/>
    <s v="Frozen Fudge Fjords"/>
    <n v="13244"/>
    <n v="1725.3"/>
  </r>
  <r>
    <s v="Sb5c3a67"/>
    <s v="D7c2a294"/>
    <s v="Frozen Fudge Fjords"/>
    <n v="19347"/>
    <n v="5809.33"/>
  </r>
  <r>
    <s v="Sb5c3a67"/>
    <s v="Da7cec12"/>
    <s v="Frozen Fudge Fjords"/>
    <n v="19244"/>
    <n v="-101.03"/>
  </r>
  <r>
    <s v="Sb5c3a67"/>
    <s v="Da7cec12"/>
    <s v="Frozen Fudge Fjords"/>
    <n v="11660"/>
    <n v="1337.98"/>
  </r>
  <r>
    <s v="Sb5c3a67"/>
    <s v="D7c2a294"/>
    <s v="Frozen Fudge Fjords"/>
    <n v="14020"/>
    <n v="844.99"/>
  </r>
  <r>
    <s v="Sb5c3a67"/>
    <s v="D662583f"/>
    <s v="Frozen Fudge Fjords"/>
    <n v="16737"/>
    <n v="5012.9399999999996"/>
  </r>
  <r>
    <s v="Sb5c3a67"/>
    <s v="D662583f"/>
    <s v="Frozen Fudge Fjords"/>
    <n v="15424"/>
    <n v="1072.1600000000001"/>
  </r>
  <r>
    <s v="Sb5c3a67"/>
    <s v="Db51b0fe"/>
    <s v="Frozen Fudge Fjords"/>
    <n v="17385"/>
    <n v="3739.8"/>
  </r>
  <r>
    <s v="Sb5c3a67"/>
    <s v="D48b24ce"/>
    <s v="Frozen Fudge Fjords"/>
    <n v="12442"/>
    <n v="1295.43"/>
  </r>
  <r>
    <s v="Sb5c3a67"/>
    <s v="Db51b0fe"/>
    <s v="Frozen Fudge Fjords"/>
    <n v="11751"/>
    <n v="2057.79"/>
  </r>
  <r>
    <s v="Sb5c3a67"/>
    <s v="D48b24ce"/>
    <s v="Frozen Fudge Fjords"/>
    <n v="12308"/>
    <n v="4727.72"/>
  </r>
  <r>
    <s v="Sb5c3a67"/>
    <s v="Db51b0fe"/>
    <s v="Frozen Fudge Fjords"/>
    <n v="18088"/>
    <n v="1358.7"/>
  </r>
  <r>
    <s v="Sb5c3a67"/>
    <s v="D48b24ce"/>
    <s v="Frozen Fudge Fjords"/>
    <n v="11645"/>
    <n v="5754"/>
  </r>
  <r>
    <s v="Sb5c3a67"/>
    <s v="Db51b0fe"/>
    <s v="Frozen Fudge Fjords"/>
    <n v="18683"/>
    <n v="5326.83"/>
  </r>
  <r>
    <s v="Sb5c3a67"/>
    <s v="Da7cec12"/>
    <s v="Frozen Fudge Fjords"/>
    <n v="15189"/>
    <n v="6147.75"/>
  </r>
  <r>
    <s v="Sb5c3a67"/>
    <s v="Da7cec12"/>
    <s v="Frozen Fudge Fjords"/>
    <n v="18640"/>
    <n v="4748.54"/>
  </r>
  <r>
    <s v="Sb5c3a67"/>
    <s v="D3d03c41"/>
    <s v="Frozen Fudge Fjords"/>
    <n v="13946"/>
    <n v="1264.1400000000001"/>
  </r>
  <r>
    <s v="Sb5c3a67"/>
    <s v="Da7cec12"/>
    <s v="Frozen Fudge Fjords"/>
    <n v="14802"/>
    <n v="6287.15"/>
  </r>
  <r>
    <s v="Sb5c3a67"/>
    <s v="D3d03c41"/>
    <s v="Frozen Fudge Fjords"/>
    <n v="13351"/>
    <n v="8.61"/>
  </r>
  <r>
    <s v="Sb5c3a67"/>
    <s v="D7c2a294"/>
    <s v="Frozen Fudge Fjords"/>
    <n v="14250"/>
    <n v="10548.85"/>
  </r>
  <r>
    <s v="Sb5c3a67"/>
    <s v="D48b24ce"/>
    <s v="Frozen Fudge Fjords"/>
    <n v="16292"/>
    <n v="1696.28"/>
  </r>
  <r>
    <s v="Sb5c3a67"/>
    <s v="Db51b0fe"/>
    <s v="Frozen Fudge Fjords"/>
    <n v="12977"/>
    <n v="2272.48"/>
  </r>
  <r>
    <s v="Sb5c3a67"/>
    <s v="D48b24ce"/>
    <s v="Frozen Fudge Fjords"/>
    <n v="11768"/>
    <n v="-186.9"/>
  </r>
  <r>
    <s v="Sb5c3a67"/>
    <s v="D48b24ce"/>
    <s v="Frozen Fudge Fjords"/>
    <n v="14090"/>
    <n v="5271.32"/>
  </r>
  <r>
    <s v="Sb5c3a67"/>
    <s v="D7c2a294"/>
    <s v="Frozen Fudge Fjords"/>
    <n v="10593"/>
    <n v="108.79"/>
  </r>
  <r>
    <s v="Sb5c3a67"/>
    <s v="D7c2a294"/>
    <s v="Frozen Fudge Fjords"/>
    <n v="17879"/>
    <n v="12877.71"/>
  </r>
  <r>
    <s v="Sb5c3a67"/>
    <s v="Db51b0fe"/>
    <s v="Frozen Fudge Fjords"/>
    <n v="17060"/>
    <n v="769.68"/>
  </r>
  <r>
    <s v="Sb5c3a67"/>
    <s v="D7c2a294"/>
    <s v="Frozen Fudge Fjords"/>
    <n v="12837"/>
    <n v="388.58"/>
  </r>
  <r>
    <s v="Sb5c3a67"/>
    <s v="D48b24ce"/>
    <s v="Frozen Fudge Fjords"/>
    <n v="15170"/>
    <n v="2641.36"/>
  </r>
  <r>
    <s v="Sb5c3a67"/>
    <s v="D3d03c41"/>
    <s v="Frozen Fudge Fjords"/>
    <n v="14058"/>
    <n v="1274.29"/>
  </r>
  <r>
    <s v="Sb5c3a67"/>
    <s v="D7c2a294"/>
    <s v="Frozen Fudge Fjords"/>
    <n v="16663"/>
    <n v="2004.06"/>
  </r>
  <r>
    <s v="Sb5c3a67"/>
    <s v="D662583f"/>
    <s v="Frozen Fudge Fjords"/>
    <n v="16500"/>
    <n v="1641.95"/>
  </r>
  <r>
    <s v="Sb5c3a67"/>
    <s v="Da7cec12"/>
    <s v="Frozen Fudge Fjords"/>
    <n v="12243"/>
    <n v="3486.19"/>
  </r>
  <r>
    <s v="Sb5c3a67"/>
    <s v="D7c2a294"/>
    <s v="Frozen Fudge Fjords"/>
    <n v="10958"/>
    <n v="1098.76"/>
  </r>
  <r>
    <s v="Sb5c3a67"/>
    <s v="D3d03c41"/>
    <s v="Frozen Fudge Fjords"/>
    <n v="14428"/>
    <n v="1740.67"/>
  </r>
  <r>
    <s v="Sb5c3a67"/>
    <s v="Da7cec12"/>
    <s v="Frozen Fudge Fjords"/>
    <n v="14670"/>
    <n v="509.78"/>
  </r>
  <r>
    <s v="Sb5c3a67"/>
    <s v="D662583f"/>
    <s v="Frozen Fudge Fjords"/>
    <n v="14448"/>
    <n v="859.83"/>
  </r>
  <r>
    <s v="Sb5c3a67"/>
    <s v="Da7cec12"/>
    <s v="Frozen Fudge Fjords"/>
    <n v="15054"/>
    <n v="1125.29"/>
  </r>
  <r>
    <s v="Sb5c3a67"/>
    <s v="D3d03c41"/>
    <s v="Frozen Fudge Fjords"/>
    <n v="19499"/>
    <n v="12.58"/>
  </r>
  <r>
    <s v="Sb5c3a67"/>
    <s v="D662583f"/>
    <s v="Frozen Fudge Fjords"/>
    <n v="10412"/>
    <n v="1140.24"/>
  </r>
  <r>
    <s v="Sb5c3a67"/>
    <s v="Da7cec12"/>
    <s v="Frozen Fudge Fjords"/>
    <n v="12429"/>
    <n v="5527.8"/>
  </r>
  <r>
    <s v="Sb5c3a67"/>
    <s v="D7c2a294"/>
    <s v="Frozen Fudge Fjords"/>
    <n v="18544"/>
    <n v="5382.77"/>
  </r>
  <r>
    <s v="Sb5c3a67"/>
    <s v="D7c2a294"/>
    <s v="Frozen Fudge Fjords"/>
    <n v="13453"/>
    <n v="1483.47"/>
  </r>
  <r>
    <s v="Sb5c3a67"/>
    <s v="D7c2a294"/>
    <s v="Frozen Fudge Fjords"/>
    <n v="17130"/>
    <n v="7884.43"/>
  </r>
  <r>
    <s v="Sb5c3a67"/>
    <s v="D7c2a294"/>
    <s v="Frozen Fudge Fjords"/>
    <n v="10103"/>
    <n v="103.76"/>
  </r>
  <r>
    <s v="Sb5c3a67"/>
    <s v="D7c2a294"/>
    <s v="Frozen Fudge Fjords"/>
    <n v="16651"/>
    <n v="837.05"/>
  </r>
  <r>
    <s v="Sb5c3a67"/>
    <s v="D7c2a294"/>
    <s v="Frozen Fudge Fjords"/>
    <n v="13332"/>
    <n v="1603.44"/>
  </r>
  <r>
    <s v="Sb5c3a67"/>
    <s v="D3d03c41"/>
    <s v="Frozen Fudge Fjords"/>
    <n v="17566"/>
    <n v="11.33"/>
  </r>
  <r>
    <s v="Sb5c3a67"/>
    <s v="D7c2a294"/>
    <s v="Frozen Fudge Fjords"/>
    <n v="13659"/>
    <n v="3.69"/>
  </r>
  <r>
    <s v="Sb5c3a67"/>
    <s v="Db51b0fe"/>
    <s v="Frozen Fudge Fjords"/>
    <n v="15979"/>
    <n v="6473.35"/>
  </r>
  <r>
    <s v="Sb5c3a67"/>
    <s v="Da7cec12"/>
    <s v="Frozen Fudge Fjords"/>
    <n v="19411"/>
    <n v="-296.02"/>
  </r>
  <r>
    <s v="Sb5c3a67"/>
    <s v="D662583f"/>
    <s v="Frozen Fudge Fjords"/>
    <n v="10031"/>
    <n v="1198.83"/>
  </r>
  <r>
    <s v="Sb5c3a67"/>
    <s v="D662583f"/>
    <s v="Frozen Fudge Fjords"/>
    <n v="17087"/>
    <n v="504.27"/>
  </r>
  <r>
    <s v="Sb5c3a67"/>
    <s v="D662583f"/>
    <s v="Frozen Fudge Fjords"/>
    <n v="15497"/>
    <n v="1077.23"/>
  </r>
  <r>
    <s v="Sb5c3a67"/>
    <s v="D662583f"/>
    <s v="Frozen Fudge Fjords"/>
    <n v="14723"/>
    <n v="3231.88"/>
  </r>
  <r>
    <s v="Sb5c3a67"/>
    <s v="Da7cec12"/>
    <s v="Frozen Fudge Fjords"/>
    <n v="11935"/>
    <n v="653.44000000000005"/>
  </r>
  <r>
    <s v="Sb5c3a67"/>
    <s v="D662583f"/>
    <s v="Frozen Fudge Fjords"/>
    <n v="16475"/>
    <n v="815.71"/>
  </r>
  <r>
    <s v="Sb5c3a67"/>
    <s v="D48b24ce"/>
    <s v="Frozen Fudge Fjords"/>
    <n v="11680"/>
    <n v="632.09"/>
  </r>
  <r>
    <s v="Sb5c3a67"/>
    <s v="D48b24ce"/>
    <s v="Frozen Fudge Fjords"/>
    <n v="16056"/>
    <n v="387.23"/>
  </r>
  <r>
    <s v="Sb5c3a67"/>
    <s v="D48b24ce"/>
    <s v="Frozen Fudge Fjords"/>
    <n v="15537"/>
    <n v="2394.5300000000002"/>
  </r>
  <r>
    <s v="Sb5c3a67"/>
    <s v="D7c2a294"/>
    <s v="Frozen Fudge Fjords"/>
    <n v="15123"/>
    <n v="1213.93"/>
  </r>
  <r>
    <s v="Sb5c3a67"/>
    <s v="D7c2a294"/>
    <s v="Frozen Fudge Fjords"/>
    <n v="10826"/>
    <n v="977.27"/>
  </r>
  <r>
    <s v="Sb5c3a67"/>
    <s v="D662583f"/>
    <s v="Frozen Fudge Fjords"/>
    <n v="10621"/>
    <n v="2119.02"/>
  </r>
  <r>
    <s v="Sb5c3a67"/>
    <s v="Db51b0fe"/>
    <s v="Frozen Fudge Fjords"/>
    <n v="12340"/>
    <n v="680.13"/>
  </r>
  <r>
    <s v="Sb5c3a67"/>
    <s v="D48b24ce"/>
    <s v="Frozen Fudge Fjords"/>
    <n v="12091"/>
    <n v="1137.98"/>
  </r>
  <r>
    <s v="Sb5c3a67"/>
    <s v="Db51b0fe"/>
    <s v="Frozen Fudge Fjords"/>
    <n v="16421"/>
    <n v="1233.48"/>
  </r>
  <r>
    <s v="Sb5c3a67"/>
    <s v="Db51b0fe"/>
    <s v="Frozen Fudge Fjords"/>
    <n v="19550"/>
    <n v="10070.52"/>
  </r>
  <r>
    <s v="Sb5c3a67"/>
    <s v="D7c2a294"/>
    <s v="Frozen Fudge Fjords"/>
    <n v="15342"/>
    <n v="157.57"/>
  </r>
  <r>
    <s v="Sb5c3a67"/>
    <s v="Db51b0fe"/>
    <s v="Frozen Fudge Fjords"/>
    <n v="18901"/>
    <n v="96.7"/>
  </r>
  <r>
    <s v="Sb5c3a67"/>
    <s v="D662583f"/>
    <s v="Frozen Fudge Fjords"/>
    <n v="11002"/>
    <n v="1644.93"/>
  </r>
  <r>
    <s v="Sb5c3a67"/>
    <s v="D3d03c41"/>
    <s v="Frozen Fudge Fjords"/>
    <n v="19257"/>
    <n v="1360.41"/>
  </r>
  <r>
    <s v="Sb5c3a67"/>
    <s v="D48b24ce"/>
    <s v="Frozen Fudge Fjords"/>
    <n v="17701"/>
    <n v="6799.27"/>
  </r>
  <r>
    <s v="Sb5c3a67"/>
    <s v="Da7cec12"/>
    <s v="Frozen Fudge Fjords"/>
    <n v="12485"/>
    <n v="184.15"/>
  </r>
  <r>
    <s v="Sb5c3a67"/>
    <s v="Db51b0fe"/>
    <s v="Frozen Fudge Fjords"/>
    <n v="10125"/>
    <n v="7038.05"/>
  </r>
  <r>
    <s v="Sb5c3a67"/>
    <s v="D48b24ce"/>
    <s v="Frozen Fudge Fjords"/>
    <n v="11033"/>
    <n v="-64.900000000000006"/>
  </r>
  <r>
    <s v="Sb5c3a67"/>
    <s v="Da7cec12"/>
    <s v="Frozen Fudge Fjords"/>
    <n v="16179"/>
    <n v="8004.56"/>
  </r>
  <r>
    <s v="Sb5c3a67"/>
    <s v="D662583f"/>
    <s v="Frozen Fudge Fjords"/>
    <n v="18479"/>
    <n v="2578.0500000000002"/>
  </r>
  <r>
    <s v="Sb5c3a67"/>
    <s v="Da7cec12"/>
    <s v="Frozen Fudge Fjords"/>
    <n v="18001"/>
    <n v="-94.51"/>
  </r>
  <r>
    <s v="Sb5c3a67"/>
    <s v="D3d03c41"/>
    <s v="Frozen Fudge Fjords"/>
    <n v="12625"/>
    <n v="765.65"/>
  </r>
  <r>
    <s v="Sb5c3a67"/>
    <s v="Da7cec12"/>
    <s v="Frozen Fudge Fjords"/>
    <n v="16624"/>
    <n v="7393.52"/>
  </r>
  <r>
    <s v="Sb5c3a67"/>
    <s v="Da7cec12"/>
    <s v="Frozen Fudge Fjords"/>
    <n v="10355"/>
    <n v="6469.29"/>
  </r>
  <r>
    <s v="Sb5c3a67"/>
    <s v="D662583f"/>
    <s v="Frozen Fudge Fjords"/>
    <n v="15445"/>
    <n v="2618.12"/>
  </r>
  <r>
    <s v="Sb5c3a67"/>
    <s v="D662583f"/>
    <s v="Frozen Fudge Fjords"/>
    <n v="18864"/>
    <n v="2065.84"/>
  </r>
  <r>
    <s v="Sb5c3a67"/>
    <s v="D3d03c41"/>
    <s v="Frozen Fudge Fjords"/>
    <n v="13358"/>
    <n v="943.68"/>
  </r>
  <r>
    <s v="Sb5c3a67"/>
    <s v="D7c2a294"/>
    <s v="Frozen Fudge Fjords"/>
    <n v="17249"/>
    <n v="349.64"/>
  </r>
  <r>
    <s v="Sb5c3a67"/>
    <s v="Da7cec12"/>
    <s v="Frozen Fudge Fjords"/>
    <n v="14397"/>
    <n v="-363.52"/>
  </r>
  <r>
    <s v="Sb5c3a67"/>
    <s v="D3d03c41"/>
    <s v="Frozen Fudge Fjords"/>
    <n v="19020"/>
    <n v="2104.4699999999998"/>
  </r>
  <r>
    <s v="Sb5c3a67"/>
    <s v="D7c2a294"/>
    <s v="Frozen Fudge Fjords"/>
    <n v="17806"/>
    <n v="6771.09"/>
  </r>
  <r>
    <s v="Sb5c3a67"/>
    <s v="Db51b0fe"/>
    <s v="Frozen Fudge Fjords"/>
    <n v="17174"/>
    <n v="1805.27"/>
  </r>
  <r>
    <s v="Sb5c3a67"/>
    <s v="D3d03c41"/>
    <s v="Frozen Fudge Fjords"/>
    <n v="14102"/>
    <n v="2124.4"/>
  </r>
  <r>
    <s v="Sb5c3a67"/>
    <s v="D48b24ce"/>
    <s v="Frozen Fudge Fjords"/>
    <n v="16564"/>
    <n v="3546.64"/>
  </r>
  <r>
    <s v="Sb5c3a67"/>
    <s v="D3d03c41"/>
    <s v="Frozen Fudge Fjords"/>
    <n v="14289"/>
    <n v="437.89"/>
  </r>
  <r>
    <s v="Sb5c3a67"/>
    <s v="D48b24ce"/>
    <s v="Frozen Fudge Fjords"/>
    <n v="13127"/>
    <n v="447.86"/>
  </r>
  <r>
    <s v="Sb5c3a67"/>
    <s v="D7c2a294"/>
    <s v="Frozen Fudge Fjords"/>
    <n v="19981"/>
    <n v="1404.07"/>
  </r>
  <r>
    <s v="Sb5c3a67"/>
    <s v="D3d03c41"/>
    <s v="Frozen Fudge Fjords"/>
    <n v="16513"/>
    <n v="1661.95"/>
  </r>
  <r>
    <s v="Sb5c3a67"/>
    <s v="D3d03c41"/>
    <s v="Frozen Fudge Fjords"/>
    <n v="19477"/>
    <n v="5466.13"/>
  </r>
  <r>
    <s v="Sb5c3a67"/>
    <s v="D3d03c41"/>
    <s v="Frozen Fudge Fjords"/>
    <n v="17676"/>
    <n v="188.16"/>
  </r>
  <r>
    <s v="Sb5c3a67"/>
    <s v="D48b24ce"/>
    <s v="Frozen Fudge Fjords"/>
    <n v="16444"/>
    <n v="3027.63"/>
  </r>
  <r>
    <s v="Sb5c3a67"/>
    <s v="D48b24ce"/>
    <s v="Frozen Fudge Fjords"/>
    <n v="12823"/>
    <n v="2617.4"/>
  </r>
  <r>
    <s v="Sb5c3a67"/>
    <s v="D662583f"/>
    <s v="Frozen Fudge Fjords"/>
    <n v="19895"/>
    <n v="2974.55"/>
  </r>
  <r>
    <s v="Sb5c3a67"/>
    <s v="D48b24ce"/>
    <s v="Frozen Fudge Fjords"/>
    <n v="15832"/>
    <n v="2756.63"/>
  </r>
  <r>
    <s v="Sb5c3a67"/>
    <s v="D7c2a294"/>
    <s v="Frozen Fudge Fjords"/>
    <n v="12751"/>
    <n v="1661.08"/>
  </r>
  <r>
    <s v="Sb5c3a67"/>
    <s v="D3d03c41"/>
    <s v="Frozen Fudge Fjords"/>
    <n v="10039"/>
    <n v="307.64999999999998"/>
  </r>
  <r>
    <s v="Sb5c3a67"/>
    <s v="Da7cec12"/>
    <s v="Frozen Fudge Fjords"/>
    <n v="19344"/>
    <n v="91.88"/>
  </r>
  <r>
    <s v="Sb5c3a67"/>
    <s v="D48b24ce"/>
    <s v="Frozen Fudge Fjords"/>
    <n v="14486"/>
    <n v="1218.53"/>
  </r>
  <r>
    <s v="Sb5c3a67"/>
    <s v="Da7cec12"/>
    <s v="Frozen Fudge Fjords"/>
    <n v="11550"/>
    <n v="1094.3599999999999"/>
  </r>
  <r>
    <s v="Sb5c3a67"/>
    <s v="Da7cec12"/>
    <s v="Frozen Fudge Fjords"/>
    <n v="18712"/>
    <n v="-472.48"/>
  </r>
  <r>
    <s v="Sb5c3a67"/>
    <s v="Db51b0fe"/>
    <s v="Frozen Fudge Fjords"/>
    <n v="14016"/>
    <n v="772.51"/>
  </r>
  <r>
    <s v="Sb5c3a67"/>
    <s v="D7c2a294"/>
    <s v="Frozen Fudge Fjords"/>
    <n v="17561"/>
    <n v="4219.3900000000003"/>
  </r>
  <r>
    <s v="Sb5c3a67"/>
    <s v="Da7cec12"/>
    <s v="Frozen Fudge Fjords"/>
    <n v="19835"/>
    <n v="292.57"/>
  </r>
  <r>
    <s v="Sb5c3a67"/>
    <s v="Da7cec12"/>
    <s v="Frozen Fudge Fjords"/>
    <n v="15710"/>
    <n v="4159.22"/>
  </r>
  <r>
    <s v="Sb5c3a67"/>
    <s v="Db51b0fe"/>
    <s v="Frozen Fudge Fjords"/>
    <n v="12012"/>
    <n v="181.58"/>
  </r>
  <r>
    <s v="Sb5c3a67"/>
    <s v="D48b24ce"/>
    <s v="Frozen Fudge Fjords"/>
    <n v="11340"/>
    <n v="1747.69"/>
  </r>
  <r>
    <s v="Sb5c3a67"/>
    <s v="D662583f"/>
    <s v="Frozen Fudge Fjords"/>
    <n v="11665"/>
    <n v="577.55999999999995"/>
  </r>
  <r>
    <s v="Sb5c3a67"/>
    <s v="D7c2a294"/>
    <s v="Frozen Fudge Fjords"/>
    <n v="14457"/>
    <n v="4051.87"/>
  </r>
  <r>
    <s v="Sb5c3a67"/>
    <s v="D662583f"/>
    <s v="Frozen Fudge Fjords"/>
    <n v="13968"/>
    <n v="1948.71"/>
  </r>
  <r>
    <s v="Sb5c3a67"/>
    <s v="Db51b0fe"/>
    <s v="Frozen Fudge Fjords"/>
    <n v="15459"/>
    <n v="3016.3"/>
  </r>
  <r>
    <s v="Sb5c3a67"/>
    <s v="D3d03c41"/>
    <s v="Frozen Fudge Fjords"/>
    <n v="13339"/>
    <n v="408.78"/>
  </r>
  <r>
    <s v="Sb5c3a67"/>
    <s v="Db51b0fe"/>
    <s v="Frozen Fudge Fjords"/>
    <n v="15173"/>
    <n v="5539.91"/>
  </r>
  <r>
    <s v="Sb5c3a67"/>
    <s v="D48b24ce"/>
    <s v="Frozen Fudge Fjords"/>
    <n v="17366"/>
    <n v="9622.81"/>
  </r>
  <r>
    <s v="Sb5c3a67"/>
    <s v="Db51b0fe"/>
    <s v="Frozen Fudge Fjords"/>
    <n v="18901"/>
    <n v="1419.77"/>
  </r>
  <r>
    <s v="Sb5c3a67"/>
    <s v="D48b24ce"/>
    <s v="Frozen Fudge Fjords"/>
    <n v="11336"/>
    <n v="1860.44"/>
  </r>
  <r>
    <s v="Sb5c3a67"/>
    <s v="D662583f"/>
    <s v="Frozen Fudge Fjords"/>
    <n v="19913"/>
    <n v="786.81"/>
  </r>
  <r>
    <s v="Sb5c3a67"/>
    <s v="D48b24ce"/>
    <s v="Frozen Fudge Fjords"/>
    <n v="16290"/>
    <n v="2347.6799999999998"/>
  </r>
  <r>
    <s v="Sb5c3a67"/>
    <s v="D48b24ce"/>
    <s v="Frozen Fudge Fjords"/>
    <n v="10164"/>
    <n v="245.13"/>
  </r>
  <r>
    <s v="Sb5c3a67"/>
    <s v="Da7cec12"/>
    <s v="Frozen Fudge Fjords"/>
    <n v="10331"/>
    <n v="2115.27"/>
  </r>
  <r>
    <s v="Sb5c3a67"/>
    <s v="D48b24ce"/>
    <s v="Frozen Fudge Fjords"/>
    <n v="13483"/>
    <n v="5988.04"/>
  </r>
  <r>
    <s v="Sb5c3a67"/>
    <s v="Db51b0fe"/>
    <s v="Frozen Fudge Fjords"/>
    <n v="11555"/>
    <n v="983.52"/>
  </r>
  <r>
    <s v="Sb5c3a67"/>
    <s v="Da7cec12"/>
    <s v="Frozen Fudge Fjords"/>
    <n v="10718"/>
    <n v="6160.17"/>
  </r>
  <r>
    <s v="Sb5c3a67"/>
    <s v="D662583f"/>
    <s v="Frozen Fudge Fjords"/>
    <n v="12001"/>
    <n v="954.23"/>
  </r>
  <r>
    <s v="Sb5c3a67"/>
    <s v="Db51b0fe"/>
    <s v="Frozen Fudge Fjords"/>
    <n v="19573"/>
    <n v="1861.71"/>
  </r>
  <r>
    <s v="Sb5c3a67"/>
    <s v="D662583f"/>
    <s v="Frozen Fudge Fjords"/>
    <n v="11928"/>
    <n v="709.86"/>
  </r>
  <r>
    <s v="Sb5c3a67"/>
    <s v="D3d03c41"/>
    <s v="Frozen Fudge Fjords"/>
    <n v="16411"/>
    <n v="338.81"/>
  </r>
  <r>
    <s v="Sb5c3a67"/>
    <s v="D7c2a294"/>
    <s v="Frozen Fudge Fjords"/>
    <n v="11827"/>
    <n v="1777.25"/>
  </r>
  <r>
    <s v="Sb5c3a67"/>
    <s v="D3d03c41"/>
    <s v="Frozen Fudge Fjords"/>
    <n v="12372"/>
    <n v="131.69999999999999"/>
  </r>
  <r>
    <s v="Sb5c3a67"/>
    <s v="D3d03c41"/>
    <s v="Frozen Fudge Fjords"/>
    <n v="18126"/>
    <n v="2730.59"/>
  </r>
  <r>
    <s v="Sb5c3a67"/>
    <s v="D48b24ce"/>
    <s v="Frozen Fudge Fjords"/>
    <n v="12416"/>
    <n v="299.44"/>
  </r>
  <r>
    <s v="Sb5c3a67"/>
    <s v="Da7cec12"/>
    <s v="Frozen Fudge Fjords"/>
    <n v="14074"/>
    <n v="911.29"/>
  </r>
  <r>
    <s v="Sb5c3a67"/>
    <s v="D3d03c41"/>
    <s v="Frozen Fudge Fjords"/>
    <n v="11639"/>
    <n v="356.68"/>
  </r>
  <r>
    <s v="Sb5c3a67"/>
    <s v="D662583f"/>
    <s v="Frozen Fudge Fjords"/>
    <n v="17602"/>
    <n v="1223.55"/>
  </r>
  <r>
    <s v="Sb5c3a67"/>
    <s v="Da7cec12"/>
    <s v="Frozen Fudge Fjords"/>
    <n v="17558"/>
    <n v="785.72"/>
  </r>
  <r>
    <s v="Sb5c3a67"/>
    <s v="Db51b0fe"/>
    <s v="Frozen Fudge Fjords"/>
    <n v="10332"/>
    <n v="3049.14"/>
  </r>
  <r>
    <s v="Sb5c3a67"/>
    <s v="Db51b0fe"/>
    <s v="Frozen Fudge Fjords"/>
    <n v="11620"/>
    <n v="-56.75"/>
  </r>
  <r>
    <s v="Sb5c3a67"/>
    <s v="Db51b0fe"/>
    <s v="Frozen Fudge Fjords"/>
    <n v="16677"/>
    <n v="2753.64"/>
  </r>
  <r>
    <s v="Sb5c3a67"/>
    <s v="Db51b0fe"/>
    <s v="Frozen Fudge Fjords"/>
    <n v="15839"/>
    <n v="397.82"/>
  </r>
  <r>
    <s v="Sb5c3a67"/>
    <s v="Da7cec12"/>
    <s v="Frozen Fudge Fjords"/>
    <n v="14181"/>
    <n v="1060.03"/>
  </r>
  <r>
    <s v="Sb5c3a67"/>
    <s v="D48b24ce"/>
    <s v="Frozen Fudge Fjords"/>
    <n v="15784"/>
    <n v="5747.23"/>
  </r>
  <r>
    <s v="Sb5c3a67"/>
    <s v="Db51b0fe"/>
    <s v="Frozen Fudge Fjords"/>
    <n v="13354"/>
    <n v="1270.18"/>
  </r>
  <r>
    <s v="Sb5c3a67"/>
    <s v="Da7cec12"/>
    <s v="Frozen Fudge Fjords"/>
    <n v="17948"/>
    <n v="5469.65"/>
  </r>
  <r>
    <s v="S611909d"/>
    <s v="D3d03c41"/>
    <s v="Mallow Melt Mountains"/>
    <n v="10708"/>
    <n v="1941.17"/>
  </r>
  <r>
    <s v="S611909d"/>
    <s v="Da7cec12"/>
    <s v="Pudding Peaks"/>
    <n v="14590"/>
    <n v="4387.68"/>
  </r>
  <r>
    <s v="S611909d"/>
    <s v="D7c2a294"/>
    <s v="Rock Candy Ridge"/>
    <n v="17696"/>
    <n v="431.61"/>
  </r>
  <r>
    <s v="S611909d"/>
    <s v="D3d03c41"/>
    <s v="Mallow Melt Mountains"/>
    <n v="16746"/>
    <n v="2700.83"/>
  </r>
  <r>
    <s v="S611909d"/>
    <s v="D7c2a294"/>
    <s v="Rock Candy Ridge"/>
    <n v="19906"/>
    <n v="1082.69"/>
  </r>
  <r>
    <s v="S611909d"/>
    <s v="D48b24ce"/>
    <s v="Snickerdoodle Slopes"/>
    <n v="11626"/>
    <n v="436.68"/>
  </r>
  <r>
    <s v="S611909d"/>
    <s v="D48b24ce"/>
    <s v="Snickerdoodle Slopes"/>
    <n v="18531"/>
    <n v="1807.9"/>
  </r>
  <r>
    <s v="S611909d"/>
    <s v="D48b24ce"/>
    <s v="Snickerdoodle Slopes"/>
    <n v="15366"/>
    <n v="3343.04"/>
  </r>
  <r>
    <s v="S611909d"/>
    <s v="D7c2a294"/>
    <s v="Rock Candy Ridge"/>
    <n v="12633"/>
    <n v="3213.71"/>
  </r>
  <r>
    <s v="S611909d"/>
    <s v="D662583f"/>
    <s v="Pixie Stix Plateau"/>
    <n v="16965"/>
    <n v="111.48"/>
  </r>
  <r>
    <s v="S611909d"/>
    <s v="Db51b0fe"/>
    <s v="Smores Summit"/>
    <n v="13033"/>
    <n v="529.47"/>
  </r>
  <r>
    <s v="S611909d"/>
    <s v="D3d03c41"/>
    <s v="Mallow Melt Mountains"/>
    <n v="12125"/>
    <n v="1106.79"/>
  </r>
  <r>
    <s v="S611909d"/>
    <s v="Db51b0fe"/>
    <s v="Smores Summit"/>
    <n v="18551"/>
    <n v="2052.1999999999998"/>
  </r>
  <r>
    <s v="S611909d"/>
    <s v="D48b24ce"/>
    <s v="Snickerdoodle Slopes"/>
    <n v="19677"/>
    <n v="542.32000000000005"/>
  </r>
  <r>
    <s v="S611909d"/>
    <s v="D7c2a294"/>
    <s v="Rock Candy Ridge"/>
    <n v="17978"/>
    <n v="1696.95"/>
  </r>
  <r>
    <s v="S611909d"/>
    <s v="Da7cec12"/>
    <s v="Pudding Peaks"/>
    <n v="17030"/>
    <n v="1545.16"/>
  </r>
  <r>
    <s v="S611909d"/>
    <s v="D662583f"/>
    <s v="Pixie Stix Plateau"/>
    <n v="11049"/>
    <n v="404.08"/>
  </r>
  <r>
    <s v="S611909d"/>
    <s v="D48b24ce"/>
    <s v="Snickerdoodle Slopes"/>
    <n v="10722"/>
    <n v="1796.59"/>
  </r>
  <r>
    <s v="S611909d"/>
    <s v="D3d03c41"/>
    <s v="Mallow Melt Mountains"/>
    <n v="15164"/>
    <n v="626"/>
  </r>
  <r>
    <s v="S611909d"/>
    <s v="D3d03c41"/>
    <s v="Mallow Melt Mountains"/>
    <n v="15351"/>
    <n v="3396.9"/>
  </r>
  <r>
    <s v="S611909d"/>
    <s v="Da7cec12"/>
    <s v="Pudding Peaks"/>
    <n v="11083"/>
    <n v="-213.55"/>
  </r>
  <r>
    <s v="S611909d"/>
    <s v="Db51b0fe"/>
    <s v="Smores Summit"/>
    <n v="17712"/>
    <n v="2313.63"/>
  </r>
  <r>
    <s v="S611909d"/>
    <s v="Db51b0fe"/>
    <s v="Smores Summit"/>
    <n v="19826"/>
    <n v="-384.13"/>
  </r>
  <r>
    <s v="S611909d"/>
    <s v="D48b24ce"/>
    <s v="Snickerdoodle Slopes"/>
    <n v="11141"/>
    <n v="752.7"/>
  </r>
  <r>
    <s v="S611909d"/>
    <s v="D3d03c41"/>
    <s v="Mallow Melt Mountains"/>
    <n v="16555"/>
    <n v="2504.4699999999998"/>
  </r>
  <r>
    <s v="S611909d"/>
    <s v="D48b24ce"/>
    <s v="Snickerdoodle Slopes"/>
    <n v="13169"/>
    <n v="1153.0899999999999"/>
  </r>
  <r>
    <s v="S611909d"/>
    <s v="Da7cec12"/>
    <s v="Pudding Peaks"/>
    <n v="15560"/>
    <n v="2034.19"/>
  </r>
  <r>
    <s v="S611909d"/>
    <s v="Da7cec12"/>
    <s v="Pudding Peaks"/>
    <n v="18436"/>
    <n v="566.57000000000005"/>
  </r>
  <r>
    <s v="S611909d"/>
    <s v="Db51b0fe"/>
    <s v="Smores Summit"/>
    <n v="12360"/>
    <n v="2232.5300000000002"/>
  </r>
  <r>
    <s v="S611909d"/>
    <s v="D48b24ce"/>
    <s v="Snickerdoodle Slopes"/>
    <n v="11417"/>
    <n v="6594.01"/>
  </r>
  <r>
    <s v="S611909d"/>
    <s v="Da7cec12"/>
    <s v="Pudding Peaks"/>
    <n v="13201"/>
    <n v="2385.84"/>
  </r>
  <r>
    <s v="S611909d"/>
    <s v="D3d03c41"/>
    <s v="Mallow Melt Mountains"/>
    <n v="13996"/>
    <n v="1277.58"/>
  </r>
  <r>
    <s v="S611909d"/>
    <s v="Db51b0fe"/>
    <s v="Smores Summit"/>
    <n v="19548"/>
    <n v="2944.42"/>
  </r>
  <r>
    <s v="S611909d"/>
    <s v="D662583f"/>
    <s v="Pixie Stix Plateau"/>
    <n v="13569"/>
    <n v="903.31"/>
  </r>
  <r>
    <s v="S611909d"/>
    <s v="Db51b0fe"/>
    <s v="Smores Summit"/>
    <n v="19102"/>
    <n v="1158.06"/>
  </r>
  <r>
    <s v="S611909d"/>
    <s v="D662583f"/>
    <s v="Pixie Stix Plateau"/>
    <n v="12290"/>
    <n v="818.16"/>
  </r>
  <r>
    <s v="S611909d"/>
    <s v="D7c2a294"/>
    <s v="Rock Candy Ridge"/>
    <n v="13803"/>
    <n v="2683.17"/>
  </r>
  <r>
    <s v="S611909d"/>
    <s v="Da7cec12"/>
    <s v="Pudding Peaks"/>
    <n v="17112"/>
    <n v="3263.8"/>
  </r>
  <r>
    <s v="S611909d"/>
    <s v="D3d03c41"/>
    <s v="Mallow Melt Mountains"/>
    <n v="15940"/>
    <n v="4483.6400000000003"/>
  </r>
  <r>
    <s v="S611909d"/>
    <s v="D7c2a294"/>
    <s v="Rock Candy Ridge"/>
    <n v="17246"/>
    <n v="593.09"/>
  </r>
  <r>
    <s v="S611909d"/>
    <s v="D662583f"/>
    <s v="Pixie Stix Plateau"/>
    <n v="11141"/>
    <n v="184.62"/>
  </r>
  <r>
    <s v="S611909d"/>
    <s v="Da7cec12"/>
    <s v="Pudding Peaks"/>
    <n v="17961"/>
    <n v="-346.08"/>
  </r>
  <r>
    <s v="S611909d"/>
    <s v="D48b24ce"/>
    <s v="Snickerdoodle Slopes"/>
    <n v="17981"/>
    <n v="1214.81"/>
  </r>
  <r>
    <s v="S611909d"/>
    <s v="D3d03c41"/>
    <s v="Mallow Melt Mountains"/>
    <n v="16250"/>
    <n v="1320.83"/>
  </r>
  <r>
    <s v="S611909d"/>
    <s v="D7c2a294"/>
    <s v="Rock Candy Ridge"/>
    <n v="11643"/>
    <n v="2030.43"/>
  </r>
  <r>
    <s v="S611909d"/>
    <s v="Da7cec12"/>
    <s v="Pudding Peaks"/>
    <n v="17167"/>
    <n v="12.56"/>
  </r>
  <r>
    <s v="S611909d"/>
    <s v="Da7cec12"/>
    <s v="Pudding Peaks"/>
    <n v="10693"/>
    <n v="2039.49"/>
  </r>
  <r>
    <s v="S611909d"/>
    <s v="D7c2a294"/>
    <s v="Rock Candy Ridge"/>
    <n v="19317"/>
    <n v="-108.36"/>
  </r>
  <r>
    <s v="S611909d"/>
    <s v="Db51b0fe"/>
    <s v="Smores Summit"/>
    <n v="19581"/>
    <n v="795.48"/>
  </r>
  <r>
    <s v="S611909d"/>
    <s v="D3d03c41"/>
    <s v="Mallow Melt Mountains"/>
    <n v="15151"/>
    <n v="473.95"/>
  </r>
  <r>
    <s v="S611909d"/>
    <s v="D7c2a294"/>
    <s v="Rock Candy Ridge"/>
    <n v="18987"/>
    <n v="-106.51"/>
  </r>
  <r>
    <s v="S611909d"/>
    <s v="D7c2a294"/>
    <s v="Rock Candy Ridge"/>
    <n v="11110"/>
    <n v="-62.32"/>
  </r>
  <r>
    <s v="S611909d"/>
    <s v="D7c2a294"/>
    <s v="Rock Candy Ridge"/>
    <n v="14626"/>
    <n v="795.51"/>
  </r>
  <r>
    <s v="S611909d"/>
    <s v="Da7cec12"/>
    <s v="Pudding Peaks"/>
    <n v="11929"/>
    <n v="1082.3399999999999"/>
  </r>
  <r>
    <s v="S611909d"/>
    <s v="Db51b0fe"/>
    <s v="Smores Summit"/>
    <n v="18881"/>
    <n v="2277.52"/>
  </r>
  <r>
    <s v="S611909d"/>
    <s v="Db51b0fe"/>
    <s v="Smores Summit"/>
    <n v="14586"/>
    <n v="446.7"/>
  </r>
  <r>
    <s v="S611909d"/>
    <s v="D7c2a294"/>
    <s v="Rock Candy Ridge"/>
    <n v="13607"/>
    <n v="1012.23"/>
  </r>
  <r>
    <s v="S611909d"/>
    <s v="D3d03c41"/>
    <s v="Mallow Melt Mountains"/>
    <n v="11219"/>
    <n v="1248.47"/>
  </r>
  <r>
    <s v="S611909d"/>
    <s v="D662583f"/>
    <s v="Pixie Stix Plateau"/>
    <n v="17654"/>
    <n v="469.09"/>
  </r>
  <r>
    <s v="S611909d"/>
    <s v="D662583f"/>
    <s v="Pixie Stix Plateau"/>
    <n v="15631"/>
    <n v="1822.13"/>
  </r>
  <r>
    <s v="S611909d"/>
    <s v="Db51b0fe"/>
    <s v="Smores Summit"/>
    <n v="15445"/>
    <n v="-299.25"/>
  </r>
  <r>
    <s v="S611909d"/>
    <s v="D3d03c41"/>
    <s v="Mallow Melt Mountains"/>
    <n v="17295"/>
    <n v="1232.82"/>
  </r>
  <r>
    <s v="S611909d"/>
    <s v="D7c2a294"/>
    <s v="Rock Candy Ridge"/>
    <n v="10820"/>
    <n v="2427.9"/>
  </r>
  <r>
    <s v="S611909d"/>
    <s v="D662583f"/>
    <s v="Pixie Stix Plateau"/>
    <n v="14141"/>
    <n v="1507.03"/>
  </r>
  <r>
    <s v="S611909d"/>
    <s v="D48b24ce"/>
    <s v="Snickerdoodle Slopes"/>
    <n v="19209"/>
    <n v="2450.3200000000002"/>
  </r>
  <r>
    <s v="S611909d"/>
    <s v="D662583f"/>
    <s v="Pixie Stix Plateau"/>
    <n v="13113"/>
    <n v="610.69000000000005"/>
  </r>
  <r>
    <s v="S611909d"/>
    <s v="D662583f"/>
    <s v="Pixie Stix Plateau"/>
    <n v="18427"/>
    <n v="673.9"/>
  </r>
  <r>
    <s v="S611909d"/>
    <s v="D48b24ce"/>
    <s v="Snickerdoodle Slopes"/>
    <n v="15615"/>
    <n v="2460.31"/>
  </r>
  <r>
    <s v="S611909d"/>
    <s v="Db51b0fe"/>
    <s v="Smores Summit"/>
    <n v="14796"/>
    <n v="601.09"/>
  </r>
  <r>
    <s v="S611909d"/>
    <s v="D662583f"/>
    <s v="Pixie Stix Plateau"/>
    <n v="16124"/>
    <n v="428.44"/>
  </r>
  <r>
    <s v="S611909d"/>
    <s v="D7c2a294"/>
    <s v="Rock Candy Ridge"/>
    <n v="16902"/>
    <n v="4468.72"/>
  </r>
  <r>
    <s v="S611909d"/>
    <s v="Da7cec12"/>
    <s v="Pudding Peaks"/>
    <n v="16441"/>
    <n v="-152.38"/>
  </r>
  <r>
    <s v="S611909d"/>
    <s v="Da7cec12"/>
    <s v="Pudding Peaks"/>
    <n v="11599"/>
    <n v="1168.3900000000001"/>
  </r>
  <r>
    <s v="S611909d"/>
    <s v="D48b24ce"/>
    <s v="Snickerdoodle Slopes"/>
    <n v="15963"/>
    <n v="1717"/>
  </r>
  <r>
    <s v="S611909d"/>
    <s v="Da7cec12"/>
    <s v="Pudding Peaks"/>
    <n v="11662"/>
    <n v="8.5299999999999994"/>
  </r>
  <r>
    <s v="S611909d"/>
    <s v="D7c2a294"/>
    <s v="Rock Candy Ridge"/>
    <n v="19085"/>
    <n v="1038.04"/>
  </r>
  <r>
    <s v="S611909d"/>
    <s v="D662583f"/>
    <s v="Pixie Stix Plateau"/>
    <n v="17766"/>
    <n v="1360.37"/>
  </r>
  <r>
    <s v="S611909d"/>
    <s v="D48b24ce"/>
    <s v="Snickerdoodle Slopes"/>
    <n v="18383"/>
    <n v="874.31"/>
  </r>
  <r>
    <s v="S611909d"/>
    <s v="Da7cec12"/>
    <s v="Pudding Peaks"/>
    <n v="14961"/>
    <n v="2105.4899999999998"/>
  </r>
  <r>
    <s v="S611909d"/>
    <s v="D3d03c41"/>
    <s v="Mallow Melt Mountains"/>
    <n v="18777"/>
    <n v="4342.78"/>
  </r>
  <r>
    <s v="S611909d"/>
    <s v="D662583f"/>
    <s v="Pixie Stix Plateau"/>
    <n v="10802"/>
    <n v="503.06"/>
  </r>
  <r>
    <s v="S611909d"/>
    <s v="Da7cec12"/>
    <s v="Pudding Peaks"/>
    <n v="12596"/>
    <n v="890.94"/>
  </r>
  <r>
    <s v="S611909d"/>
    <s v="D662583f"/>
    <s v="Pixie Stix Plateau"/>
    <n v="13500"/>
    <n v="223.71"/>
  </r>
  <r>
    <s v="S611909d"/>
    <s v="Db51b0fe"/>
    <s v="Smores Summit"/>
    <n v="10873"/>
    <n v="1529.02"/>
  </r>
  <r>
    <s v="S611909d"/>
    <s v="D48b24ce"/>
    <s v="Snickerdoodle Slopes"/>
    <n v="13590"/>
    <n v="5674.65"/>
  </r>
  <r>
    <s v="S611909d"/>
    <s v="D3d03c41"/>
    <s v="Mallow Melt Mountains"/>
    <n v="19148"/>
    <n v="1173.43"/>
  </r>
  <r>
    <s v="S611909d"/>
    <s v="Db51b0fe"/>
    <s v="Smores Summit"/>
    <n v="18251"/>
    <n v="1471.49"/>
  </r>
  <r>
    <s v="S611909d"/>
    <s v="D48b24ce"/>
    <s v="Snickerdoodle Slopes"/>
    <n v="19030"/>
    <n v="1475.99"/>
  </r>
  <r>
    <s v="S611909d"/>
    <s v="D48b24ce"/>
    <s v="Snickerdoodle Slopes"/>
    <n v="17669"/>
    <n v="3844.08"/>
  </r>
  <r>
    <s v="S611909d"/>
    <s v="Da7cec12"/>
    <s v="Pudding Peaks"/>
    <n v="10538"/>
    <n v="639.99"/>
  </r>
  <r>
    <s v="S611909d"/>
    <s v="D48b24ce"/>
    <s v="Snickerdoodle Slopes"/>
    <n v="11902"/>
    <n v="1399.21"/>
  </r>
  <r>
    <s v="S611909d"/>
    <s v="D48b24ce"/>
    <s v="Snickerdoodle Slopes"/>
    <n v="18995"/>
    <n v="2992.87"/>
  </r>
  <r>
    <s v="S611909d"/>
    <s v="D3d03c41"/>
    <s v="Mallow Melt Mountains"/>
    <n v="14922"/>
    <n v="914.45"/>
  </r>
  <r>
    <s v="S611909d"/>
    <s v="D662583f"/>
    <s v="Pixie Stix Plateau"/>
    <n v="10598"/>
    <n v="281.60000000000002"/>
  </r>
  <r>
    <s v="S611909d"/>
    <s v="D662583f"/>
    <s v="Pixie Stix Plateau"/>
    <n v="10603"/>
    <n v="281.74"/>
  </r>
  <r>
    <s v="S611909d"/>
    <s v="D3d03c41"/>
    <s v="Mallow Melt Mountains"/>
    <n v="16785"/>
    <n v="2203.5700000000002"/>
  </r>
  <r>
    <s v="S611909d"/>
    <s v="D3d03c41"/>
    <s v="Mallow Melt Mountains"/>
    <n v="17977"/>
    <n v="9550.86"/>
  </r>
  <r>
    <s v="S611909d"/>
    <s v="Db51b0fe"/>
    <s v="Smores Summit"/>
    <n v="14051"/>
    <n v="-131.72999999999999"/>
  </r>
  <r>
    <s v="S611909d"/>
    <s v="D3d03c41"/>
    <s v="Mallow Melt Mountains"/>
    <n v="15923"/>
    <n v="657.33"/>
  </r>
  <r>
    <s v="S611909d"/>
    <s v="D7c2a294"/>
    <s v="Rock Candy Ridge"/>
    <n v="10210"/>
    <n v="555.32000000000005"/>
  </r>
  <r>
    <s v="S611909d"/>
    <s v="Db51b0fe"/>
    <s v="Smores Summit"/>
    <n v="15218"/>
    <n v="161.69"/>
  </r>
  <r>
    <s v="S611909d"/>
    <s v="Da7cec12"/>
    <s v="Pudding Peaks"/>
    <n v="15596"/>
    <n v="-300.51"/>
  </r>
  <r>
    <s v="S611909d"/>
    <s v="Da7cec12"/>
    <s v="Pudding Peaks"/>
    <n v="19962"/>
    <n v="6003.21"/>
  </r>
  <r>
    <s v="S611909d"/>
    <s v="D48b24ce"/>
    <s v="Snickerdoodle Slopes"/>
    <n v="19537"/>
    <n v="1124.57"/>
  </r>
  <r>
    <s v="S611909d"/>
    <s v="Da7cec12"/>
    <s v="Pudding Peaks"/>
    <n v="17614"/>
    <n v="189.03"/>
  </r>
  <r>
    <s v="S611909d"/>
    <s v="Da7cec12"/>
    <s v="Pudding Peaks"/>
    <n v="10584"/>
    <n v="642.78"/>
  </r>
  <r>
    <s v="S611909d"/>
    <s v="D3d03c41"/>
    <s v="Mallow Melt Mountains"/>
    <n v="13117"/>
    <n v="3951.92"/>
  </r>
  <r>
    <s v="S611909d"/>
    <s v="D3d03c41"/>
    <s v="Mallow Melt Mountains"/>
    <n v="10956"/>
    <n v="1657.45"/>
  </r>
  <r>
    <s v="S611909d"/>
    <s v="D48b24ce"/>
    <s v="Snickerdoodle Slopes"/>
    <n v="14137"/>
    <n v="1520.59"/>
  </r>
  <r>
    <s v="S611909d"/>
    <s v="D662583f"/>
    <s v="Pixie Stix Plateau"/>
    <n v="19558"/>
    <n v="1497.58"/>
  </r>
  <r>
    <s v="S611909d"/>
    <s v="Da7cec12"/>
    <s v="Pudding Peaks"/>
    <n v="14067"/>
    <n v="-130.38"/>
  </r>
  <r>
    <s v="S611909d"/>
    <s v="D3d03c41"/>
    <s v="Mallow Melt Mountains"/>
    <n v="18934"/>
    <n v="3243.05"/>
  </r>
  <r>
    <s v="S611909d"/>
    <s v="D662583f"/>
    <s v="Pixie Stix Plateau"/>
    <n v="15035"/>
    <n v="1000.9"/>
  </r>
  <r>
    <s v="S611909d"/>
    <s v="Da7cec12"/>
    <s v="Pudding Peaks"/>
    <n v="14975"/>
    <n v="310.45999999999998"/>
  </r>
  <r>
    <s v="S611909d"/>
    <s v="Db51b0fe"/>
    <s v="Smores Summit"/>
    <n v="19200"/>
    <n v="2700"/>
  </r>
  <r>
    <s v="S611909d"/>
    <s v="D3d03c41"/>
    <s v="Mallow Melt Mountains"/>
    <n v="10054"/>
    <n v="415.05"/>
  </r>
  <r>
    <s v="S611909d"/>
    <s v="D3d03c41"/>
    <s v="Mallow Melt Mountains"/>
    <n v="12882"/>
    <n v="789.44"/>
  </r>
  <r>
    <s v="S611909d"/>
    <s v="D7c2a294"/>
    <s v="Rock Candy Ridge"/>
    <n v="10315"/>
    <n v="2417.7399999999998"/>
  </r>
  <r>
    <s v="S611909d"/>
    <s v="D3d03c41"/>
    <s v="Mallow Melt Mountains"/>
    <n v="13745"/>
    <n v="842.32"/>
  </r>
  <r>
    <s v="S611909d"/>
    <s v="D7c2a294"/>
    <s v="Rock Candy Ridge"/>
    <n v="19507"/>
    <n v="1841.27"/>
  </r>
  <r>
    <s v="S611909d"/>
    <s v="D3d03c41"/>
    <s v="Mallow Melt Mountains"/>
    <n v="10155"/>
    <n v="1434.72"/>
  </r>
  <r>
    <s v="S611909d"/>
    <s v="D48b24ce"/>
    <s v="Snickerdoodle Slopes"/>
    <n v="17605"/>
    <n v="1717.56"/>
  </r>
  <r>
    <s v="S611909d"/>
    <s v="D3d03c41"/>
    <s v="Mallow Melt Mountains"/>
    <n v="12976"/>
    <n v="1184.48"/>
  </r>
  <r>
    <s v="S611909d"/>
    <s v="D3d03c41"/>
    <s v="Mallow Melt Mountains"/>
    <n v="16270"/>
    <n v="834.36"/>
  </r>
  <r>
    <s v="S611909d"/>
    <s v="D7c2a294"/>
    <s v="Rock Candy Ridge"/>
    <n v="19015"/>
    <n v="1794.83"/>
  </r>
  <r>
    <s v="S611909d"/>
    <s v="D3d03c41"/>
    <s v="Mallow Melt Mountains"/>
    <n v="16573"/>
    <n v="684.17"/>
  </r>
  <r>
    <s v="S611909d"/>
    <s v="D662583f"/>
    <s v="Pixie Stix Plateau"/>
    <n v="16344"/>
    <n v="107.4"/>
  </r>
  <r>
    <s v="S611909d"/>
    <s v="D7c2a294"/>
    <s v="Rock Candy Ridge"/>
    <n v="15202"/>
    <n v="370.78"/>
  </r>
  <r>
    <s v="S611909d"/>
    <s v="Db51b0fe"/>
    <s v="Smores Summit"/>
    <n v="19336"/>
    <n v="978.89"/>
  </r>
  <r>
    <s v="S611909d"/>
    <s v="Da7cec12"/>
    <s v="Pudding Peaks"/>
    <n v="12100"/>
    <n v="-354.15"/>
  </r>
  <r>
    <s v="S611909d"/>
    <s v="D3d03c41"/>
    <s v="Mallow Melt Mountains"/>
    <n v="10794"/>
    <n v="553.54"/>
  </r>
  <r>
    <s v="S611909d"/>
    <s v="D3d03c41"/>
    <s v="Mallow Melt Mountains"/>
    <n v="10817"/>
    <n v="1528.25"/>
  </r>
  <r>
    <s v="S611909d"/>
    <s v="D48b24ce"/>
    <s v="Snickerdoodle Slopes"/>
    <n v="14774"/>
    <n v="702.67"/>
  </r>
  <r>
    <s v="S611909d"/>
    <s v="D48b24ce"/>
    <s v="Snickerdoodle Slopes"/>
    <n v="12136"/>
    <n v="4824.8"/>
  </r>
  <r>
    <s v="S611909d"/>
    <s v="D662583f"/>
    <s v="Pixie Stix Plateau"/>
    <n v="16338"/>
    <n v="1251.02"/>
  </r>
  <r>
    <s v="S611909d"/>
    <s v="Db51b0fe"/>
    <s v="Smores Summit"/>
    <n v="12303"/>
    <n v="1730.11"/>
  </r>
  <r>
    <s v="S611909d"/>
    <s v="D3d03c41"/>
    <s v="Mallow Melt Mountains"/>
    <n v="18046"/>
    <n v="2910.5"/>
  </r>
  <r>
    <s v="S611909d"/>
    <s v="Da7cec12"/>
    <s v="Pudding Peaks"/>
    <n v="17889"/>
    <n v="5558.68"/>
  </r>
  <r>
    <s v="S611909d"/>
    <s v="D662583f"/>
    <s v="Pixie Stix Plateau"/>
    <n v="17136"/>
    <n v="2854.37"/>
  </r>
  <r>
    <s v="S611909d"/>
    <s v="Da7cec12"/>
    <s v="Pudding Peaks"/>
    <n v="12986"/>
    <n v="269.22000000000003"/>
  </r>
  <r>
    <s v="S611909d"/>
    <s v="D48b24ce"/>
    <s v="Snickerdoodle Slopes"/>
    <n v="10738"/>
    <n v="3087.83"/>
  </r>
  <r>
    <s v="S611909d"/>
    <s v="D662583f"/>
    <s v="Pixie Stix Plateau"/>
    <n v="16696"/>
    <n v="109.72"/>
  </r>
  <r>
    <s v="S611909d"/>
    <s v="D3d03c41"/>
    <s v="Mallow Melt Mountains"/>
    <n v="17548"/>
    <n v="8796.5"/>
  </r>
  <r>
    <s v="S611909d"/>
    <s v="D48b24ce"/>
    <s v="Snickerdoodle Slopes"/>
    <n v="15357"/>
    <n v="1651.81"/>
  </r>
  <r>
    <s v="S611909d"/>
    <s v="Db51b0fe"/>
    <s v="Smores Summit"/>
    <n v="16113"/>
    <n v="1460.24"/>
  </r>
  <r>
    <s v="S611909d"/>
    <s v="D48b24ce"/>
    <s v="Snickerdoodle Slopes"/>
    <n v="19592"/>
    <n v="4066.53"/>
  </r>
  <r>
    <s v="S611909d"/>
    <s v="D662583f"/>
    <s v="Pixie Stix Plateau"/>
    <n v="18478"/>
    <n v="3262.69"/>
  </r>
  <r>
    <s v="S611909d"/>
    <s v="Da7cec12"/>
    <s v="Pudding Peaks"/>
    <n v="19426"/>
    <n v="14.21"/>
  </r>
  <r>
    <s v="S611909d"/>
    <s v="D3d03c41"/>
    <s v="Mallow Melt Mountains"/>
    <n v="16573"/>
    <n v="1347.09"/>
  </r>
  <r>
    <s v="S611909d"/>
    <s v="D662583f"/>
    <s v="Pixie Stix Plateau"/>
    <n v="19690"/>
    <n v="916.99"/>
  </r>
  <r>
    <s v="S611909d"/>
    <s v="Db51b0fe"/>
    <s v="Smores Summit"/>
    <n v="13097"/>
    <n v="2365.65"/>
  </r>
  <r>
    <s v="S611909d"/>
    <s v="D7c2a294"/>
    <s v="Rock Candy Ridge"/>
    <n v="15294"/>
    <n v="373.02"/>
  </r>
  <r>
    <s v="S611909d"/>
    <s v="Da7cec12"/>
    <s v="Pudding Peaks"/>
    <n v="18078"/>
    <n v="2905.71"/>
  </r>
  <r>
    <s v="S611909d"/>
    <s v="D7c2a294"/>
    <s v="Rock Candy Ridge"/>
    <n v="16948"/>
    <n v="582.85"/>
  </r>
  <r>
    <s v="S611909d"/>
    <s v="Da7cec12"/>
    <s v="Pudding Peaks"/>
    <n v="15779"/>
    <n v="642.71"/>
  </r>
  <r>
    <s v="S611909d"/>
    <s v="D7c2a294"/>
    <s v="Rock Candy Ridge"/>
    <n v="10984"/>
    <n v="926.94"/>
  </r>
  <r>
    <s v="S611909d"/>
    <s v="D3d03c41"/>
    <s v="Mallow Melt Mountains"/>
    <n v="13800"/>
    <n v="1259.69"/>
  </r>
  <r>
    <s v="S611909d"/>
    <s v="D7c2a294"/>
    <s v="Rock Candy Ridge"/>
    <n v="11852"/>
    <n v="52.03"/>
  </r>
  <r>
    <s v="S611909d"/>
    <s v="D7c2a294"/>
    <s v="Rock Candy Ridge"/>
    <n v="19988"/>
    <n v="4085.35"/>
  </r>
  <r>
    <s v="S611909d"/>
    <s v="D7c2a294"/>
    <s v="Rock Candy Ridge"/>
    <n v="17532"/>
    <n v="3934.01"/>
  </r>
  <r>
    <s v="S611909d"/>
    <s v="Db51b0fe"/>
    <s v="Smores Summit"/>
    <n v="10328"/>
    <n v="-96.82"/>
  </r>
  <r>
    <s v="S611909d"/>
    <s v="D662583f"/>
    <s v="Pixie Stix Plateau"/>
    <n v="10947"/>
    <n v="2151.87"/>
  </r>
  <r>
    <s v="S611909d"/>
    <s v="Da7cec12"/>
    <s v="Pudding Peaks"/>
    <n v="18760"/>
    <n v="576.53"/>
  </r>
  <r>
    <s v="S611909d"/>
    <s v="D662583f"/>
    <s v="Pixie Stix Plateau"/>
    <n v="17518"/>
    <n v="290.3"/>
  </r>
  <r>
    <s v="S611909d"/>
    <s v="Da7cec12"/>
    <s v="Pudding Peaks"/>
    <n v="19693"/>
    <n v="408.27"/>
  </r>
  <r>
    <s v="S611909d"/>
    <s v="D7c2a294"/>
    <s v="Rock Candy Ridge"/>
    <n v="15589"/>
    <n v="1939.12"/>
  </r>
  <r>
    <s v="S611909d"/>
    <s v="D3d03c41"/>
    <s v="Mallow Melt Mountains"/>
    <n v="15153"/>
    <n v="4565.33"/>
  </r>
  <r>
    <s v="S611909d"/>
    <s v="D3d03c41"/>
    <s v="Mallow Melt Mountains"/>
    <n v="19319"/>
    <n v="2343.0500000000002"/>
  </r>
  <r>
    <s v="S611909d"/>
    <s v="D662583f"/>
    <s v="Pixie Stix Plateau"/>
    <n v="11479"/>
    <n v="993.75"/>
  </r>
  <r>
    <s v="S611909d"/>
    <s v="D48b24ce"/>
    <s v="Snickerdoodle Slopes"/>
    <n v="12395"/>
    <n v="2696.67"/>
  </r>
  <r>
    <s v="S611909d"/>
    <s v="D48b24ce"/>
    <s v="Snickerdoodle Slopes"/>
    <n v="11509"/>
    <n v="317.2"/>
  </r>
  <r>
    <s v="S611909d"/>
    <s v="D662583f"/>
    <s v="Pixie Stix Plateau"/>
    <n v="15660"/>
    <n v="-53.69"/>
  </r>
  <r>
    <s v="S611909d"/>
    <s v="D48b24ce"/>
    <s v="Snickerdoodle Slopes"/>
    <n v="18062"/>
    <n v="2845.87"/>
  </r>
  <r>
    <s v="S611909d"/>
    <s v="D48b24ce"/>
    <s v="Snickerdoodle Slopes"/>
    <n v="13950"/>
    <n v="4011.48"/>
  </r>
  <r>
    <s v="S611909d"/>
    <s v="D48b24ce"/>
    <s v="Snickerdoodle Slopes"/>
    <n v="17765"/>
    <n v="1555.52"/>
  </r>
  <r>
    <s v="S611909d"/>
    <s v="D7c2a294"/>
    <s v="Rock Candy Ridge"/>
    <n v="14763"/>
    <n v="212.44"/>
  </r>
  <r>
    <s v="S611909d"/>
    <s v="D7c2a294"/>
    <s v="Rock Candy Ridge"/>
    <n v="14526"/>
    <n v="1516.37"/>
  </r>
  <r>
    <s v="S611909d"/>
    <s v="Da7cec12"/>
    <s v="Pudding Peaks"/>
    <n v="17408"/>
    <n v="-335.42"/>
  </r>
  <r>
    <s v="S611909d"/>
    <s v="D7c2a294"/>
    <s v="Rock Candy Ridge"/>
    <n v="16443"/>
    <n v="565.48"/>
  </r>
  <r>
    <s v="S611909d"/>
    <s v="D48b24ce"/>
    <s v="Snickerdoodle Slopes"/>
    <n v="16402"/>
    <n v="1108.1400000000001"/>
  </r>
  <r>
    <s v="S611909d"/>
    <s v="Da7cec12"/>
    <s v="Pudding Peaks"/>
    <n v="15675"/>
    <n v="795.22"/>
  </r>
  <r>
    <s v="S611909d"/>
    <s v="D662583f"/>
    <s v="Pixie Stix Plateau"/>
    <n v="13023"/>
    <n v="85.58"/>
  </r>
  <r>
    <s v="S611909d"/>
    <s v="Db51b0fe"/>
    <s v="Smores Summit"/>
    <n v="19023"/>
    <n v="1723.96"/>
  </r>
  <r>
    <s v="S611909d"/>
    <s v="D7c2a294"/>
    <s v="Rock Candy Ridge"/>
    <n v="18423"/>
    <n v="1738.95"/>
  </r>
  <r>
    <s v="S611909d"/>
    <s v="Da7cec12"/>
    <s v="Pudding Peaks"/>
    <n v="17206"/>
    <n v="-159.47"/>
  </r>
  <r>
    <s v="S611909d"/>
    <s v="Db51b0fe"/>
    <s v="Smores Summit"/>
    <n v="17314"/>
    <n v="357.1"/>
  </r>
  <r>
    <s v="S611909d"/>
    <s v="Db51b0fe"/>
    <s v="Smores Summit"/>
    <n v="16484"/>
    <n v="7592.94"/>
  </r>
  <r>
    <s v="S611909d"/>
    <s v="D48b24ce"/>
    <s v="Snickerdoodle Slopes"/>
    <n v="16507"/>
    <n v="785.09"/>
  </r>
  <r>
    <s v="S611909d"/>
    <s v="D3d03c41"/>
    <s v="Mallow Melt Mountains"/>
    <n v="16717"/>
    <n v="4200.68"/>
  </r>
  <r>
    <s v="S611909d"/>
    <s v="D7c2a294"/>
    <s v="Rock Candy Ridge"/>
    <n v="18207"/>
    <n v="990.28"/>
  </r>
  <r>
    <s v="S611909d"/>
    <s v="Db51b0fe"/>
    <s v="Smores Summit"/>
    <n v="11871"/>
    <n v="7.42"/>
  </r>
  <r>
    <s v="S611909d"/>
    <s v="Db51b0fe"/>
    <s v="Smores Summit"/>
    <n v="12986"/>
    <n v="9098.32"/>
  </r>
  <r>
    <s v="S611909d"/>
    <s v="D48b24ce"/>
    <s v="Snickerdoodle Slopes"/>
    <n v="17058"/>
    <n v="3540.58"/>
  </r>
  <r>
    <s v="S611909d"/>
    <s v="Db51b0fe"/>
    <s v="Smores Summit"/>
    <n v="12416"/>
    <n v="1994.32"/>
  </r>
  <r>
    <s v="S611909d"/>
    <s v="Db51b0fe"/>
    <s v="Smores Summit"/>
    <n v="16619"/>
    <n v="3500.38"/>
  </r>
  <r>
    <s v="S611909d"/>
    <s v="Da7cec12"/>
    <s v="Pudding Peaks"/>
    <n v="13263"/>
    <n v="142.33000000000001"/>
  </r>
  <r>
    <s v="S611909d"/>
    <s v="Da7cec12"/>
    <s v="Pudding Peaks"/>
    <n v="16543"/>
    <n v="2989.84"/>
  </r>
  <r>
    <s v="S611909d"/>
    <s v="Db51b0fe"/>
    <s v="Smores Summit"/>
    <n v="14004"/>
    <n v="7430.87"/>
  </r>
  <r>
    <s v="S611909d"/>
    <s v="D3d03c41"/>
    <s v="Mallow Melt Mountains"/>
    <n v="13889"/>
    <n v="4184.51"/>
  </r>
  <r>
    <s v="S611909d"/>
    <s v="D3d03c41"/>
    <s v="Mallow Melt Mountains"/>
    <n v="17020"/>
    <n v="2745.02"/>
  </r>
  <r>
    <s v="S611909d"/>
    <s v="D7c2a294"/>
    <s v="Rock Candy Ridge"/>
    <n v="17398"/>
    <n v="76.38"/>
  </r>
  <r>
    <s v="S611909d"/>
    <s v="D7c2a294"/>
    <s v="Rock Candy Ridge"/>
    <n v="15221"/>
    <n v="3111.02"/>
  </r>
  <r>
    <s v="S611909d"/>
    <s v="D48b24ce"/>
    <s v="Snickerdoodle Slopes"/>
    <n v="17901"/>
    <n v="1925.45"/>
  </r>
  <r>
    <s v="S611909d"/>
    <s v="Da7cec12"/>
    <s v="Pudding Peaks"/>
    <n v="13292"/>
    <n v="1338.93"/>
  </r>
  <r>
    <s v="S611909d"/>
    <s v="D7c2a294"/>
    <s v="Rock Candy Ridge"/>
    <n v="11667"/>
    <n v="1217.92"/>
  </r>
  <r>
    <s v="S611909d"/>
    <s v="D662583f"/>
    <s v="Pixie Stix Plateau"/>
    <n v="18870"/>
    <n v="878.8"/>
  </r>
  <r>
    <s v="S611909d"/>
    <s v="D7c2a294"/>
    <s v="Rock Candy Ridge"/>
    <n v="13097"/>
    <n v="319.44"/>
  </r>
  <r>
    <s v="S611909d"/>
    <s v="D48b24ce"/>
    <s v="Snickerdoodle Slopes"/>
    <n v="15962"/>
    <n v="1876.51"/>
  </r>
  <r>
    <s v="S611909d"/>
    <s v="Da7cec12"/>
    <s v="Pudding Peaks"/>
    <n v="10898"/>
    <n v="443.89"/>
  </r>
  <r>
    <s v="S611909d"/>
    <s v="D662583f"/>
    <s v="Pixie Stix Plateau"/>
    <n v="17629"/>
    <n v="115.85"/>
  </r>
  <r>
    <s v="S611909d"/>
    <s v="D662583f"/>
    <s v="Pixie Stix Plateau"/>
    <n v="16398"/>
    <n v="4207.26"/>
  </r>
  <r>
    <s v="S611909d"/>
    <s v="D48b24ce"/>
    <s v="Snickerdoodle Slopes"/>
    <n v="18940"/>
    <n v="6393.4"/>
  </r>
  <r>
    <s v="S611909d"/>
    <s v="Db51b0fe"/>
    <s v="Smores Summit"/>
    <n v="19667"/>
    <n v="3945.69"/>
  </r>
  <r>
    <s v="S611909d"/>
    <s v="D48b24ce"/>
    <s v="Snickerdoodle Slopes"/>
    <n v="19298"/>
    <n v="3426.57"/>
  </r>
  <r>
    <s v="S611909d"/>
    <s v="Da7cec12"/>
    <s v="Pudding Peaks"/>
    <n v="15461"/>
    <n v="1866.63"/>
  </r>
  <r>
    <s v="S611909d"/>
    <s v="D48b24ce"/>
    <s v="Snickerdoodle Slopes"/>
    <n v="11419"/>
    <n v="999.86"/>
  </r>
  <r>
    <s v="S611909d"/>
    <s v="D48b24ce"/>
    <s v="Snickerdoodle Slopes"/>
    <n v="19054"/>
    <n v="1287.31"/>
  </r>
  <r>
    <s v="S611909d"/>
    <s v="D7c2a294"/>
    <s v="Rock Candy Ridge"/>
    <n v="18505"/>
    <n v="451.34"/>
  </r>
  <r>
    <s v="S611909d"/>
    <s v="Da7cec12"/>
    <s v="Pudding Peaks"/>
    <n v="11634"/>
    <n v="-224.17"/>
  </r>
  <r>
    <s v="S611909d"/>
    <s v="D662583f"/>
    <s v="Pixie Stix Plateau"/>
    <n v="12624"/>
    <n v="209.2"/>
  </r>
  <r>
    <s v="S611909d"/>
    <s v="D7c2a294"/>
    <s v="Rock Candy Ridge"/>
    <n v="18632"/>
    <n v="2690.28"/>
  </r>
  <r>
    <s v="S611909d"/>
    <s v="Da7cec12"/>
    <s v="Pudding Peaks"/>
    <n v="16858"/>
    <n v="6249.8"/>
  </r>
  <r>
    <s v="S611909d"/>
    <s v="D7c2a294"/>
    <s v="Rock Candy Ridge"/>
    <n v="15063"/>
    <n v="1271.17"/>
  </r>
  <r>
    <s v="S611909d"/>
    <s v="D7c2a294"/>
    <s v="Rock Candy Ridge"/>
    <n v="15142"/>
    <n v="217.9"/>
  </r>
  <r>
    <s v="S611909d"/>
    <s v="D662583f"/>
    <s v="Pixie Stix Plateau"/>
    <n v="18979"/>
    <n v="504.3"/>
  </r>
  <r>
    <s v="S611909d"/>
    <s v="D48b24ce"/>
    <s v="Snickerdoodle Slopes"/>
    <n v="12609"/>
    <n v="851.88"/>
  </r>
  <r>
    <s v="S611909d"/>
    <s v="D662583f"/>
    <s v="Pixie Stix Plateau"/>
    <n v="16704"/>
    <n v="1279.05"/>
  </r>
  <r>
    <s v="S611909d"/>
    <s v="D7c2a294"/>
    <s v="Rock Candy Ridge"/>
    <n v="17934"/>
    <n v="1692.79"/>
  </r>
  <r>
    <s v="S611909d"/>
    <s v="Db51b0fe"/>
    <s v="Smores Summit"/>
    <n v="16911"/>
    <n v="1701.67"/>
  </r>
  <r>
    <s v="S3d355c4"/>
    <s v="D3d03c41"/>
    <s v="Mallow Melt Mountains"/>
    <n v="15214"/>
    <n v="736.93"/>
  </r>
  <r>
    <s v="S3d355c4"/>
    <s v="Db51b0fe"/>
    <s v="Smores Summit"/>
    <n v="18493"/>
    <n v="74.97"/>
  </r>
  <r>
    <s v="S3d355c4"/>
    <s v="Db51b0fe"/>
    <s v="Smores Summit"/>
    <n v="14876"/>
    <n v="804.11"/>
  </r>
  <r>
    <s v="S3d355c4"/>
    <s v="D662583f"/>
    <s v="Pixie Stix Plateau"/>
    <n v="10471"/>
    <n v="3125.43"/>
  </r>
  <r>
    <s v="S3d355c4"/>
    <s v="D662583f"/>
    <s v="Pixie Stix Plateau"/>
    <n v="19527"/>
    <n v="1923.11"/>
  </r>
  <r>
    <s v="S3d355c4"/>
    <s v="Db51b0fe"/>
    <s v="Smores Summit"/>
    <n v="18235"/>
    <n v="985.68"/>
  </r>
  <r>
    <s v="S3d355c4"/>
    <s v="Db51b0fe"/>
    <s v="Smores Summit"/>
    <n v="16388"/>
    <n v="394.2"/>
  </r>
  <r>
    <s v="S3d355c4"/>
    <s v="D3d03c41"/>
    <s v="Mallow Melt Mountains"/>
    <n v="10162"/>
    <n v="797.08"/>
  </r>
  <r>
    <s v="S3d355c4"/>
    <s v="Db51b0fe"/>
    <s v="Smores Summit"/>
    <n v="17678"/>
    <n v="71.67"/>
  </r>
  <r>
    <s v="S3d355c4"/>
    <s v="Da7cec12"/>
    <s v="Pudding Peaks"/>
    <n v="12061"/>
    <n v="594"/>
  </r>
  <r>
    <s v="S3d355c4"/>
    <s v="D7c2a294"/>
    <s v="Rock Candy Ridge"/>
    <n v="16998"/>
    <n v="3269.62"/>
  </r>
  <r>
    <s v="S3d355c4"/>
    <s v="D662583f"/>
    <s v="Pixie Stix Plateau"/>
    <n v="19996"/>
    <n v="4968.7"/>
  </r>
  <r>
    <s v="S3d355c4"/>
    <s v="Db51b0fe"/>
    <s v="Smores Summit"/>
    <n v="16019"/>
    <n v="1827.03"/>
  </r>
  <r>
    <s v="S3d355c4"/>
    <s v="D48b24ce"/>
    <s v="Snickerdoodle Slopes"/>
    <n v="18557"/>
    <n v="586.64"/>
  </r>
  <r>
    <s v="S3d355c4"/>
    <s v="D7c2a294"/>
    <s v="Rock Candy Ridge"/>
    <n v="16249"/>
    <n v="200.72"/>
  </r>
  <r>
    <s v="S3d355c4"/>
    <s v="D7c2a294"/>
    <s v="Rock Candy Ridge"/>
    <n v="18088"/>
    <n v="946.96"/>
  </r>
  <r>
    <s v="S3d355c4"/>
    <s v="Db51b0fe"/>
    <s v="Smores Summit"/>
    <n v="19541"/>
    <n v="274.63"/>
  </r>
  <r>
    <s v="S3d355c4"/>
    <s v="Db51b0fe"/>
    <s v="Smores Summit"/>
    <n v="15866"/>
    <n v="381.64"/>
  </r>
  <r>
    <s v="S3d355c4"/>
    <s v="D48b24ce"/>
    <s v="Snickerdoodle Slopes"/>
    <n v="16854"/>
    <n v="1881.12"/>
  </r>
  <r>
    <s v="S3d355c4"/>
    <s v="D48b24ce"/>
    <s v="Snickerdoodle Slopes"/>
    <n v="10854"/>
    <n v="17.510000000000002"/>
  </r>
  <r>
    <s v="S3d355c4"/>
    <s v="D662583f"/>
    <s v="Pixie Stix Plateau"/>
    <n v="12784"/>
    <n v="619.83000000000004"/>
  </r>
  <r>
    <s v="S3d355c4"/>
    <s v="D3d03c41"/>
    <s v="Mallow Melt Mountains"/>
    <n v="14464"/>
    <n v="266.68"/>
  </r>
  <r>
    <s v="S3d355c4"/>
    <s v="D3d03c41"/>
    <s v="Mallow Melt Mountains"/>
    <n v="14098"/>
    <n v="682.87"/>
  </r>
  <r>
    <s v="S3d355c4"/>
    <s v="D7c2a294"/>
    <s v="Rock Candy Ridge"/>
    <n v="13485"/>
    <n v="571.13"/>
  </r>
  <r>
    <s v="S3d355c4"/>
    <s v="Da7cec12"/>
    <s v="Pudding Peaks"/>
    <n v="11036"/>
    <n v="1205.68"/>
  </r>
  <r>
    <s v="S3d355c4"/>
    <s v="Da7cec12"/>
    <s v="Pudding Peaks"/>
    <n v="11698"/>
    <n v="1511.97"/>
  </r>
  <r>
    <s v="S3d355c4"/>
    <s v="Da7cec12"/>
    <s v="Pudding Peaks"/>
    <n v="14995"/>
    <n v="2687.85"/>
  </r>
  <r>
    <s v="S3d355c4"/>
    <s v="D3d03c41"/>
    <s v="Mallow Melt Mountains"/>
    <n v="11842"/>
    <n v="810.44"/>
  </r>
  <r>
    <s v="S3d355c4"/>
    <s v="D48b24ce"/>
    <s v="Snickerdoodle Slopes"/>
    <n v="17436"/>
    <n v="551.20000000000005"/>
  </r>
  <r>
    <s v="S3d355c4"/>
    <s v="D662583f"/>
    <s v="Pixie Stix Plateau"/>
    <n v="19053"/>
    <n v="2829.08"/>
  </r>
  <r>
    <s v="S3d355c4"/>
    <s v="D48b24ce"/>
    <s v="Snickerdoodle Slopes"/>
    <n v="15308"/>
    <n v="637.01"/>
  </r>
  <r>
    <s v="S3d355c4"/>
    <s v="D48b24ce"/>
    <s v="Snickerdoodle Slopes"/>
    <n v="14626"/>
    <n v="1632.45"/>
  </r>
  <r>
    <s v="S3d355c4"/>
    <s v="D7c2a294"/>
    <s v="Rock Candy Ridge"/>
    <n v="14262"/>
    <n v="1459.76"/>
  </r>
  <r>
    <s v="S3d355c4"/>
    <s v="Da7cec12"/>
    <s v="Pudding Peaks"/>
    <n v="19767"/>
    <n v="2752.55"/>
  </r>
  <r>
    <s v="S3d355c4"/>
    <s v="Da7cec12"/>
    <s v="Pudding Peaks"/>
    <n v="14045"/>
    <n v="-150.97999999999999"/>
  </r>
  <r>
    <s v="S3d355c4"/>
    <s v="D48b24ce"/>
    <s v="Snickerdoodle Slopes"/>
    <n v="13480"/>
    <n v="830.54"/>
  </r>
  <r>
    <s v="S3d355c4"/>
    <s v="D7c2a294"/>
    <s v="Rock Candy Ridge"/>
    <n v="15182"/>
    <n v="2464.84"/>
  </r>
  <r>
    <s v="S3d355c4"/>
    <s v="Da7cec12"/>
    <s v="Pudding Peaks"/>
    <n v="16580"/>
    <n v="4132.5600000000004"/>
  </r>
  <r>
    <s v="S3d355c4"/>
    <s v="Db51b0fe"/>
    <s v="Smores Summit"/>
    <n v="14523"/>
    <n v="349.34"/>
  </r>
  <r>
    <s v="S3d355c4"/>
    <s v="D7c2a294"/>
    <s v="Rock Candy Ridge"/>
    <n v="16244"/>
    <n v="1987.5"/>
  </r>
  <r>
    <s v="S3d355c4"/>
    <s v="D7c2a294"/>
    <s v="Rock Candy Ridge"/>
    <n v="15768"/>
    <n v="983.18"/>
  </r>
  <r>
    <s v="S3d355c4"/>
    <s v="D7c2a294"/>
    <s v="Rock Candy Ridge"/>
    <n v="12088"/>
    <n v="149.32"/>
  </r>
  <r>
    <s v="S3d355c4"/>
    <s v="Da7cec12"/>
    <s v="Pudding Peaks"/>
    <n v="14085"/>
    <n v="130.29"/>
  </r>
  <r>
    <s v="S3d355c4"/>
    <s v="Db51b0fe"/>
    <s v="Smores Summit"/>
    <n v="18847"/>
    <n v="641.82000000000005"/>
  </r>
  <r>
    <s v="S3d355c4"/>
    <s v="D48b24ce"/>
    <s v="Snickerdoodle Slopes"/>
    <n v="13569"/>
    <n v="428.96"/>
  </r>
  <r>
    <s v="S3d355c4"/>
    <s v="D662583f"/>
    <s v="Pixie Stix Plateau"/>
    <n v="16929"/>
    <n v="4883.76"/>
  </r>
  <r>
    <s v="S3d355c4"/>
    <s v="D662583f"/>
    <s v="Pixie Stix Plateau"/>
    <n v="14312"/>
    <n v="2697.6"/>
  </r>
  <r>
    <s v="S3d355c4"/>
    <s v="D48b24ce"/>
    <s v="Snickerdoodle Slopes"/>
    <n v="13424"/>
    <n v="692.85"/>
  </r>
  <r>
    <s v="S3d355c4"/>
    <s v="D3d03c41"/>
    <s v="Mallow Melt Mountains"/>
    <n v="18030"/>
    <n v="1594.53"/>
  </r>
  <r>
    <s v="S3d355c4"/>
    <s v="D48b24ce"/>
    <s v="Snickerdoodle Slopes"/>
    <n v="15337"/>
    <n v="24.74"/>
  </r>
  <r>
    <s v="S3d355c4"/>
    <s v="D662583f"/>
    <s v="Pixie Stix Plateau"/>
    <n v="12276"/>
    <n v="349.68"/>
  </r>
  <r>
    <s v="S3d355c4"/>
    <s v="D3d03c41"/>
    <s v="Mallow Melt Mountains"/>
    <n v="16484"/>
    <n v="2282"/>
  </r>
  <r>
    <s v="S3d355c4"/>
    <s v="Da7cec12"/>
    <s v="Pudding Peaks"/>
    <n v="13409"/>
    <n v="1867.2"/>
  </r>
  <r>
    <s v="S3d355c4"/>
    <s v="D7c2a294"/>
    <s v="Rock Candy Ridge"/>
    <n v="13490"/>
    <n v="3134.44"/>
  </r>
  <r>
    <s v="S3d355c4"/>
    <s v="D7c2a294"/>
    <s v="Rock Candy Ridge"/>
    <n v="12550"/>
    <n v="1159.03"/>
  </r>
  <r>
    <s v="S3d355c4"/>
    <s v="Da7cec12"/>
    <s v="Pudding Peaks"/>
    <n v="10668"/>
    <n v="3512.44"/>
  </r>
  <r>
    <s v="S3d355c4"/>
    <s v="D48b24ce"/>
    <s v="Snickerdoodle Slopes"/>
    <n v="16939"/>
    <n v="1382.44"/>
  </r>
  <r>
    <s v="S3d355c4"/>
    <s v="Da7cec12"/>
    <s v="Pudding Peaks"/>
    <n v="13733"/>
    <n v="813.68"/>
  </r>
  <r>
    <s v="S3d355c4"/>
    <s v="D662583f"/>
    <s v="Pixie Stix Plateau"/>
    <n v="12837"/>
    <n v="2547.9499999999998"/>
  </r>
  <r>
    <s v="S3d355c4"/>
    <s v="Da7cec12"/>
    <s v="Pudding Peaks"/>
    <n v="17791"/>
    <n v="1409.94"/>
  </r>
  <r>
    <s v="S3d355c4"/>
    <s v="D3d03c41"/>
    <s v="Mallow Melt Mountains"/>
    <n v="19252"/>
    <n v="740"/>
  </r>
  <r>
    <s v="S3d355c4"/>
    <s v="D662583f"/>
    <s v="Pixie Stix Plateau"/>
    <n v="19459"/>
    <n v="10283.790000000001"/>
  </r>
  <r>
    <s v="S3d355c4"/>
    <s v="D662583f"/>
    <s v="Pixie Stix Plateau"/>
    <n v="19992"/>
    <n v="2368.75"/>
  </r>
  <r>
    <s v="S3d355c4"/>
    <s v="Db51b0fe"/>
    <s v="Smores Summit"/>
    <n v="18935"/>
    <n v="1023.51"/>
  </r>
  <r>
    <s v="S3d355c4"/>
    <s v="Db51b0fe"/>
    <s v="Smores Summit"/>
    <n v="18780"/>
    <n v="451.74"/>
  </r>
  <r>
    <s v="S3d355c4"/>
    <s v="D3d03c41"/>
    <s v="Mallow Melt Mountains"/>
    <n v="15137"/>
    <n v="3609.23"/>
  </r>
  <r>
    <s v="S3d355c4"/>
    <s v="Db51b0fe"/>
    <s v="Smores Summit"/>
    <n v="14719"/>
    <n v="648.42999999999995"/>
  </r>
  <r>
    <s v="S3d355c4"/>
    <s v="Da7cec12"/>
    <s v="Pudding Peaks"/>
    <n v="18266"/>
    <n v="7110.04"/>
  </r>
  <r>
    <s v="S3d355c4"/>
    <s v="D7c2a294"/>
    <s v="Rock Candy Ridge"/>
    <n v="18069"/>
    <n v="2933.56"/>
  </r>
  <r>
    <s v="S3d355c4"/>
    <s v="D48b24ce"/>
    <s v="Snickerdoodle Slopes"/>
    <n v="15305"/>
    <n v="330.79"/>
  </r>
  <r>
    <s v="S3d355c4"/>
    <s v="D48b24ce"/>
    <s v="Snickerdoodle Slopes"/>
    <n v="19272"/>
    <n v="1187.4000000000001"/>
  </r>
  <r>
    <s v="S3d355c4"/>
    <s v="D3d03c41"/>
    <s v="Mallow Melt Mountains"/>
    <n v="19084"/>
    <n v="1115.22"/>
  </r>
  <r>
    <s v="S3d355c4"/>
    <s v="D3d03c41"/>
    <s v="Mallow Melt Mountains"/>
    <n v="18848"/>
    <n v="159.03"/>
  </r>
  <r>
    <s v="S3d355c4"/>
    <s v="D662583f"/>
    <s v="Pixie Stix Plateau"/>
    <n v="12516"/>
    <n v="732"/>
  </r>
  <r>
    <s v="S3d355c4"/>
    <s v="Da7cec12"/>
    <s v="Pudding Peaks"/>
    <n v="19499"/>
    <n v="4470.1499999999996"/>
  </r>
  <r>
    <s v="S3d355c4"/>
    <s v="D3d03c41"/>
    <s v="Mallow Melt Mountains"/>
    <n v="17112"/>
    <n v="999.98"/>
  </r>
  <r>
    <s v="S3d355c4"/>
    <s v="D7c2a294"/>
    <s v="Rock Candy Ridge"/>
    <n v="18408"/>
    <n v="3724.91"/>
  </r>
  <r>
    <s v="S3d355c4"/>
    <s v="D7c2a294"/>
    <s v="Rock Candy Ridge"/>
    <n v="12934"/>
    <n v="1841.19"/>
  </r>
  <r>
    <s v="S3d355c4"/>
    <s v="D662583f"/>
    <s v="Pixie Stix Plateau"/>
    <n v="15719"/>
    <n v="3119.98"/>
  </r>
  <r>
    <s v="S3d355c4"/>
    <s v="Db51b0fe"/>
    <s v="Smores Summit"/>
    <n v="13123"/>
    <n v="315.66000000000003"/>
  </r>
  <r>
    <s v="S3d355c4"/>
    <s v="D7c2a294"/>
    <s v="Rock Candy Ridge"/>
    <n v="17707"/>
    <n v="6239.11"/>
  </r>
  <r>
    <s v="S3d355c4"/>
    <s v="D662583f"/>
    <s v="Pixie Stix Plateau"/>
    <n v="12890"/>
    <n v="4363.07"/>
  </r>
  <r>
    <s v="S3d355c4"/>
    <s v="Db51b0fe"/>
    <s v="Smores Summit"/>
    <n v="18558"/>
    <n v="446.4"/>
  </r>
  <r>
    <s v="S3d355c4"/>
    <s v="D48b24ce"/>
    <s v="Snickerdoodle Slopes"/>
    <n v="15647"/>
    <n v="1433.47"/>
  </r>
  <r>
    <s v="S3d355c4"/>
    <s v="D3d03c41"/>
    <s v="Mallow Melt Mountains"/>
    <n v="17995"/>
    <n v="2311.23"/>
  </r>
  <r>
    <s v="S3d355c4"/>
    <s v="D3d03c41"/>
    <s v="Mallow Melt Mountains"/>
    <n v="14366"/>
    <n v="695.85"/>
  </r>
  <r>
    <s v="S3d355c4"/>
    <s v="D7c2a294"/>
    <s v="Rock Candy Ridge"/>
    <n v="10339"/>
    <n v="334.5"/>
  </r>
  <r>
    <s v="S3d355c4"/>
    <s v="D662583f"/>
    <s v="Pixie Stix Plateau"/>
    <n v="10195"/>
    <n v="2533.3000000000002"/>
  </r>
  <r>
    <s v="S3d355c4"/>
    <s v="Da7cec12"/>
    <s v="Pudding Peaks"/>
    <n v="15474"/>
    <n v="2309.4899999999998"/>
  </r>
  <r>
    <s v="S3d355c4"/>
    <s v="D48b24ce"/>
    <s v="Snickerdoodle Slopes"/>
    <n v="17219"/>
    <n v="1749.67"/>
  </r>
  <r>
    <s v="S3d355c4"/>
    <s v="D3d03c41"/>
    <s v="Mallow Melt Mountains"/>
    <n v="17393"/>
    <n v="2581.77"/>
  </r>
  <r>
    <s v="S3d355c4"/>
    <s v="D48b24ce"/>
    <s v="Snickerdoodle Slopes"/>
    <n v="12116"/>
    <n v="261.86"/>
  </r>
  <r>
    <s v="S3d355c4"/>
    <s v="Db51b0fe"/>
    <s v="Smores Summit"/>
    <n v="16366"/>
    <n v="557.33000000000004"/>
  </r>
  <r>
    <s v="S3d355c4"/>
    <s v="Da7cec12"/>
    <s v="Pudding Peaks"/>
    <n v="15449"/>
    <n v="1224.33"/>
  </r>
  <r>
    <s v="S3d355c4"/>
    <s v="Db51b0fe"/>
    <s v="Smores Summit"/>
    <n v="16028"/>
    <n v="545.82000000000005"/>
  </r>
  <r>
    <s v="S3d355c4"/>
    <s v="D3d03c41"/>
    <s v="Mallow Melt Mountains"/>
    <n v="16876"/>
    <n v="4023.87"/>
  </r>
  <r>
    <s v="S3d355c4"/>
    <s v="Db51b0fe"/>
    <s v="Smores Summit"/>
    <n v="14879"/>
    <n v="4524.0200000000004"/>
  </r>
  <r>
    <s v="S3d355c4"/>
    <s v="Da7cec12"/>
    <s v="Pudding Peaks"/>
    <n v="18356"/>
    <n v="2188.9499999999998"/>
  </r>
  <r>
    <s v="S3d355c4"/>
    <s v="D48b24ce"/>
    <s v="Snickerdoodle Slopes"/>
    <n v="12545"/>
    <n v="1525.63"/>
  </r>
  <r>
    <s v="S3d355c4"/>
    <s v="D662583f"/>
    <s v="Pixie Stix Plateau"/>
    <n v="18552"/>
    <n v="899.49"/>
  </r>
  <r>
    <s v="S3d355c4"/>
    <s v="D662583f"/>
    <s v="Pixie Stix Plateau"/>
    <n v="10623"/>
    <n v="6251.47"/>
  </r>
  <r>
    <s v="S3d355c4"/>
    <s v="D662583f"/>
    <s v="Pixie Stix Plateau"/>
    <n v="15250"/>
    <n v="739.39"/>
  </r>
  <r>
    <s v="S3d355c4"/>
    <s v="Da7cec12"/>
    <s v="Pudding Peaks"/>
    <n v="15699"/>
    <n v="2343.08"/>
  </r>
  <r>
    <s v="S3d355c4"/>
    <s v="Db51b0fe"/>
    <s v="Smores Summit"/>
    <n v="13817"/>
    <n v="332.35"/>
  </r>
  <r>
    <s v="S3d355c4"/>
    <s v="Db51b0fe"/>
    <s v="Smores Summit"/>
    <n v="15159"/>
    <n v="213.05"/>
  </r>
  <r>
    <s v="S3d355c4"/>
    <s v="D7c2a294"/>
    <s v="Rock Candy Ridge"/>
    <n v="11116"/>
    <n v="581.96"/>
  </r>
  <r>
    <s v="S3d355c4"/>
    <s v="D7c2a294"/>
    <s v="Rock Candy Ridge"/>
    <n v="10504"/>
    <n v="654.96"/>
  </r>
  <r>
    <s v="S3d355c4"/>
    <s v="Db51b0fe"/>
    <s v="Smores Summit"/>
    <n v="13391"/>
    <n v="1393.39"/>
  </r>
  <r>
    <s v="S3d355c4"/>
    <s v="D7c2a294"/>
    <s v="Rock Candy Ridge"/>
    <n v="15661"/>
    <n v="1446.34"/>
  </r>
  <r>
    <s v="S3d355c4"/>
    <s v="D7c2a294"/>
    <s v="Rock Candy Ridge"/>
    <n v="13872"/>
    <n v="1836"/>
  </r>
  <r>
    <s v="S3d355c4"/>
    <s v="D48b24ce"/>
    <s v="Snickerdoodle Slopes"/>
    <n v="18358"/>
    <n v="2048.9899999999998"/>
  </r>
  <r>
    <s v="S3d355c4"/>
    <s v="Da7cec12"/>
    <s v="Pudding Peaks"/>
    <n v="13069"/>
    <n v="2604"/>
  </r>
  <r>
    <s v="S3d355c4"/>
    <s v="Da7cec12"/>
    <s v="Pudding Peaks"/>
    <n v="14931"/>
    <n v="2825.69"/>
  </r>
  <r>
    <s v="S3d355c4"/>
    <s v="Da7cec12"/>
    <s v="Pudding Peaks"/>
    <n v="10634"/>
    <n v="1480.78"/>
  </r>
  <r>
    <s v="S3d355c4"/>
    <s v="Da7cec12"/>
    <s v="Pudding Peaks"/>
    <n v="18705"/>
    <n v="360.07"/>
  </r>
  <r>
    <s v="S3d355c4"/>
    <s v="D3d03c41"/>
    <s v="Mallow Melt Mountains"/>
    <n v="19464"/>
    <n v="553.51"/>
  </r>
  <r>
    <s v="S3d355c4"/>
    <s v="D7c2a294"/>
    <s v="Rock Candy Ridge"/>
    <n v="11568"/>
    <n v="3497.62"/>
  </r>
  <r>
    <s v="S3d355c4"/>
    <s v="D3d03c41"/>
    <s v="Mallow Melt Mountains"/>
    <n v="10188"/>
    <n v="1716.04"/>
  </r>
  <r>
    <s v="S3d355c4"/>
    <s v="D48b24ce"/>
    <s v="Snickerdoodle Slopes"/>
    <n v="17266"/>
    <n v="891.15"/>
  </r>
  <r>
    <s v="S3d355c4"/>
    <s v="D662583f"/>
    <s v="Pixie Stix Plateau"/>
    <n v="16786"/>
    <n v="813.87"/>
  </r>
  <r>
    <s v="S3d355c4"/>
    <s v="Db51b0fe"/>
    <s v="Smores Summit"/>
    <n v="13529"/>
    <n v="190.14"/>
  </r>
  <r>
    <s v="S3d355c4"/>
    <s v="Db51b0fe"/>
    <s v="Smores Summit"/>
    <n v="12211"/>
    <n v="1514.82"/>
  </r>
  <r>
    <s v="S3d355c4"/>
    <s v="Da7cec12"/>
    <s v="Pudding Peaks"/>
    <n v="11922"/>
    <n v="825.6"/>
  </r>
  <r>
    <s v="S3d355c4"/>
    <s v="Da7cec12"/>
    <s v="Pudding Peaks"/>
    <n v="11699"/>
    <n v="-8.77"/>
  </r>
  <r>
    <s v="S3d355c4"/>
    <s v="D7c2a294"/>
    <s v="Rock Candy Ridge"/>
    <n v="14173"/>
    <n v="1734.11"/>
  </r>
  <r>
    <s v="S3d355c4"/>
    <s v="Db51b0fe"/>
    <s v="Smores Summit"/>
    <n v="17782"/>
    <n v="605.54999999999995"/>
  </r>
  <r>
    <s v="S3d355c4"/>
    <s v="D662583f"/>
    <s v="Pixie Stix Plateau"/>
    <n v="12697"/>
    <n v="1504.4"/>
  </r>
  <r>
    <s v="S3d355c4"/>
    <s v="D662583f"/>
    <s v="Pixie Stix Plateau"/>
    <n v="16606"/>
    <n v="3129.98"/>
  </r>
  <r>
    <s v="S3d355c4"/>
    <s v="D48b24ce"/>
    <s v="Snickerdoodle Slopes"/>
    <n v="10671"/>
    <n v="870.89"/>
  </r>
  <r>
    <s v="S3d355c4"/>
    <s v="D3d03c41"/>
    <s v="Mallow Melt Mountains"/>
    <n v="16904"/>
    <n v="480.71"/>
  </r>
  <r>
    <s v="S3d355c4"/>
    <s v="Da7cec12"/>
    <s v="Pudding Peaks"/>
    <n v="11953"/>
    <n v="588.69000000000005"/>
  </r>
  <r>
    <s v="S3d355c4"/>
    <s v="Db51b0fe"/>
    <s v="Smores Summit"/>
    <n v="10432"/>
    <n v="668.21"/>
  </r>
  <r>
    <s v="S3d355c4"/>
    <s v="Db51b0fe"/>
    <s v="Smores Summit"/>
    <n v="18793"/>
    <n v="639.98"/>
  </r>
  <r>
    <s v="S3d355c4"/>
    <s v="D7c2a294"/>
    <s v="Rock Candy Ridge"/>
    <n v="11666"/>
    <n v="144.11000000000001"/>
  </r>
  <r>
    <s v="S3d355c4"/>
    <s v="D3d03c41"/>
    <s v="Mallow Melt Mountains"/>
    <n v="12667"/>
    <n v="106.88"/>
  </r>
  <r>
    <s v="S3d355c4"/>
    <s v="D662583f"/>
    <s v="Pixie Stix Plateau"/>
    <n v="18025"/>
    <n v="2856.69"/>
  </r>
  <r>
    <s v="S3d355c4"/>
    <s v="Da7cec12"/>
    <s v="Pudding Peaks"/>
    <n v="17948"/>
    <n v="2499.2600000000002"/>
  </r>
  <r>
    <s v="S3d355c4"/>
    <s v="D48b24ce"/>
    <s v="Snickerdoodle Slopes"/>
    <n v="19056"/>
    <n v="602.41999999999996"/>
  </r>
  <r>
    <s v="S3d355c4"/>
    <s v="D662583f"/>
    <s v="Pixie Stix Plateau"/>
    <n v="15681"/>
    <n v="1387.53"/>
  </r>
  <r>
    <s v="S3d355c4"/>
    <s v="Da7cec12"/>
    <s v="Pudding Peaks"/>
    <n v="13715"/>
    <n v="2595.56"/>
  </r>
  <r>
    <s v="S3d355c4"/>
    <s v="Db51b0fe"/>
    <s v="Smores Summit"/>
    <n v="17861"/>
    <n v="786.85"/>
  </r>
  <r>
    <s v="S3d355c4"/>
    <s v="D662583f"/>
    <s v="Pixie Stix Plateau"/>
    <n v="11400"/>
    <n v="552.73"/>
  </r>
  <r>
    <s v="S3d355c4"/>
    <s v="Db51b0fe"/>
    <s v="Smores Summit"/>
    <n v="15359"/>
    <n v="1598.17"/>
  </r>
  <r>
    <s v="S3d355c4"/>
    <s v="Da7cec12"/>
    <s v="Pudding Peaks"/>
    <n v="10935"/>
    <n v="4912.55"/>
  </r>
  <r>
    <s v="S3d355c4"/>
    <s v="Db51b0fe"/>
    <s v="Smores Summit"/>
    <n v="14290"/>
    <n v="629.53"/>
  </r>
  <r>
    <s v="S3d355c4"/>
    <s v="D662583f"/>
    <s v="Pixie Stix Plateau"/>
    <n v="11319"/>
    <n v="775.18"/>
  </r>
  <r>
    <s v="S3d355c4"/>
    <s v="D3d03c41"/>
    <s v="Mallow Melt Mountains"/>
    <n v="13801"/>
    <n v="-21.56"/>
  </r>
  <r>
    <s v="S3d355c4"/>
    <s v="D48b24ce"/>
    <s v="Snickerdoodle Slopes"/>
    <n v="11353"/>
    <n v="18.309999999999999"/>
  </r>
  <r>
    <s v="S3d355c4"/>
    <s v="Db51b0fe"/>
    <s v="Smores Summit"/>
    <n v="18912"/>
    <n v="265.79000000000002"/>
  </r>
  <r>
    <s v="S3d355c4"/>
    <s v="D3d03c41"/>
    <s v="Mallow Melt Mountains"/>
    <n v="10656"/>
    <n v="942.39"/>
  </r>
  <r>
    <s v="S3d355c4"/>
    <s v="D7c2a294"/>
    <s v="Rock Candy Ridge"/>
    <n v="12133"/>
    <n v="271.20999999999998"/>
  </r>
  <r>
    <s v="S3d355c4"/>
    <s v="D3d03c41"/>
    <s v="Mallow Melt Mountains"/>
    <n v="16496"/>
    <n v="2283.66"/>
  </r>
  <r>
    <s v="S3d355c4"/>
    <s v="D3d03c41"/>
    <s v="Mallow Melt Mountains"/>
    <n v="18509"/>
    <n v="5338.69"/>
  </r>
  <r>
    <s v="S3d355c4"/>
    <s v="Da7cec12"/>
    <s v="Pudding Peaks"/>
    <n v="13706"/>
    <n v="-147.34"/>
  </r>
  <r>
    <s v="S3d355c4"/>
    <s v="D3d03c41"/>
    <s v="Mallow Melt Mountains"/>
    <n v="16518"/>
    <n v="2121.5300000000002"/>
  </r>
  <r>
    <s v="S3d355c4"/>
    <s v="D48b24ce"/>
    <s v="Snickerdoodle Slopes"/>
    <n v="10362"/>
    <n v="431.19"/>
  </r>
  <r>
    <s v="S3d355c4"/>
    <s v="Da7cec12"/>
    <s v="Pudding Peaks"/>
    <n v="17501"/>
    <n v="1561.96"/>
  </r>
  <r>
    <s v="S3d355c4"/>
    <s v="D662583f"/>
    <s v="Pixie Stix Plateau"/>
    <n v="16862"/>
    <n v="2840.99"/>
  </r>
  <r>
    <s v="S3d355c4"/>
    <s v="D48b24ce"/>
    <s v="Snickerdoodle Slopes"/>
    <n v="10876"/>
    <n v="1540.18"/>
  </r>
  <r>
    <s v="S3d355c4"/>
    <s v="Db51b0fe"/>
    <s v="Smores Summit"/>
    <n v="18681"/>
    <n v="636.16"/>
  </r>
  <r>
    <s v="S3d355c4"/>
    <s v="D7c2a294"/>
    <s v="Rock Candy Ridge"/>
    <n v="10970"/>
    <n v="1671.31"/>
  </r>
  <r>
    <s v="S3d355c4"/>
    <s v="D7c2a294"/>
    <s v="Rock Candy Ridge"/>
    <n v="10430"/>
    <n v="2110.54"/>
  </r>
  <r>
    <s v="S3d355c4"/>
    <s v="D7c2a294"/>
    <s v="Rock Candy Ridge"/>
    <n v="12404"/>
    <n v="2758.07"/>
  </r>
  <r>
    <s v="S3d355c4"/>
    <s v="D3d03c41"/>
    <s v="Mallow Melt Mountains"/>
    <n v="13022"/>
    <n v="109.87"/>
  </r>
  <r>
    <s v="S3d355c4"/>
    <s v="Da7cec12"/>
    <s v="Pudding Peaks"/>
    <n v="16162"/>
    <n v="957.6"/>
  </r>
  <r>
    <s v="S3d355c4"/>
    <s v="D7c2a294"/>
    <s v="Rock Candy Ridge"/>
    <n v="12035"/>
    <n v="1231.82"/>
  </r>
  <r>
    <s v="S3d355c4"/>
    <s v="D48b24ce"/>
    <s v="Snickerdoodle Slopes"/>
    <n v="16675"/>
    <n v="360.4"/>
  </r>
  <r>
    <s v="S3d355c4"/>
    <s v="D7c2a294"/>
    <s v="Rock Candy Ridge"/>
    <n v="13253"/>
    <n v="4007.08"/>
  </r>
  <r>
    <s v="S3d355c4"/>
    <s v="D3d03c41"/>
    <s v="Mallow Melt Mountains"/>
    <n v="16591"/>
    <n v="139.99"/>
  </r>
  <r>
    <s v="S3d355c4"/>
    <s v="Da7cec12"/>
    <s v="Pudding Peaks"/>
    <n v="16170"/>
    <n v="7102.67"/>
  </r>
  <r>
    <s v="S3d355c4"/>
    <s v="D7c2a294"/>
    <s v="Rock Candy Ridge"/>
    <n v="10601"/>
    <n v="236.96"/>
  </r>
  <r>
    <s v="S3d355c4"/>
    <s v="Da7cec12"/>
    <s v="Pudding Peaks"/>
    <n v="10586"/>
    <n v="2638.56"/>
  </r>
  <r>
    <s v="S3d355c4"/>
    <s v="D48b24ce"/>
    <s v="Snickerdoodle Slopes"/>
    <n v="12770"/>
    <n v="1680.7"/>
  </r>
  <r>
    <s v="S3d355c4"/>
    <s v="Da7cec12"/>
    <s v="Pudding Peaks"/>
    <n v="17513"/>
    <n v="5065.6400000000003"/>
  </r>
  <r>
    <s v="S3d355c4"/>
    <s v="D7c2a294"/>
    <s v="Rock Candy Ridge"/>
    <n v="14368"/>
    <n v="5637.33"/>
  </r>
  <r>
    <s v="S3d355c4"/>
    <s v="D662583f"/>
    <s v="Pixie Stix Plateau"/>
    <n v="18987"/>
    <n v="3578.76"/>
  </r>
  <r>
    <s v="S3d355c4"/>
    <s v="Da7cec12"/>
    <s v="Pudding Peaks"/>
    <n v="12317"/>
    <n v="5287.07"/>
  </r>
  <r>
    <s v="S3d355c4"/>
    <s v="D662583f"/>
    <s v="Pixie Stix Plateau"/>
    <n v="19238"/>
    <n v="932.75"/>
  </r>
  <r>
    <s v="S3d355c4"/>
    <s v="D662583f"/>
    <s v="Pixie Stix Plateau"/>
    <n v="13917"/>
    <n v="3179.82"/>
  </r>
  <r>
    <s v="S3d355c4"/>
    <s v="Db51b0fe"/>
    <s v="Smores Summit"/>
    <n v="16277"/>
    <n v="391.53"/>
  </r>
  <r>
    <s v="S3d355c4"/>
    <s v="D48b24ce"/>
    <s v="Snickerdoodle Slopes"/>
    <n v="13272"/>
    <n v="817.73"/>
  </r>
  <r>
    <s v="S3d355c4"/>
    <s v="D7c2a294"/>
    <s v="Rock Candy Ridge"/>
    <n v="10916"/>
    <n v="2099.7199999999998"/>
  </r>
  <r>
    <s v="S3d355c4"/>
    <s v="D7c2a294"/>
    <s v="Rock Candy Ridge"/>
    <n v="14966"/>
    <n v="484.19"/>
  </r>
  <r>
    <s v="S3d355c4"/>
    <s v="Da7cec12"/>
    <s v="Pudding Peaks"/>
    <n v="18910"/>
    <n v="4146.0200000000004"/>
  </r>
  <r>
    <s v="S3d355c4"/>
    <s v="Db51b0fe"/>
    <s v="Smores Summit"/>
    <n v="13718"/>
    <n v="192.79"/>
  </r>
  <r>
    <s v="S3d355c4"/>
    <s v="Da7cec12"/>
    <s v="Pudding Peaks"/>
    <n v="17652"/>
    <n v="1045.8800000000001"/>
  </r>
  <r>
    <s v="S3d355c4"/>
    <s v="D662583f"/>
    <s v="Pixie Stix Plateau"/>
    <n v="14259"/>
    <n v="1546.89"/>
  </r>
  <r>
    <s v="S3d355c4"/>
    <s v="Db51b0fe"/>
    <s v="Smores Summit"/>
    <n v="18745"/>
    <n v="1763.04"/>
  </r>
  <r>
    <s v="S3d355c4"/>
    <s v="D48b24ce"/>
    <s v="Snickerdoodle Slopes"/>
    <n v="15153"/>
    <n v="933.62"/>
  </r>
  <r>
    <s v="S3d355c4"/>
    <s v="D662583f"/>
    <s v="Pixie Stix Plateau"/>
    <n v="15355"/>
    <n v="898.03"/>
  </r>
  <r>
    <s v="S3d355c4"/>
    <s v="D48b24ce"/>
    <s v="Snickerdoodle Slopes"/>
    <n v="16557"/>
    <n v="1682.4"/>
  </r>
  <r>
    <s v="S3d355c4"/>
    <s v="D662583f"/>
    <s v="Pixie Stix Plateau"/>
    <n v="18583"/>
    <n v="1086.82"/>
  </r>
  <r>
    <s v="S3d355c4"/>
    <s v="Da7cec12"/>
    <s v="Pudding Peaks"/>
    <n v="15442"/>
    <n v="6474.06"/>
  </r>
  <r>
    <s v="S3d355c4"/>
    <s v="D3d03c41"/>
    <s v="Mallow Melt Mountains"/>
    <n v="14541"/>
    <n v="995.15"/>
  </r>
  <r>
    <s v="S3d355c4"/>
    <s v="D3d03c41"/>
    <s v="Mallow Melt Mountains"/>
    <n v="18460"/>
    <n v="1632.56"/>
  </r>
  <r>
    <s v="S3d355c4"/>
    <s v="Db51b0fe"/>
    <s v="Smores Summit"/>
    <n v="11297"/>
    <n v="610.65"/>
  </r>
  <r>
    <s v="S3d355c4"/>
    <s v="D7c2a294"/>
    <s v="Rock Candy Ridge"/>
    <n v="11263"/>
    <n v="251.76"/>
  </r>
  <r>
    <s v="S3d355c4"/>
    <s v="D662583f"/>
    <s v="Pixie Stix Plateau"/>
    <n v="17991"/>
    <n v="11486.98"/>
  </r>
  <r>
    <s v="S3d355c4"/>
    <s v="D3d03c41"/>
    <s v="Mallow Melt Mountains"/>
    <n v="15235"/>
    <n v="2870.85"/>
  </r>
  <r>
    <s v="S3d355c4"/>
    <s v="Da7cec12"/>
    <s v="Pudding Peaks"/>
    <n v="12562"/>
    <n v="3759.18"/>
  </r>
  <r>
    <s v="S3d355c4"/>
    <s v="D3d03c41"/>
    <s v="Mallow Melt Mountains"/>
    <n v="16083"/>
    <n v="296.52999999999997"/>
  </r>
  <r>
    <s v="S3d355c4"/>
    <s v="D48b24ce"/>
    <s v="Snickerdoodle Slopes"/>
    <n v="10709"/>
    <n v="17.27"/>
  </r>
  <r>
    <s v="S3d355c4"/>
    <s v="Db51b0fe"/>
    <s v="Smores Summit"/>
    <n v="16975"/>
    <n v="238.57"/>
  </r>
  <r>
    <s v="S3d355c4"/>
    <s v="D48b24ce"/>
    <s v="Snickerdoodle Slopes"/>
    <n v="15350"/>
    <n v="638.76"/>
  </r>
  <r>
    <s v="S3d355c4"/>
    <s v="D3d03c41"/>
    <s v="Mallow Melt Mountains"/>
    <n v="19674"/>
    <n v="3313.84"/>
  </r>
  <r>
    <s v="S3d355c4"/>
    <s v="Da7cec12"/>
    <s v="Pudding Peaks"/>
    <n v="12802"/>
    <n v="3062.88"/>
  </r>
  <r>
    <s v="S3d355c4"/>
    <s v="Db51b0fe"/>
    <s v="Smores Summit"/>
    <n v="16329"/>
    <n v="1699.1"/>
  </r>
  <r>
    <s v="S2c3e08f"/>
    <s v="Db51b0fe"/>
    <s v="Smores Summit"/>
    <n v="16281"/>
    <n v="879.17"/>
  </r>
  <r>
    <s v="S2c3e08f"/>
    <s v="D7c2a294"/>
    <s v="Rock Candy Ridge"/>
    <n v="19151"/>
    <n v="3930.74"/>
  </r>
  <r>
    <s v="S2c3e08f"/>
    <s v="Db51b0fe"/>
    <s v="Smores Summit"/>
    <n v="14489"/>
    <n v="1072.19"/>
  </r>
  <r>
    <s v="S2c3e08f"/>
    <s v="Db51b0fe"/>
    <s v="Smores Summit"/>
    <n v="15704"/>
    <n v="5559.22"/>
  </r>
  <r>
    <s v="S2c3e08f"/>
    <s v="D662583f"/>
    <s v="Pixie Stix Plateau"/>
    <n v="13614"/>
    <n v="1442.35"/>
  </r>
  <r>
    <s v="S2c3e08f"/>
    <s v="D662583f"/>
    <s v="Pixie Stix Plateau"/>
    <n v="18934"/>
    <n v="5414.1"/>
  </r>
  <r>
    <s v="S2c3e08f"/>
    <s v="D48b24ce"/>
    <s v="Snickerdoodle Slopes"/>
    <n v="11954"/>
    <n v="366.59"/>
  </r>
  <r>
    <s v="S2c3e08f"/>
    <s v="D7c2a294"/>
    <s v="Rock Candy Ridge"/>
    <n v="19201"/>
    <n v="5093.07"/>
  </r>
  <r>
    <s v="S2c3e08f"/>
    <s v="D3d03c41"/>
    <s v="Mallow Melt Mountains"/>
    <n v="16968"/>
    <n v="2803.96"/>
  </r>
  <r>
    <s v="S2c3e08f"/>
    <s v="D662583f"/>
    <s v="Pixie Stix Plateau"/>
    <n v="14273"/>
    <n v="2654.01"/>
  </r>
  <r>
    <s v="S2c3e08f"/>
    <s v="D7c2a294"/>
    <s v="Rock Candy Ridge"/>
    <n v="18574"/>
    <n v="840.47"/>
  </r>
  <r>
    <s v="S2c3e08f"/>
    <s v="D662583f"/>
    <s v="Pixie Stix Plateau"/>
    <n v="18573"/>
    <n v="853.35"/>
  </r>
  <r>
    <s v="S2c3e08f"/>
    <s v="Db51b0fe"/>
    <s v="Smores Summit"/>
    <n v="16296"/>
    <n v="1042.94"/>
  </r>
  <r>
    <s v="S2c3e08f"/>
    <s v="Db51b0fe"/>
    <s v="Smores Summit"/>
    <n v="10235"/>
    <n v="962.09"/>
  </r>
  <r>
    <s v="S2c3e08f"/>
    <s v="D662583f"/>
    <s v="Pixie Stix Plateau"/>
    <n v="14946"/>
    <n v="836.17"/>
  </r>
  <r>
    <s v="S2c3e08f"/>
    <s v="Da7cec12"/>
    <s v="Pudding Peaks"/>
    <n v="15864"/>
    <n v="1251.49"/>
  </r>
  <r>
    <s v="S2c3e08f"/>
    <s v="D7c2a294"/>
    <s v="Rock Candy Ridge"/>
    <n v="14874"/>
    <n v="1268.01"/>
  </r>
  <r>
    <s v="S2c3e08f"/>
    <s v="D662583f"/>
    <s v="Pixie Stix Plateau"/>
    <n v="17937"/>
    <n v="2438.46"/>
  </r>
  <r>
    <s v="S2c3e08f"/>
    <s v="Db51b0fe"/>
    <s v="Smores Summit"/>
    <n v="15470"/>
    <n v="1454.18"/>
  </r>
  <r>
    <s v="S2c3e08f"/>
    <s v="D48b24ce"/>
    <s v="Snickerdoodle Slopes"/>
    <n v="10269"/>
    <n v="520.29999999999995"/>
  </r>
  <r>
    <s v="S2c3e08f"/>
    <s v="Da7cec12"/>
    <s v="Pudding Peaks"/>
    <n v="19123"/>
    <n v="-786.17"/>
  </r>
  <r>
    <s v="S2c3e08f"/>
    <s v="D3d03c41"/>
    <s v="Mallow Melt Mountains"/>
    <n v="14370"/>
    <n v="1225.04"/>
  </r>
  <r>
    <s v="S2c3e08f"/>
    <s v="D7c2a294"/>
    <s v="Rock Candy Ridge"/>
    <n v="17061"/>
    <n v="772.01"/>
  </r>
  <r>
    <s v="S2c3e08f"/>
    <s v="Da7cec12"/>
    <s v="Pudding Peaks"/>
    <n v="12230"/>
    <n v="1087.1099999999999"/>
  </r>
  <r>
    <s v="S2c3e08f"/>
    <s v="Da7cec12"/>
    <s v="Pudding Peaks"/>
    <n v="12838"/>
    <n v="3580.38"/>
  </r>
  <r>
    <s v="S2c3e08f"/>
    <s v="D48b24ce"/>
    <s v="Snickerdoodle Slopes"/>
    <n v="13515"/>
    <n v="1765.96"/>
  </r>
  <r>
    <s v="S2c3e08f"/>
    <s v="Db51b0fe"/>
    <s v="Smores Summit"/>
    <n v="19057"/>
    <n v="838.51"/>
  </r>
  <r>
    <s v="S2c3e08f"/>
    <s v="D7c2a294"/>
    <s v="Rock Candy Ridge"/>
    <n v="11629"/>
    <n v="1572.82"/>
  </r>
  <r>
    <s v="S2c3e08f"/>
    <s v="D7c2a294"/>
    <s v="Rock Candy Ridge"/>
    <n v="19089"/>
    <n v="1245.56"/>
  </r>
  <r>
    <s v="S2c3e08f"/>
    <s v="Da7cec12"/>
    <s v="Pudding Peaks"/>
    <n v="12429"/>
    <n v="359.06"/>
  </r>
  <r>
    <s v="S2c3e08f"/>
    <s v="D7c2a294"/>
    <s v="Rock Candy Ridge"/>
    <n v="17151"/>
    <n v="1976.65"/>
  </r>
  <r>
    <s v="S2c3e08f"/>
    <s v="D662583f"/>
    <s v="Pixie Stix Plateau"/>
    <n v="16855"/>
    <n v="2122.8200000000002"/>
  </r>
  <r>
    <s v="S2c3e08f"/>
    <s v="D662583f"/>
    <s v="Pixie Stix Plateau"/>
    <n v="10709"/>
    <n v="706.22"/>
  </r>
  <r>
    <s v="S2c3e08f"/>
    <s v="Db51b0fe"/>
    <s v="Smores Summit"/>
    <n v="16011"/>
    <n v="4867.34"/>
  </r>
  <r>
    <s v="S2c3e08f"/>
    <s v="Db51b0fe"/>
    <s v="Smores Summit"/>
    <n v="14885"/>
    <n v="803.79"/>
  </r>
  <r>
    <s v="S2c3e08f"/>
    <s v="D48b24ce"/>
    <s v="Snickerdoodle Slopes"/>
    <n v="14247"/>
    <n v="721.85"/>
  </r>
  <r>
    <s v="S2c3e08f"/>
    <s v="D662583f"/>
    <s v="Pixie Stix Plateau"/>
    <n v="16385"/>
    <n v="1080.52"/>
  </r>
  <r>
    <s v="S2c3e08f"/>
    <s v="D662583f"/>
    <s v="Pixie Stix Plateau"/>
    <n v="11159"/>
    <n v="1182.25"/>
  </r>
  <r>
    <s v="S2c3e08f"/>
    <s v="D3d03c41"/>
    <s v="Mallow Melt Mountains"/>
    <n v="10061"/>
    <n v="5284.54"/>
  </r>
  <r>
    <s v="S2c3e08f"/>
    <s v="D7c2a294"/>
    <s v="Rock Candy Ridge"/>
    <n v="13509"/>
    <n v="2232.36"/>
  </r>
  <r>
    <s v="S2c3e08f"/>
    <s v="D3d03c41"/>
    <s v="Mallow Melt Mountains"/>
    <n v="15434"/>
    <n v="698.39"/>
  </r>
  <r>
    <s v="S2c3e08f"/>
    <s v="D3d03c41"/>
    <s v="Mallow Melt Mountains"/>
    <n v="14137"/>
    <n v="-349.89"/>
  </r>
  <r>
    <s v="S2c3e08f"/>
    <s v="D3d03c41"/>
    <s v="Mallow Melt Mountains"/>
    <n v="14371"/>
    <n v="-211.97"/>
  </r>
  <r>
    <s v="S2c3e08f"/>
    <s v="D662583f"/>
    <s v="Pixie Stix Plateau"/>
    <n v="10168"/>
    <n v="467.18"/>
  </r>
  <r>
    <s v="S2c3e08f"/>
    <s v="D3d03c41"/>
    <s v="Mallow Melt Mountains"/>
    <n v="19584"/>
    <n v="-484.7"/>
  </r>
  <r>
    <s v="S2c3e08f"/>
    <s v="D48b24ce"/>
    <s v="Snickerdoodle Slopes"/>
    <n v="16113"/>
    <n v="977.52"/>
  </r>
  <r>
    <s v="S2c3e08f"/>
    <s v="Db51b0fe"/>
    <s v="Smores Summit"/>
    <n v="18806"/>
    <n v="3460.3"/>
  </r>
  <r>
    <s v="S2c3e08f"/>
    <s v="D48b24ce"/>
    <s v="Snickerdoodle Slopes"/>
    <n v="18260"/>
    <n v="1655.57"/>
  </r>
  <r>
    <s v="S2c3e08f"/>
    <s v="Da7cec12"/>
    <s v="Pudding Peaks"/>
    <n v="10781"/>
    <n v="742.69"/>
  </r>
  <r>
    <s v="S2c3e08f"/>
    <s v="D7c2a294"/>
    <s v="Rock Candy Ridge"/>
    <n v="11658"/>
    <n v="294.36"/>
  </r>
  <r>
    <s v="S2c3e08f"/>
    <s v="D662583f"/>
    <s v="Pixie Stix Plateau"/>
    <n v="15676"/>
    <n v="2601.37"/>
  </r>
  <r>
    <s v="S2c3e08f"/>
    <s v="D3d03c41"/>
    <s v="Mallow Melt Mountains"/>
    <n v="16927"/>
    <n v="935.22"/>
  </r>
  <r>
    <s v="S2c3e08f"/>
    <s v="D7c2a294"/>
    <s v="Rock Candy Ridge"/>
    <n v="13033"/>
    <n v="1371.72"/>
  </r>
  <r>
    <s v="S2c3e08f"/>
    <s v="Da7cec12"/>
    <s v="Pudding Peaks"/>
    <n v="13423"/>
    <n v="-149.13999999999999"/>
  </r>
  <r>
    <s v="S2c3e08f"/>
    <s v="D3d03c41"/>
    <s v="Mallow Melt Mountains"/>
    <n v="16571"/>
    <n v="5224.01"/>
  </r>
  <r>
    <s v="S2c3e08f"/>
    <s v="D662583f"/>
    <s v="Pixie Stix Plateau"/>
    <n v="16270"/>
    <n v="1072.94"/>
  </r>
  <r>
    <s v="S2c3e08f"/>
    <s v="Db51b0fe"/>
    <s v="Smores Summit"/>
    <n v="16909"/>
    <n v="5478.52"/>
  </r>
  <r>
    <s v="S2c3e08f"/>
    <s v="Db51b0fe"/>
    <s v="Smores Summit"/>
    <n v="14439"/>
    <n v="779.71"/>
  </r>
  <r>
    <s v="S2c3e08f"/>
    <s v="Da7cec12"/>
    <s v="Pudding Peaks"/>
    <n v="14847"/>
    <n v="280.44"/>
  </r>
  <r>
    <s v="S2c3e08f"/>
    <s v="D3d03c41"/>
    <s v="Mallow Melt Mountains"/>
    <n v="14247"/>
    <n v="-210.14"/>
  </r>
  <r>
    <s v="S2c3e08f"/>
    <s v="D3d03c41"/>
    <s v="Mallow Melt Mountains"/>
    <n v="15966"/>
    <n v="1361.1"/>
  </r>
  <r>
    <s v="S2c3e08f"/>
    <s v="D7c2a294"/>
    <s v="Rock Candy Ridge"/>
    <n v="17541"/>
    <n v="793.73"/>
  </r>
  <r>
    <s v="S2c3e08f"/>
    <s v="D662583f"/>
    <s v="Pixie Stix Plateau"/>
    <n v="16669"/>
    <n v="265.8"/>
  </r>
  <r>
    <s v="S2c3e08f"/>
    <s v="D48b24ce"/>
    <s v="Snickerdoodle Slopes"/>
    <n v="19495"/>
    <n v="2937.25"/>
  </r>
  <r>
    <s v="S2c3e08f"/>
    <s v="D3d03c41"/>
    <s v="Mallow Melt Mountains"/>
    <n v="18644"/>
    <n v="19301.2"/>
  </r>
  <r>
    <s v="S2c3e08f"/>
    <s v="D3d03c41"/>
    <s v="Mallow Melt Mountains"/>
    <n v="17591"/>
    <n v="3082.82"/>
  </r>
  <r>
    <s v="S2c3e08f"/>
    <s v="D7c2a294"/>
    <s v="Rock Candy Ridge"/>
    <n v="10168"/>
    <n v="1070.18"/>
  </r>
  <r>
    <s v="S2c3e08f"/>
    <s v="D7c2a294"/>
    <s v="Rock Candy Ridge"/>
    <n v="18345"/>
    <n v="6150.16"/>
  </r>
  <r>
    <s v="S2c3e08f"/>
    <s v="Db51b0fe"/>
    <s v="Smores Summit"/>
    <n v="13328"/>
    <n v="2319.0700000000002"/>
  </r>
  <r>
    <s v="S2c3e08f"/>
    <s v="D48b24ce"/>
    <s v="Snickerdoodle Slopes"/>
    <n v="15666"/>
    <n v="3770.28"/>
  </r>
  <r>
    <s v="S2c3e08f"/>
    <s v="D7c2a294"/>
    <s v="Rock Candy Ridge"/>
    <n v="14174"/>
    <n v="2483.9899999999998"/>
  </r>
  <r>
    <s v="S2c3e08f"/>
    <s v="D662583f"/>
    <s v="Pixie Stix Plateau"/>
    <n v="19622"/>
    <n v="1686.43"/>
  </r>
  <r>
    <s v="S2c3e08f"/>
    <s v="D48b24ce"/>
    <s v="Snickerdoodle Slopes"/>
    <n v="14709"/>
    <n v="2363.25"/>
  </r>
  <r>
    <s v="S2c3e08f"/>
    <s v="D7c2a294"/>
    <s v="Rock Candy Ridge"/>
    <n v="15933"/>
    <n v="880.3"/>
  </r>
  <r>
    <s v="S2c3e08f"/>
    <s v="Db51b0fe"/>
    <s v="Smores Summit"/>
    <n v="15374"/>
    <n v="3136.3"/>
  </r>
  <r>
    <s v="S2c3e08f"/>
    <s v="D7c2a294"/>
    <s v="Rock Candy Ridge"/>
    <n v="12168"/>
    <n v="1767.4"/>
  </r>
  <r>
    <s v="S2c3e08f"/>
    <s v="D48b24ce"/>
    <s v="Snickerdoodle Slopes"/>
    <n v="14199"/>
    <n v="9.4700000000000006"/>
  </r>
  <r>
    <s v="S2c3e08f"/>
    <s v="D48b24ce"/>
    <s v="Snickerdoodle Slopes"/>
    <n v="12434"/>
    <n v="381.31"/>
  </r>
  <r>
    <s v="S2c3e08f"/>
    <s v="D662583f"/>
    <s v="Pixie Stix Plateau"/>
    <n v="15664"/>
    <n v="719.7"/>
  </r>
  <r>
    <s v="S2c3e08f"/>
    <s v="D7c2a294"/>
    <s v="Rock Candy Ridge"/>
    <n v="19199"/>
    <n v="1636.71"/>
  </r>
  <r>
    <s v="S2c3e08f"/>
    <s v="Da7cec12"/>
    <s v="Pudding Peaks"/>
    <n v="16682"/>
    <n v="8155.64"/>
  </r>
  <r>
    <s v="S2c3e08f"/>
    <s v="D3d03c41"/>
    <s v="Mallow Melt Mountains"/>
    <n v="14330"/>
    <n v="4087.63"/>
  </r>
  <r>
    <s v="S2c3e08f"/>
    <s v="D3d03c41"/>
    <s v="Mallow Melt Mountains"/>
    <n v="10931"/>
    <n v="1478.42"/>
  </r>
  <r>
    <s v="S2c3e08f"/>
    <s v="D48b24ce"/>
    <s v="Snickerdoodle Slopes"/>
    <n v="18982"/>
    <n v="961.75"/>
  </r>
  <r>
    <s v="S2c3e08f"/>
    <s v="Db51b0fe"/>
    <s v="Smores Summit"/>
    <n v="13207"/>
    <n v="1901.81"/>
  </r>
  <r>
    <s v="S2c3e08f"/>
    <s v="D7c2a294"/>
    <s v="Rock Candy Ridge"/>
    <n v="11080"/>
    <n v="2052.5700000000002"/>
  </r>
  <r>
    <s v="S2c3e08f"/>
    <s v="D7c2a294"/>
    <s v="Rock Candy Ridge"/>
    <n v="19449"/>
    <n v="1074.56"/>
  </r>
  <r>
    <s v="S2c3e08f"/>
    <s v="D3d03c41"/>
    <s v="Mallow Melt Mountains"/>
    <n v="10298"/>
    <n v="260.02"/>
  </r>
  <r>
    <s v="S2c3e08f"/>
    <s v="Db51b0fe"/>
    <s v="Smores Summit"/>
    <n v="13423"/>
    <n v="1664.45"/>
  </r>
  <r>
    <s v="S2c3e08f"/>
    <s v="D662583f"/>
    <s v="Pixie Stix Plateau"/>
    <n v="13137"/>
    <n v="472.22"/>
  </r>
  <r>
    <s v="S2c3e08f"/>
    <s v="Db51b0fe"/>
    <s v="Smores Summit"/>
    <n v="15329"/>
    <n v="827.77"/>
  </r>
  <r>
    <s v="S2c3e08f"/>
    <s v="D3d03c41"/>
    <s v="Mallow Melt Mountains"/>
    <n v="15754"/>
    <n v="2603.35"/>
  </r>
  <r>
    <s v="S2c3e08f"/>
    <s v="Da7cec12"/>
    <s v="Pudding Peaks"/>
    <n v="11192"/>
    <n v="3569"/>
  </r>
  <r>
    <s v="S2c3e08f"/>
    <s v="D3d03c41"/>
    <s v="Mallow Melt Mountains"/>
    <n v="12465"/>
    <n v="564.04"/>
  </r>
  <r>
    <s v="S2c3e08f"/>
    <s v="D3d03c41"/>
    <s v="Mallow Melt Mountains"/>
    <n v="15949"/>
    <n v="4070.98"/>
  </r>
  <r>
    <s v="S2c3e08f"/>
    <s v="Da7cec12"/>
    <s v="Pudding Peaks"/>
    <n v="15412"/>
    <n v="907.6"/>
  </r>
  <r>
    <s v="S2c3e08f"/>
    <s v="D662583f"/>
    <s v="Pixie Stix Plateau"/>
    <n v="13141"/>
    <n v="209.55"/>
  </r>
  <r>
    <s v="S2c3e08f"/>
    <s v="Da7cec12"/>
    <s v="Pudding Peaks"/>
    <n v="13484"/>
    <n v="6457.34"/>
  </r>
  <r>
    <s v="S2c3e08f"/>
    <s v="Db51b0fe"/>
    <s v="Smores Summit"/>
    <n v="10698"/>
    <n v="898.63"/>
  </r>
  <r>
    <s v="S2c3e08f"/>
    <s v="Da7cec12"/>
    <s v="Pudding Peaks"/>
    <n v="10307"/>
    <n v="503.9"/>
  </r>
  <r>
    <s v="S2c3e08f"/>
    <s v="D7c2a294"/>
    <s v="Rock Candy Ridge"/>
    <n v="11254"/>
    <n v="509.24"/>
  </r>
  <r>
    <s v="S2c3e08f"/>
    <s v="D3d03c41"/>
    <s v="Mallow Melt Mountains"/>
    <n v="15298"/>
    <n v="233.29"/>
  </r>
  <r>
    <s v="S2c3e08f"/>
    <s v="Db51b0fe"/>
    <s v="Smores Summit"/>
    <n v="15417"/>
    <n v="2990.9"/>
  </r>
  <r>
    <s v="S2c3e08f"/>
    <s v="D662583f"/>
    <s v="Pixie Stix Plateau"/>
    <n v="16986"/>
    <n v="440.72"/>
  </r>
  <r>
    <s v="S2c3e08f"/>
    <s v="D3d03c41"/>
    <s v="Mallow Melt Mountains"/>
    <n v="19960"/>
    <n v="304.39"/>
  </r>
  <r>
    <s v="S2c3e08f"/>
    <s v="D3d03c41"/>
    <s v="Mallow Melt Mountains"/>
    <n v="11092"/>
    <n v="-163.61000000000001"/>
  </r>
  <r>
    <s v="S2c3e08f"/>
    <s v="Da7cec12"/>
    <s v="Pudding Peaks"/>
    <n v="13050"/>
    <n v="-275.5"/>
  </r>
  <r>
    <s v="S2c3e08f"/>
    <s v="D662583f"/>
    <s v="Pixie Stix Plateau"/>
    <n v="15487"/>
    <n v="556.69000000000005"/>
  </r>
  <r>
    <s v="S2c3e08f"/>
    <s v="D7c2a294"/>
    <s v="Rock Candy Ridge"/>
    <n v="17764"/>
    <n v="626.17999999999995"/>
  </r>
  <r>
    <s v="S2c3e08f"/>
    <s v="Da7cec12"/>
    <s v="Pudding Peaks"/>
    <n v="13245"/>
    <n v="5415.73"/>
  </r>
  <r>
    <s v="S2c3e08f"/>
    <s v="D48b24ce"/>
    <s v="Snickerdoodle Slopes"/>
    <n v="15641"/>
    <n v="-145.97999999999999"/>
  </r>
  <r>
    <s v="S2c3e08f"/>
    <s v="D3d03c41"/>
    <s v="Mallow Melt Mountains"/>
    <n v="17879"/>
    <n v="6709.09"/>
  </r>
  <r>
    <s v="S2c3e08f"/>
    <s v="D7c2a294"/>
    <s v="Rock Candy Ridge"/>
    <n v="17856"/>
    <n v="450.86"/>
  </r>
  <r>
    <s v="S2c3e08f"/>
    <s v="Da7cec12"/>
    <s v="Pudding Peaks"/>
    <n v="13871"/>
    <n v="-15.41"/>
  </r>
  <r>
    <s v="S2c3e08f"/>
    <s v="Da7cec12"/>
    <s v="Pudding Peaks"/>
    <n v="10368"/>
    <n v="3928.32"/>
  </r>
  <r>
    <s v="S2c3e08f"/>
    <s v="D48b24ce"/>
    <s v="Snickerdoodle Slopes"/>
    <n v="14991"/>
    <n v="4207.47"/>
  </r>
  <r>
    <s v="S2c3e08f"/>
    <s v="D3d03c41"/>
    <s v="Mallow Melt Mountains"/>
    <n v="12337"/>
    <n v="1668.58"/>
  </r>
  <r>
    <s v="S2c3e08f"/>
    <s v="D48b24ce"/>
    <s v="Snickerdoodle Slopes"/>
    <n v="16374"/>
    <n v="829.62"/>
  </r>
  <r>
    <s v="S2c3e08f"/>
    <s v="D7c2a294"/>
    <s v="Rock Candy Ridge"/>
    <n v="11666"/>
    <n v="2744.43"/>
  </r>
  <r>
    <s v="S2c3e08f"/>
    <s v="D48b24ce"/>
    <s v="Snickerdoodle Slopes"/>
    <n v="13460"/>
    <n v="278.17"/>
  </r>
  <r>
    <s v="S2c3e08f"/>
    <s v="Da7cec12"/>
    <s v="Pudding Peaks"/>
    <n v="17952"/>
    <n v="1057.17"/>
  </r>
  <r>
    <s v="S2c3e08f"/>
    <s v="D48b24ce"/>
    <s v="Snickerdoodle Slopes"/>
    <n v="17072"/>
    <n v="352.82"/>
  </r>
  <r>
    <s v="S2c3e08f"/>
    <s v="Da7cec12"/>
    <s v="Pudding Peaks"/>
    <n v="16203"/>
    <n v="3546.66"/>
  </r>
  <r>
    <s v="S2c3e08f"/>
    <s v="D48b24ce"/>
    <s v="Snickerdoodle Slopes"/>
    <n v="17502"/>
    <n v="186.69"/>
  </r>
  <r>
    <s v="S2c3e08f"/>
    <s v="Da7cec12"/>
    <s v="Pudding Peaks"/>
    <n v="16584"/>
    <n v="147.41"/>
  </r>
  <r>
    <s v="S2c3e08f"/>
    <s v="Da7cec12"/>
    <s v="Pudding Peaks"/>
    <n v="19361"/>
    <n v="1333.76"/>
  </r>
  <r>
    <s v="S2c3e08f"/>
    <s v="D48b24ce"/>
    <s v="Snickerdoodle Slopes"/>
    <n v="14690"/>
    <n v="1625.69"/>
  </r>
  <r>
    <s v="S2c3e08f"/>
    <s v="Db51b0fe"/>
    <s v="Smores Summit"/>
    <n v="14509"/>
    <n v="1799.12"/>
  </r>
  <r>
    <s v="S2c3e08f"/>
    <s v="D662583f"/>
    <s v="Pixie Stix Plateau"/>
    <n v="18236"/>
    <n v="1567.31"/>
  </r>
  <r>
    <s v="S2c3e08f"/>
    <s v="D662583f"/>
    <s v="Pixie Stix Plateau"/>
    <n v="16485"/>
    <n v="1251.97"/>
  </r>
  <r>
    <s v="S2c3e08f"/>
    <s v="D7c2a294"/>
    <s v="Rock Candy Ridge"/>
    <n v="17603"/>
    <n v="796.54"/>
  </r>
  <r>
    <s v="S2c3e08f"/>
    <s v="Da7cec12"/>
    <s v="Pudding Peaks"/>
    <n v="16574"/>
    <n v="2964.9"/>
  </r>
  <r>
    <s v="S2c3e08f"/>
    <s v="Da7cec12"/>
    <s v="Pudding Peaks"/>
    <n v="10943"/>
    <n v="-340.45"/>
  </r>
  <r>
    <s v="S2c3e08f"/>
    <s v="D3d03c41"/>
    <s v="Mallow Melt Mountains"/>
    <n v="19411"/>
    <n v="8254.5300000000007"/>
  </r>
  <r>
    <s v="S2c3e08f"/>
    <s v="D3d03c41"/>
    <s v="Mallow Melt Mountains"/>
    <n v="19932"/>
    <n v="104.64"/>
  </r>
  <r>
    <s v="S2c3e08f"/>
    <s v="D7c2a294"/>
    <s v="Rock Candy Ridge"/>
    <n v="10802"/>
    <n v="488.79"/>
  </r>
  <r>
    <s v="S2c3e08f"/>
    <s v="Db51b0fe"/>
    <s v="Smores Summit"/>
    <n v="16375"/>
    <n v="1048"/>
  </r>
  <r>
    <s v="S2c3e08f"/>
    <s v="Db51b0fe"/>
    <s v="Smores Summit"/>
    <n v="17134"/>
    <n v="1953.28"/>
  </r>
  <r>
    <s v="S2c3e08f"/>
    <s v="D3d03c41"/>
    <s v="Mallow Melt Mountains"/>
    <n v="19909"/>
    <n v="7470.85"/>
  </r>
  <r>
    <s v="S2c3e08f"/>
    <s v="D3d03c41"/>
    <s v="Mallow Melt Mountains"/>
    <n v="19682"/>
    <n v="6007.93"/>
  </r>
  <r>
    <s v="S2c3e08f"/>
    <s v="D7c2a294"/>
    <s v="Rock Candy Ridge"/>
    <n v="18895"/>
    <n v="855"/>
  </r>
  <r>
    <s v="S2c3e08f"/>
    <s v="D48b24ce"/>
    <s v="Snickerdoodle Slopes"/>
    <n v="19089"/>
    <n v="4594.09"/>
  </r>
  <r>
    <s v="S2c3e08f"/>
    <s v="D48b24ce"/>
    <s v="Snickerdoodle Slopes"/>
    <n v="15461"/>
    <n v="10.31"/>
  </r>
  <r>
    <s v="S2c3e08f"/>
    <s v="D48b24ce"/>
    <s v="Snickerdoodle Slopes"/>
    <n v="19867"/>
    <n v="807.92"/>
  </r>
  <r>
    <s v="S2c3e08f"/>
    <s v="D7c2a294"/>
    <s v="Rock Candy Ridge"/>
    <n v="12621"/>
    <n v="444.89"/>
  </r>
  <r>
    <s v="S2c3e08f"/>
    <s v="Db51b0fe"/>
    <s v="Smores Summit"/>
    <n v="10350"/>
    <n v="1283.4000000000001"/>
  </r>
  <r>
    <s v="S2c3e08f"/>
    <s v="Da7cec12"/>
    <s v="Pudding Peaks"/>
    <n v="12950"/>
    <n v="1151.1099999999999"/>
  </r>
  <r>
    <s v="S2c3e08f"/>
    <s v="D7c2a294"/>
    <s v="Rock Candy Ridge"/>
    <n v="16316"/>
    <n v="1880.42"/>
  </r>
  <r>
    <s v="S2c3e08f"/>
    <s v="D7c2a294"/>
    <s v="Rock Candy Ridge"/>
    <n v="11818"/>
    <n v="3607.44"/>
  </r>
  <r>
    <s v="S2c3e08f"/>
    <s v="Db51b0fe"/>
    <s v="Smores Summit"/>
    <n v="17230"/>
    <n v="1619.62"/>
  </r>
  <r>
    <s v="S2c3e08f"/>
    <s v="D3d03c41"/>
    <s v="Mallow Melt Mountains"/>
    <n v="15615"/>
    <n v="2111.9299999999998"/>
  </r>
  <r>
    <s v="S2c3e08f"/>
    <s v="D3d03c41"/>
    <s v="Mallow Melt Mountains"/>
    <n v="13499"/>
    <n v="340.85"/>
  </r>
  <r>
    <s v="S2c3e08f"/>
    <s v="Db51b0fe"/>
    <s v="Smores Summit"/>
    <n v="14670"/>
    <n v="2112.48"/>
  </r>
  <r>
    <s v="S2c3e08f"/>
    <s v="Db51b0fe"/>
    <s v="Smores Summit"/>
    <n v="12510"/>
    <n v="550.44000000000005"/>
  </r>
  <r>
    <s v="S2c3e08f"/>
    <s v="Db51b0fe"/>
    <s v="Smores Summit"/>
    <n v="12235"/>
    <n v="660.69"/>
  </r>
  <r>
    <s v="S2c3e08f"/>
    <s v="D662583f"/>
    <s v="Pixie Stix Plateau"/>
    <n v="16875"/>
    <n v="606.59"/>
  </r>
  <r>
    <s v="S2c3e08f"/>
    <s v="D7c2a294"/>
    <s v="Rock Candy Ridge"/>
    <n v="13072"/>
    <n v="460.79"/>
  </r>
  <r>
    <s v="S2c3e08f"/>
    <s v="Da7cec12"/>
    <s v="Pudding Peaks"/>
    <n v="15480"/>
    <n v="2304.8000000000002"/>
  </r>
  <r>
    <s v="S2c3e08f"/>
    <s v="Db51b0fe"/>
    <s v="Smores Summit"/>
    <n v="10354"/>
    <n v="455.58"/>
  </r>
  <r>
    <s v="S2c3e08f"/>
    <s v="D48b24ce"/>
    <s v="Snickerdoodle Slopes"/>
    <n v="12243"/>
    <n v="1967.04"/>
  </r>
  <r>
    <s v="S2c3e08f"/>
    <s v="D662583f"/>
    <s v="Pixie Stix Plateau"/>
    <n v="18352"/>
    <n v="659.68"/>
  </r>
  <r>
    <s v="S2c3e08f"/>
    <s v="D662583f"/>
    <s v="Pixie Stix Plateau"/>
    <n v="17613"/>
    <n v="2570.5500000000002"/>
  </r>
  <r>
    <s v="S2c3e08f"/>
    <s v="D662583f"/>
    <s v="Pixie Stix Plateau"/>
    <n v="14600"/>
    <n v="378.81"/>
  </r>
  <r>
    <s v="S2c3e08f"/>
    <s v="D662583f"/>
    <s v="Pixie Stix Plateau"/>
    <n v="12689"/>
    <n v="1851.91"/>
  </r>
  <r>
    <s v="S2c3e08f"/>
    <s v="D3d03c41"/>
    <s v="Mallow Melt Mountains"/>
    <n v="17503"/>
    <n v="91.89"/>
  </r>
  <r>
    <s v="S2c3e08f"/>
    <s v="D7c2a294"/>
    <s v="Rock Candy Ridge"/>
    <n v="19311"/>
    <n v="5122.24"/>
  </r>
  <r>
    <s v="S2c3e08f"/>
    <s v="Da7cec12"/>
    <s v="Pudding Peaks"/>
    <n v="16760"/>
    <n v="2495.38"/>
  </r>
  <r>
    <s v="S2c3e08f"/>
    <s v="Db51b0fe"/>
    <s v="Smores Summit"/>
    <n v="19944"/>
    <n v="2871.94"/>
  </r>
  <r>
    <s v="S2c3e08f"/>
    <s v="D48b24ce"/>
    <s v="Snickerdoodle Slopes"/>
    <n v="10401"/>
    <n v="6.93"/>
  </r>
  <r>
    <s v="S2c3e08f"/>
    <s v="D7c2a294"/>
    <s v="Rock Candy Ridge"/>
    <n v="19158"/>
    <n v="2591.12"/>
  </r>
  <r>
    <s v="S2c3e08f"/>
    <s v="Db51b0fe"/>
    <s v="Smores Summit"/>
    <n v="18339"/>
    <n v="2090.65"/>
  </r>
  <r>
    <s v="S2c3e08f"/>
    <s v="D3d03c41"/>
    <s v="Mallow Melt Mountains"/>
    <n v="16625"/>
    <n v="3578.53"/>
  </r>
  <r>
    <s v="S2c3e08f"/>
    <s v="D662583f"/>
    <s v="Pixie Stix Plateau"/>
    <n v="11948"/>
    <n v="3297"/>
  </r>
  <r>
    <s v="S2c3e08f"/>
    <s v="D3d03c41"/>
    <s v="Mallow Melt Mountains"/>
    <n v="13887"/>
    <n v="3266.92"/>
  </r>
  <r>
    <s v="S2c3e08f"/>
    <s v="D662583f"/>
    <s v="Pixie Stix Plateau"/>
    <n v="19492"/>
    <n v="895.58"/>
  </r>
  <r>
    <s v="S2c3e08f"/>
    <s v="Db51b0fe"/>
    <s v="Smores Summit"/>
    <n v="15847"/>
    <n v="538.79999999999995"/>
  </r>
  <r>
    <s v="S2c3e08f"/>
    <s v="D3d03c41"/>
    <s v="Mallow Melt Mountains"/>
    <n v="18795"/>
    <n v="-653.13"/>
  </r>
  <r>
    <s v="S2c3e08f"/>
    <s v="D662583f"/>
    <s v="Pixie Stix Plateau"/>
    <n v="14330"/>
    <n v="1804.81"/>
  </r>
  <r>
    <s v="S2c3e08f"/>
    <s v="D3d03c41"/>
    <s v="Mallow Melt Mountains"/>
    <n v="17086"/>
    <n v="944"/>
  </r>
  <r>
    <s v="S2c3e08f"/>
    <s v="D7c2a294"/>
    <s v="Rock Candy Ridge"/>
    <n v="19154"/>
    <n v="7953.7"/>
  </r>
  <r>
    <s v="S2c3e08f"/>
    <s v="Db51b0fe"/>
    <s v="Smores Summit"/>
    <n v="18063"/>
    <n v="6755.56"/>
  </r>
  <r>
    <s v="S2c3e08f"/>
    <s v="Da7cec12"/>
    <s v="Pudding Peaks"/>
    <n v="16848"/>
    <n v="1497.6"/>
  </r>
  <r>
    <s v="S2c3e08f"/>
    <s v="Db51b0fe"/>
    <s v="Smores Summit"/>
    <n v="13717"/>
    <n v="740.72"/>
  </r>
  <r>
    <s v="S2c3e08f"/>
    <s v="Da7cec12"/>
    <s v="Pudding Peaks"/>
    <n v="13819"/>
    <n v="2057.5"/>
  </r>
  <r>
    <s v="S2c3e08f"/>
    <s v="D7c2a294"/>
    <s v="Rock Candy Ridge"/>
    <n v="14787"/>
    <n v="669.11"/>
  </r>
  <r>
    <s v="S2c3e08f"/>
    <s v="Db51b0fe"/>
    <s v="Smores Summit"/>
    <n v="19927"/>
    <n v="2869.49"/>
  </r>
  <r>
    <s v="S2c3e08f"/>
    <s v="D662583f"/>
    <s v="Pixie Stix Plateau"/>
    <n v="17153"/>
    <n v="4218.71"/>
  </r>
  <r>
    <s v="S2c3e08f"/>
    <s v="D7c2a294"/>
    <s v="Rock Candy Ridge"/>
    <n v="10003"/>
    <n v="1152.8499999999999"/>
  </r>
  <r>
    <s v="S2c3e08f"/>
    <s v="Da7cec12"/>
    <s v="Pudding Peaks"/>
    <n v="18675"/>
    <n v="2967.25"/>
  </r>
  <r>
    <s v="S2c3e08f"/>
    <s v="D48b24ce"/>
    <s v="Snickerdoodle Slopes"/>
    <n v="11319"/>
    <n v="7.55"/>
  </r>
  <r>
    <s v="S2c3e08f"/>
    <s v="D7c2a294"/>
    <s v="Rock Candy Ridge"/>
    <n v="13495"/>
    <n v="745.6"/>
  </r>
  <r>
    <s v="S2c3e08f"/>
    <s v="D48b24ce"/>
    <s v="Snickerdoodle Slopes"/>
    <n v="16799"/>
    <n v="1019.14"/>
  </r>
  <r>
    <s v="S2c3e08f"/>
    <s v="Db51b0fe"/>
    <s v="Smores Summit"/>
    <n v="14638"/>
    <n v="497.69"/>
  </r>
  <r>
    <s v="S2c3e08f"/>
    <s v="D3d03c41"/>
    <s v="Mallow Melt Mountains"/>
    <n v="12092"/>
    <n v="184.4"/>
  </r>
  <r>
    <s v="S2c3e08f"/>
    <s v="Db51b0fe"/>
    <s v="Smores Summit"/>
    <n v="10070"/>
    <n v="745.18"/>
  </r>
  <r>
    <s v="S2c3e08f"/>
    <s v="Db51b0fe"/>
    <s v="Smores Summit"/>
    <n v="10366"/>
    <n v="1596.36"/>
  </r>
  <r>
    <s v="S2c3e08f"/>
    <s v="Da7cec12"/>
    <s v="Pudding Peaks"/>
    <n v="11337"/>
    <n v="4408.83"/>
  </r>
  <r>
    <s v="S2c3e08f"/>
    <s v="D7c2a294"/>
    <s v="Rock Candy Ridge"/>
    <n v="19649"/>
    <n v="2461.04"/>
  </r>
  <r>
    <s v="S2c3e08f"/>
    <s v="Db51b0fe"/>
    <s v="Smores Summit"/>
    <n v="18894"/>
    <n v="1776.04"/>
  </r>
  <r>
    <s v="S2c3e08f"/>
    <s v="D3d03c41"/>
    <s v="Mallow Melt Mountains"/>
    <n v="18558"/>
    <n v="2324.39"/>
  </r>
  <r>
    <s v="S2c3e08f"/>
    <s v="Db51b0fe"/>
    <s v="Smores Summit"/>
    <n v="15468"/>
    <n v="989.95"/>
  </r>
  <r>
    <s v="S2c3e08f"/>
    <s v="Da7cec12"/>
    <s v="Pudding Peaks"/>
    <n v="11531"/>
    <n v="1601.53"/>
  </r>
  <r>
    <s v="S2c3e08f"/>
    <s v="Da7cec12"/>
    <s v="Pudding Peaks"/>
    <n v="15035"/>
    <n v="4644.1400000000003"/>
  </r>
  <r>
    <s v="S2c3e08f"/>
    <s v="D48b24ce"/>
    <s v="Snickerdoodle Slopes"/>
    <n v="18411"/>
    <n v="1853.37"/>
  </r>
  <r>
    <s v="S2c3e08f"/>
    <s v="D662583f"/>
    <s v="Pixie Stix Plateau"/>
    <n v="15734"/>
    <n v="1824.29"/>
  </r>
  <r>
    <s v="S2c3e08f"/>
    <s v="Da7cec12"/>
    <s v="Pudding Peaks"/>
    <n v="11156"/>
    <n v="1103.2"/>
  </r>
  <r>
    <s v="S2c3e08f"/>
    <s v="Da7cec12"/>
    <s v="Pudding Peaks"/>
    <n v="10751"/>
    <n v="1815.72"/>
  </r>
  <r>
    <s v="S2c3e08f"/>
    <s v="D48b24ce"/>
    <s v="Snickerdoodle Slopes"/>
    <n v="18143"/>
    <n v="2552.12"/>
  </r>
  <r>
    <s v="S2c3e08f"/>
    <s v="Da7cec12"/>
    <s v="Pudding Peaks"/>
    <n v="11584"/>
    <n v="-244.55"/>
  </r>
  <r>
    <s v="S2c3e08f"/>
    <s v="D662583f"/>
    <s v="Pixie Stix Plateau"/>
    <n v="16497"/>
    <n v="98.09"/>
  </r>
  <r>
    <s v="S2c3e08f"/>
    <s v="Da7cec12"/>
    <s v="Pudding Peaks"/>
    <n v="12625"/>
    <n v="-14.03"/>
  </r>
  <r>
    <s v="S2c3e08f"/>
    <s v="D662583f"/>
    <s v="Pixie Stix Plateau"/>
    <n v="18995"/>
    <n v="2582.29"/>
  </r>
  <r>
    <s v="S2c3e08f"/>
    <s v="D3d03c41"/>
    <s v="Mallow Melt Mountains"/>
    <n v="19437"/>
    <n v="1851.37"/>
  </r>
  <r>
    <s v="S2c3e08f"/>
    <s v="D662583f"/>
    <s v="Pixie Stix Plateau"/>
    <n v="13973"/>
    <n v="362.54"/>
  </r>
  <r>
    <s v="S2c3e08f"/>
    <s v="D7c2a294"/>
    <s v="Rock Candy Ridge"/>
    <n v="14275"/>
    <n v="2787.19"/>
  </r>
  <r>
    <s v="S2c3e08f"/>
    <s v="D3d03c41"/>
    <s v="Mallow Melt Mountains"/>
    <n v="17263"/>
    <n v="90.63"/>
  </r>
  <r>
    <s v="S2c3e08f"/>
    <s v="D7c2a294"/>
    <s v="Rock Candy Ridge"/>
    <n v="16956"/>
    <n v="597.70000000000005"/>
  </r>
  <r>
    <s v="S2c3e08f"/>
    <s v="D48b24ce"/>
    <s v="Snickerdoodle Slopes"/>
    <n v="15314"/>
    <n v="-142.93"/>
  </r>
  <r>
    <s v="S2c3e08f"/>
    <s v="D48b24ce"/>
    <s v="Snickerdoodle Slopes"/>
    <n v="10178"/>
    <n v="1329.93"/>
  </r>
  <r>
    <s v="S2c3e08f"/>
    <s v="D662583f"/>
    <s v="Pixie Stix Plateau"/>
    <n v="12267"/>
    <n v="931.63"/>
  </r>
  <r>
    <s v="S2c3e08f"/>
    <s v="D3d03c41"/>
    <s v="Mallow Melt Mountains"/>
    <n v="10399"/>
    <n v="1718.43"/>
  </r>
  <r>
    <s v="S2c3e08f"/>
    <s v="D662583f"/>
    <s v="Pixie Stix Plateau"/>
    <n v="17331"/>
    <n v="103.05"/>
  </r>
  <r>
    <s v="S2c3e08f"/>
    <s v="Db51b0fe"/>
    <s v="Smores Summit"/>
    <n v="15889"/>
    <n v="540.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6">
  <r>
    <x v="0"/>
    <x v="0"/>
    <n v="17109"/>
    <n v="3584.54"/>
    <n v="0.20951195277339413"/>
  </r>
  <r>
    <x v="0"/>
    <x v="1"/>
    <n v="13319"/>
    <n v="4716.49"/>
    <n v="0.35411742623320069"/>
  </r>
  <r>
    <x v="0"/>
    <x v="2"/>
    <n v="14801"/>
    <n v="1040.07"/>
    <n v="7.0270252009999326E-2"/>
  </r>
  <r>
    <x v="0"/>
    <x v="2"/>
    <n v="16655"/>
    <n v="2003.1"/>
    <n v="0.12027018913239267"/>
  </r>
  <r>
    <x v="0"/>
    <x v="3"/>
    <n v="16857"/>
    <n v="1097.67"/>
    <n v="6.511656878448123E-2"/>
  </r>
  <r>
    <x v="0"/>
    <x v="0"/>
    <n v="18239"/>
    <n v="1815"/>
    <n v="9.9512034651022541E-2"/>
  </r>
  <r>
    <x v="0"/>
    <x v="0"/>
    <n v="19902"/>
    <n v="1980.49"/>
    <n v="9.9512109335745155E-2"/>
  </r>
  <r>
    <x v="0"/>
    <x v="2"/>
    <n v="15162"/>
    <n v="610.58000000000004"/>
    <n v="4.0270412874290992E-2"/>
  </r>
  <r>
    <x v="0"/>
    <x v="4"/>
    <n v="17616"/>
    <n v="-268.64"/>
    <n v="-1.5249772933696639E-2"/>
  </r>
  <r>
    <x v="0"/>
    <x v="3"/>
    <n v="14225"/>
    <n v="2917.78"/>
    <n v="0.20511634446397189"/>
  </r>
  <r>
    <x v="0"/>
    <x v="2"/>
    <n v="17669"/>
    <n v="1948.37"/>
    <n v="0.1102705303073179"/>
  </r>
  <r>
    <x v="0"/>
    <x v="1"/>
    <n v="15766"/>
    <n v="-92.74"/>
    <n v="-5.8822783204363818E-3"/>
  </r>
  <r>
    <x v="0"/>
    <x v="4"/>
    <n v="10332"/>
    <n v="875.64"/>
    <n v="8.4750290360046457E-2"/>
  </r>
  <r>
    <x v="0"/>
    <x v="0"/>
    <n v="18957"/>
    <n v="6625.7"/>
    <n v="0.34951205359497811"/>
  </r>
  <r>
    <x v="0"/>
    <x v="0"/>
    <n v="10163"/>
    <n v="503.19"/>
    <n v="4.9511955131358851E-2"/>
  </r>
  <r>
    <x v="0"/>
    <x v="3"/>
    <n v="11430"/>
    <n v="972.88"/>
    <n v="8.5116360454943127E-2"/>
  </r>
  <r>
    <x v="0"/>
    <x v="2"/>
    <n v="17760"/>
    <n v="3201.6"/>
    <n v="0.18027027027027026"/>
  </r>
  <r>
    <x v="0"/>
    <x v="0"/>
    <n v="14227"/>
    <n v="988.95"/>
    <n v="6.9512195121951226E-2"/>
  </r>
  <r>
    <x v="0"/>
    <x v="5"/>
    <n v="12083"/>
    <n v="732.78"/>
    <n v="6.0645535049242735E-2"/>
  </r>
  <r>
    <x v="0"/>
    <x v="2"/>
    <n v="19806"/>
    <n v="203.41"/>
    <n v="1.0270120165606382E-2"/>
  </r>
  <r>
    <x v="0"/>
    <x v="3"/>
    <n v="14860"/>
    <n v="1859.23"/>
    <n v="0.1251164199192463"/>
  </r>
  <r>
    <x v="0"/>
    <x v="3"/>
    <n v="17189"/>
    <n v="4557.08"/>
    <n v="0.26511606259817322"/>
  </r>
  <r>
    <x v="0"/>
    <x v="1"/>
    <n v="19600"/>
    <n v="4000.71"/>
    <n v="0.20411785714285716"/>
  </r>
  <r>
    <x v="0"/>
    <x v="4"/>
    <n v="13990"/>
    <n v="10419.049999999999"/>
    <n v="0.74474982130092915"/>
  </r>
  <r>
    <x v="0"/>
    <x v="0"/>
    <n v="19538"/>
    <n v="1162.75"/>
    <n v="5.9512232572422968E-2"/>
  </r>
  <r>
    <x v="0"/>
    <x v="3"/>
    <n v="17038"/>
    <n v="768.69"/>
    <n v="4.5116210822866536E-2"/>
  </r>
  <r>
    <x v="0"/>
    <x v="0"/>
    <n v="16323"/>
    <n v="1950.8"/>
    <n v="0.11951234454450775"/>
  </r>
  <r>
    <x v="0"/>
    <x v="3"/>
    <n v="18787"/>
    <n v="-91.75"/>
    <n v="-4.8836961728855061E-3"/>
  </r>
  <r>
    <x v="0"/>
    <x v="5"/>
    <n v="14675"/>
    <n v="596.47"/>
    <n v="4.0645315161839862E-2"/>
  </r>
  <r>
    <x v="0"/>
    <x v="0"/>
    <n v="14070"/>
    <n v="555.94000000000005"/>
    <n v="3.9512437810945281E-2"/>
  </r>
  <r>
    <x v="0"/>
    <x v="2"/>
    <n v="14850"/>
    <n v="1192.01"/>
    <n v="8.0270033670033672E-2"/>
  </r>
  <r>
    <x v="0"/>
    <x v="3"/>
    <n v="10074"/>
    <n v="1058.94"/>
    <n v="0.10511614055985706"/>
  </r>
  <r>
    <x v="0"/>
    <x v="4"/>
    <n v="15621"/>
    <n v="1948.72"/>
    <n v="0.12475001600409705"/>
  </r>
  <r>
    <x v="0"/>
    <x v="3"/>
    <n v="11988"/>
    <n v="2818.57"/>
    <n v="0.23511594928261595"/>
  </r>
  <r>
    <x v="0"/>
    <x v="3"/>
    <n v="10865"/>
    <n v="381.54"/>
    <n v="3.5116428900138059E-2"/>
  </r>
  <r>
    <x v="0"/>
    <x v="5"/>
    <n v="15663"/>
    <n v="949.89"/>
    <n v="6.0645470216433635E-2"/>
  </r>
  <r>
    <x v="0"/>
    <x v="5"/>
    <n v="13612"/>
    <n v="1914.46"/>
    <n v="0.14064501910079341"/>
  </r>
  <r>
    <x v="0"/>
    <x v="2"/>
    <n v="10265"/>
    <n v="413.37"/>
    <n v="4.0269849001461279E-2"/>
  </r>
  <r>
    <x v="0"/>
    <x v="0"/>
    <n v="13983"/>
    <n v="2929.61"/>
    <n v="0.20951226489308447"/>
  </r>
  <r>
    <x v="0"/>
    <x v="5"/>
    <n v="14949"/>
    <n v="906.58"/>
    <n v="6.0644859187905548E-2"/>
  </r>
  <r>
    <x v="0"/>
    <x v="3"/>
    <n v="11054"/>
    <n v="1383.04"/>
    <n v="0.125116699837163"/>
  </r>
  <r>
    <x v="0"/>
    <x v="4"/>
    <n v="15835"/>
    <n v="3717.27"/>
    <n v="0.23475023681717713"/>
  </r>
  <r>
    <x v="0"/>
    <x v="0"/>
    <n v="12454"/>
    <n v="367.54"/>
    <n v="2.9511803436646861E-2"/>
  </r>
  <r>
    <x v="0"/>
    <x v="1"/>
    <n v="10398"/>
    <n v="6281.62"/>
    <n v="0.6041180996345451"/>
  </r>
  <r>
    <x v="0"/>
    <x v="0"/>
    <n v="17633"/>
    <n v="344.06"/>
    <n v="1.9512278114898203E-2"/>
  </r>
  <r>
    <x v="0"/>
    <x v="0"/>
    <n v="17546"/>
    <n v="3500.64"/>
    <n v="0.19951213951897867"/>
  </r>
  <r>
    <x v="0"/>
    <x v="4"/>
    <n v="11636"/>
    <n v="4826.03"/>
    <n v="0.41474991405981437"/>
  </r>
  <r>
    <x v="0"/>
    <x v="4"/>
    <n v="18722"/>
    <n v="463.37"/>
    <n v="2.4750026706548446E-2"/>
  </r>
  <r>
    <x v="0"/>
    <x v="0"/>
    <n v="12303"/>
    <n v="2331.5700000000002"/>
    <n v="0.18951231406973909"/>
  </r>
  <r>
    <x v="0"/>
    <x v="3"/>
    <n v="18183"/>
    <n v="1002.18"/>
    <n v="5.5116317439366437E-2"/>
  </r>
  <r>
    <x v="0"/>
    <x v="3"/>
    <n v="13011"/>
    <n v="6962.4"/>
    <n v="0.53511643993543923"/>
  </r>
  <r>
    <x v="0"/>
    <x v="3"/>
    <n v="19261"/>
    <n v="98.54"/>
    <n v="5.1160375889102334E-3"/>
  </r>
  <r>
    <x v="0"/>
    <x v="4"/>
    <n v="19340"/>
    <n v="285.26"/>
    <n v="1.4749741468459152E-2"/>
  </r>
  <r>
    <x v="0"/>
    <x v="0"/>
    <n v="15068"/>
    <n v="444.69"/>
    <n v="2.951221130873374E-2"/>
  </r>
  <r>
    <x v="0"/>
    <x v="0"/>
    <n v="19200"/>
    <n v="1142.6300000000001"/>
    <n v="5.9511979166666673E-2"/>
  </r>
  <r>
    <x v="0"/>
    <x v="4"/>
    <n v="17166"/>
    <n v="7977.9"/>
    <n v="0.46475008738203422"/>
  </r>
  <r>
    <x v="0"/>
    <x v="5"/>
    <n v="19214"/>
    <n v="204.54"/>
    <n v="1.0645362756323514E-2"/>
  </r>
  <r>
    <x v="0"/>
    <x v="1"/>
    <n v="12347"/>
    <n v="791.66"/>
    <n v="6.4117599416862389E-2"/>
  </r>
  <r>
    <x v="0"/>
    <x v="1"/>
    <n v="16783"/>
    <n v="740.43"/>
    <n v="4.4117857355657507E-2"/>
  </r>
  <r>
    <x v="0"/>
    <x v="0"/>
    <n v="19521"/>
    <n v="2137.79"/>
    <n v="0.10951232006557041"/>
  </r>
  <r>
    <x v="0"/>
    <x v="5"/>
    <n v="18756"/>
    <n v="3388.18"/>
    <n v="0.18064512689272766"/>
  </r>
  <r>
    <x v="0"/>
    <x v="2"/>
    <n v="14921"/>
    <n v="451.66"/>
    <n v="3.0270089136116885E-2"/>
  </r>
  <r>
    <x v="0"/>
    <x v="5"/>
    <n v="14539"/>
    <n v="590.94000000000005"/>
    <n v="4.0645161290322585E-2"/>
  </r>
  <r>
    <x v="0"/>
    <x v="2"/>
    <n v="14497"/>
    <n v="873.74"/>
    <n v="6.0270400772573639E-2"/>
  </r>
  <r>
    <x v="0"/>
    <x v="3"/>
    <n v="13457"/>
    <n v="5586.22"/>
    <n v="0.41511629635134134"/>
  </r>
  <r>
    <x v="0"/>
    <x v="1"/>
    <n v="16199"/>
    <n v="1686.6"/>
    <n v="0.104117538119637"/>
  </r>
  <r>
    <x v="0"/>
    <x v="3"/>
    <n v="15556"/>
    <n v="2724.11"/>
    <n v="0.17511635381846233"/>
  </r>
  <r>
    <x v="0"/>
    <x v="0"/>
    <n v="13213"/>
    <n v="257.81"/>
    <n v="1.951184439567093E-2"/>
  </r>
  <r>
    <x v="0"/>
    <x v="5"/>
    <n v="11271"/>
    <n v="1021.66"/>
    <n v="9.0645018188270782E-2"/>
  </r>
  <r>
    <x v="0"/>
    <x v="4"/>
    <n v="13408"/>
    <n v="-338.55"/>
    <n v="-2.5249850835322198E-2"/>
  </r>
  <r>
    <x v="0"/>
    <x v="4"/>
    <n v="12401"/>
    <n v="1299"/>
    <n v="0.10474961696637368"/>
  </r>
  <r>
    <x v="0"/>
    <x v="3"/>
    <n v="12358"/>
    <n v="6242.23"/>
    <n v="0.50511652370933802"/>
  </r>
  <r>
    <x v="0"/>
    <x v="0"/>
    <n v="19651"/>
    <n v="1365.98"/>
    <n v="6.9511984122945403E-2"/>
  </r>
  <r>
    <x v="0"/>
    <x v="4"/>
    <n v="18632"/>
    <n v="3442.26"/>
    <n v="0.18474989265779307"/>
  </r>
  <r>
    <x v="0"/>
    <x v="2"/>
    <n v="12844"/>
    <n v="1287.8699999999999"/>
    <n v="0.10027016505761444"/>
  </r>
  <r>
    <x v="0"/>
    <x v="5"/>
    <n v="17309"/>
    <n v="357.35"/>
    <n v="2.0645329019585188E-2"/>
  </r>
  <r>
    <x v="0"/>
    <x v="3"/>
    <n v="19865"/>
    <n v="896.23"/>
    <n v="4.5116033224263781E-2"/>
  </r>
  <r>
    <x v="0"/>
    <x v="2"/>
    <n v="13244"/>
    <n v="1725.3"/>
    <n v="0.13027031108426457"/>
  </r>
  <r>
    <x v="0"/>
    <x v="2"/>
    <n v="19347"/>
    <n v="5809.33"/>
    <n v="0.30027032614875693"/>
  </r>
  <r>
    <x v="0"/>
    <x v="4"/>
    <n v="19244"/>
    <n v="-101.03"/>
    <n v="-5.2499480357514035E-3"/>
  </r>
  <r>
    <x v="0"/>
    <x v="4"/>
    <n v="11660"/>
    <n v="1337.98"/>
    <n v="0.11474957118353345"/>
  </r>
  <r>
    <x v="0"/>
    <x v="2"/>
    <n v="14020"/>
    <n v="844.99"/>
    <n v="6.0270328102710415E-2"/>
  </r>
  <r>
    <x v="0"/>
    <x v="0"/>
    <n v="16737"/>
    <n v="5012.9399999999996"/>
    <n v="0.29951245742964688"/>
  </r>
  <r>
    <x v="0"/>
    <x v="0"/>
    <n v="15424"/>
    <n v="1072.1600000000001"/>
    <n v="6.9512448132780083E-2"/>
  </r>
  <r>
    <x v="0"/>
    <x v="3"/>
    <n v="17385"/>
    <n v="3739.8"/>
    <n v="0.21511647972389991"/>
  </r>
  <r>
    <x v="0"/>
    <x v="1"/>
    <n v="12442"/>
    <n v="1295.43"/>
    <n v="0.10411750522424049"/>
  </r>
  <r>
    <x v="0"/>
    <x v="3"/>
    <n v="11751"/>
    <n v="2057.79"/>
    <n v="0.17511616032678071"/>
  </r>
  <r>
    <x v="0"/>
    <x v="1"/>
    <n v="12308"/>
    <n v="4727.72"/>
    <n v="0.38411764705882356"/>
  </r>
  <r>
    <x v="0"/>
    <x v="3"/>
    <n v="18088"/>
    <n v="1358.7"/>
    <n v="7.5116099071207434E-2"/>
  </r>
  <r>
    <x v="0"/>
    <x v="1"/>
    <n v="11645"/>
    <n v="5754"/>
    <n v="0.49411764705882355"/>
  </r>
  <r>
    <x v="0"/>
    <x v="3"/>
    <n v="18683"/>
    <n v="5326.83"/>
    <n v="0.28511641599314885"/>
  </r>
  <r>
    <x v="0"/>
    <x v="4"/>
    <n v="15189"/>
    <n v="6147.75"/>
    <n v="0.40475014813351767"/>
  </r>
  <r>
    <x v="0"/>
    <x v="4"/>
    <n v="18640"/>
    <n v="4748.54"/>
    <n v="0.25474999999999998"/>
  </r>
  <r>
    <x v="0"/>
    <x v="5"/>
    <n v="13946"/>
    <n v="1264.1400000000001"/>
    <n v="9.0645346335866919E-2"/>
  </r>
  <r>
    <x v="0"/>
    <x v="4"/>
    <n v="14802"/>
    <n v="6287.15"/>
    <n v="0.42475003377921899"/>
  </r>
  <r>
    <x v="0"/>
    <x v="5"/>
    <n v="13351"/>
    <n v="8.61"/>
    <n v="6.4489551344468579E-4"/>
  </r>
  <r>
    <x v="0"/>
    <x v="2"/>
    <n v="14250"/>
    <n v="10548.85"/>
    <n v="0.74027017543859652"/>
  </r>
  <r>
    <x v="0"/>
    <x v="1"/>
    <n v="16292"/>
    <n v="1696.28"/>
    <n v="0.10411735821261969"/>
  </r>
  <r>
    <x v="0"/>
    <x v="3"/>
    <n v="12977"/>
    <n v="2272.48"/>
    <n v="0.17511597441627494"/>
  </r>
  <r>
    <x v="0"/>
    <x v="1"/>
    <n v="11768"/>
    <n v="-186.9"/>
    <n v="-1.5882053025152956E-2"/>
  </r>
  <r>
    <x v="0"/>
    <x v="1"/>
    <n v="14090"/>
    <n v="5271.32"/>
    <n v="0.37411781405251948"/>
  </r>
  <r>
    <x v="0"/>
    <x v="2"/>
    <n v="10593"/>
    <n v="108.79"/>
    <n v="1.0269989615784009E-2"/>
  </r>
  <r>
    <x v="0"/>
    <x v="2"/>
    <n v="17879"/>
    <n v="12877.71"/>
    <n v="0.72027014933721123"/>
  </r>
  <r>
    <x v="0"/>
    <x v="3"/>
    <n v="17060"/>
    <n v="769.68"/>
    <n v="4.5116060961313008E-2"/>
  </r>
  <r>
    <x v="0"/>
    <x v="2"/>
    <n v="12837"/>
    <n v="388.58"/>
    <n v="3.0270312378281528E-2"/>
  </r>
  <r>
    <x v="0"/>
    <x v="1"/>
    <n v="15170"/>
    <n v="2641.36"/>
    <n v="0.17411733684904418"/>
  </r>
  <r>
    <x v="0"/>
    <x v="5"/>
    <n v="14058"/>
    <n v="1274.29"/>
    <n v="9.0645184236733525E-2"/>
  </r>
  <r>
    <x v="0"/>
    <x v="2"/>
    <n v="16663"/>
    <n v="2004.06"/>
    <n v="0.12027005941307087"/>
  </r>
  <r>
    <x v="0"/>
    <x v="0"/>
    <n v="16500"/>
    <n v="1641.95"/>
    <n v="9.9512121212121218E-2"/>
  </r>
  <r>
    <x v="0"/>
    <x v="4"/>
    <n v="12243"/>
    <n v="3486.19"/>
    <n v="0.28474965286286041"/>
  </r>
  <r>
    <x v="0"/>
    <x v="2"/>
    <n v="10958"/>
    <n v="1098.76"/>
    <n v="0.10027012228508853"/>
  </r>
  <r>
    <x v="0"/>
    <x v="5"/>
    <n v="14428"/>
    <n v="1740.67"/>
    <n v="0.12064527308012199"/>
  </r>
  <r>
    <x v="0"/>
    <x v="4"/>
    <n v="14670"/>
    <n v="509.78"/>
    <n v="3.4749829584185411E-2"/>
  </r>
  <r>
    <x v="0"/>
    <x v="0"/>
    <n v="14448"/>
    <n v="859.83"/>
    <n v="5.9512043189368771E-2"/>
  </r>
  <r>
    <x v="0"/>
    <x v="4"/>
    <n v="15054"/>
    <n v="1125.29"/>
    <n v="7.4750232496346478E-2"/>
  </r>
  <r>
    <x v="0"/>
    <x v="5"/>
    <n v="19499"/>
    <n v="12.58"/>
    <n v="6.4516129032258064E-4"/>
  </r>
  <r>
    <x v="0"/>
    <x v="0"/>
    <n v="10412"/>
    <n v="1140.24"/>
    <n v="0.1095121014214368"/>
  </r>
  <r>
    <x v="0"/>
    <x v="4"/>
    <n v="12429"/>
    <n v="5527.8"/>
    <n v="0.44475018102824043"/>
  </r>
  <r>
    <x v="0"/>
    <x v="2"/>
    <n v="18544"/>
    <n v="5382.77"/>
    <n v="0.29027016824849011"/>
  </r>
  <r>
    <x v="0"/>
    <x v="2"/>
    <n v="13453"/>
    <n v="1483.47"/>
    <n v="0.11027057161971307"/>
  </r>
  <r>
    <x v="0"/>
    <x v="2"/>
    <n v="17130"/>
    <n v="7884.43"/>
    <n v="0.46027028604786924"/>
  </r>
  <r>
    <x v="0"/>
    <x v="2"/>
    <n v="10103"/>
    <n v="103.76"/>
    <n v="1.0270216767296843E-2"/>
  </r>
  <r>
    <x v="0"/>
    <x v="2"/>
    <n v="16651"/>
    <n v="837.05"/>
    <n v="5.0270254038796466E-2"/>
  </r>
  <r>
    <x v="0"/>
    <x v="2"/>
    <n v="13332"/>
    <n v="1603.44"/>
    <n v="0.12027002700270027"/>
  </r>
  <r>
    <x v="0"/>
    <x v="5"/>
    <n v="17566"/>
    <n v="11.33"/>
    <n v="6.4499601502903336E-4"/>
  </r>
  <r>
    <x v="0"/>
    <x v="2"/>
    <n v="13659"/>
    <n v="3.69"/>
    <n v="2.7015154842960685E-4"/>
  </r>
  <r>
    <x v="0"/>
    <x v="3"/>
    <n v="15979"/>
    <n v="6473.35"/>
    <n v="0.40511608986795172"/>
  </r>
  <r>
    <x v="0"/>
    <x v="4"/>
    <n v="19411"/>
    <n v="-296.02"/>
    <n v="-1.5250115913657204E-2"/>
  </r>
  <r>
    <x v="0"/>
    <x v="0"/>
    <n v="10031"/>
    <n v="1198.83"/>
    <n v="0.11951251121523278"/>
  </r>
  <r>
    <x v="0"/>
    <x v="0"/>
    <n v="17087"/>
    <n v="504.27"/>
    <n v="2.9511909638906771E-2"/>
  </r>
  <r>
    <x v="0"/>
    <x v="0"/>
    <n v="15497"/>
    <n v="1077.23"/>
    <n v="6.9512163644576366E-2"/>
  </r>
  <r>
    <x v="0"/>
    <x v="0"/>
    <n v="14723"/>
    <n v="3231.88"/>
    <n v="0.21951232765061468"/>
  </r>
  <r>
    <x v="0"/>
    <x v="4"/>
    <n v="11935"/>
    <n v="653.44000000000005"/>
    <n v="5.47498952660243E-2"/>
  </r>
  <r>
    <x v="0"/>
    <x v="0"/>
    <n v="16475"/>
    <n v="815.71"/>
    <n v="4.9511987860394541E-2"/>
  </r>
  <r>
    <x v="0"/>
    <x v="1"/>
    <n v="11680"/>
    <n v="632.09"/>
    <n v="5.4117294520547948E-2"/>
  </r>
  <r>
    <x v="0"/>
    <x v="1"/>
    <n v="16056"/>
    <n v="387.23"/>
    <n v="2.4117463876432488E-2"/>
  </r>
  <r>
    <x v="0"/>
    <x v="1"/>
    <n v="15537"/>
    <n v="2394.5300000000002"/>
    <n v="0.1541179120808393"/>
  </r>
  <r>
    <x v="0"/>
    <x v="2"/>
    <n v="15123"/>
    <n v="1213.93"/>
    <n v="8.0270448984989751E-2"/>
  </r>
  <r>
    <x v="0"/>
    <x v="2"/>
    <n v="10826"/>
    <n v="977.27"/>
    <n v="9.0270644744134487E-2"/>
  </r>
  <r>
    <x v="0"/>
    <x v="0"/>
    <n v="10621"/>
    <n v="2119.02"/>
    <n v="0.19951228697862725"/>
  </r>
  <r>
    <x v="0"/>
    <x v="3"/>
    <n v="12340"/>
    <n v="680.13"/>
    <n v="5.5115883306320911E-2"/>
  </r>
  <r>
    <x v="0"/>
    <x v="1"/>
    <n v="12091"/>
    <n v="1137.98"/>
    <n v="9.4117938962864939E-2"/>
  </r>
  <r>
    <x v="0"/>
    <x v="3"/>
    <n v="16421"/>
    <n v="1233.48"/>
    <n v="7.5116009987211504E-2"/>
  </r>
  <r>
    <x v="0"/>
    <x v="3"/>
    <n v="19550"/>
    <n v="10070.52"/>
    <n v="0.51511611253196932"/>
  </r>
  <r>
    <x v="0"/>
    <x v="2"/>
    <n v="15342"/>
    <n v="157.57"/>
    <n v="1.0270499283013948E-2"/>
  </r>
  <r>
    <x v="0"/>
    <x v="3"/>
    <n v="18901"/>
    <n v="96.7"/>
    <n v="5.1161314216179041E-3"/>
  </r>
  <r>
    <x v="0"/>
    <x v="0"/>
    <n v="11002"/>
    <n v="1644.93"/>
    <n v="0.14951190692601346"/>
  </r>
  <r>
    <x v="0"/>
    <x v="5"/>
    <n v="19257"/>
    <n v="1360.41"/>
    <n v="7.0644960274186014E-2"/>
  </r>
  <r>
    <x v="0"/>
    <x v="1"/>
    <n v="17701"/>
    <n v="6799.27"/>
    <n v="0.38411784644935315"/>
  </r>
  <r>
    <x v="0"/>
    <x v="4"/>
    <n v="12485"/>
    <n v="184.15"/>
    <n v="1.4749699639567482E-2"/>
  </r>
  <r>
    <x v="0"/>
    <x v="3"/>
    <n v="10125"/>
    <n v="7038.05"/>
    <n v="0.69511604938271609"/>
  </r>
  <r>
    <x v="0"/>
    <x v="1"/>
    <n v="11033"/>
    <n v="-64.900000000000006"/>
    <n v="-5.8823529411764714E-3"/>
  </r>
  <r>
    <x v="0"/>
    <x v="4"/>
    <n v="16179"/>
    <n v="8004.56"/>
    <n v="0.49474998454787072"/>
  </r>
  <r>
    <x v="0"/>
    <x v="0"/>
    <n v="18479"/>
    <n v="2578.0500000000002"/>
    <n v="0.13951241950321988"/>
  </r>
  <r>
    <x v="0"/>
    <x v="4"/>
    <n v="18001"/>
    <n v="-94.51"/>
    <n v="-5.2502638742292097E-3"/>
  </r>
  <r>
    <x v="0"/>
    <x v="5"/>
    <n v="12625"/>
    <n v="765.65"/>
    <n v="6.0645544554455443E-2"/>
  </r>
  <r>
    <x v="0"/>
    <x v="4"/>
    <n v="16624"/>
    <n v="7393.52"/>
    <n v="0.44474975938402311"/>
  </r>
  <r>
    <x v="0"/>
    <x v="4"/>
    <n v="10355"/>
    <n v="6469.29"/>
    <n v="0.62475036214389179"/>
  </r>
  <r>
    <x v="0"/>
    <x v="0"/>
    <n v="15445"/>
    <n v="2618.12"/>
    <n v="0.16951246358044675"/>
  </r>
  <r>
    <x v="0"/>
    <x v="0"/>
    <n v="18864"/>
    <n v="2065.84"/>
    <n v="0.10951229855810009"/>
  </r>
  <r>
    <x v="0"/>
    <x v="5"/>
    <n v="13358"/>
    <n v="943.68"/>
    <n v="7.0645306183560408E-2"/>
  </r>
  <r>
    <x v="0"/>
    <x v="2"/>
    <n v="17249"/>
    <n v="349.64"/>
    <n v="2.0270160589019651E-2"/>
  </r>
  <r>
    <x v="0"/>
    <x v="4"/>
    <n v="14397"/>
    <n v="-363.52"/>
    <n v="-2.5249704799611028E-2"/>
  </r>
  <r>
    <x v="0"/>
    <x v="5"/>
    <n v="19020"/>
    <n v="2104.4699999999998"/>
    <n v="0.11064511041009463"/>
  </r>
  <r>
    <x v="0"/>
    <x v="2"/>
    <n v="17806"/>
    <n v="6771.09"/>
    <n v="0.38027013366281032"/>
  </r>
  <r>
    <x v="0"/>
    <x v="3"/>
    <n v="17174"/>
    <n v="1805.27"/>
    <n v="0.10511645510655643"/>
  </r>
  <r>
    <x v="0"/>
    <x v="5"/>
    <n v="14102"/>
    <n v="2124.4"/>
    <n v="0.1506452985392143"/>
  </r>
  <r>
    <x v="0"/>
    <x v="1"/>
    <n v="16564"/>
    <n v="3546.64"/>
    <n v="0.21411736295580777"/>
  </r>
  <r>
    <x v="0"/>
    <x v="5"/>
    <n v="14289"/>
    <n v="437.89"/>
    <n v="3.0645251592133809E-2"/>
  </r>
  <r>
    <x v="0"/>
    <x v="1"/>
    <n v="13127"/>
    <n v="447.86"/>
    <n v="3.411746781442828E-2"/>
  </r>
  <r>
    <x v="0"/>
    <x v="2"/>
    <n v="19981"/>
    <n v="1404.07"/>
    <n v="7.0270256743906703E-2"/>
  </r>
  <r>
    <x v="0"/>
    <x v="5"/>
    <n v="16513"/>
    <n v="1661.95"/>
    <n v="0.10064494640586205"/>
  </r>
  <r>
    <x v="0"/>
    <x v="5"/>
    <n v="19477"/>
    <n v="5466.13"/>
    <n v="0.28064537659803873"/>
  </r>
  <r>
    <x v="0"/>
    <x v="5"/>
    <n v="17676"/>
    <n v="188.16"/>
    <n v="1.0644942294636795E-2"/>
  </r>
  <r>
    <x v="0"/>
    <x v="1"/>
    <n v="16444"/>
    <n v="3027.63"/>
    <n v="0.18411761128679155"/>
  </r>
  <r>
    <x v="0"/>
    <x v="1"/>
    <n v="12823"/>
    <n v="2617.4"/>
    <n v="0.20411760118537003"/>
  </r>
  <r>
    <x v="0"/>
    <x v="0"/>
    <n v="19895"/>
    <n v="2974.55"/>
    <n v="0.1495124403116361"/>
  </r>
  <r>
    <x v="0"/>
    <x v="1"/>
    <n v="15832"/>
    <n v="2756.63"/>
    <n v="0.17411760990399192"/>
  </r>
  <r>
    <x v="0"/>
    <x v="2"/>
    <n v="12751"/>
    <n v="1661.08"/>
    <n v="0.1302705670143518"/>
  </r>
  <r>
    <x v="0"/>
    <x v="5"/>
    <n v="10039"/>
    <n v="307.64999999999998"/>
    <n v="3.0645482617790615E-2"/>
  </r>
  <r>
    <x v="0"/>
    <x v="4"/>
    <n v="19344"/>
    <n v="91.88"/>
    <n v="4.7497932175351526E-3"/>
  </r>
  <r>
    <x v="0"/>
    <x v="1"/>
    <n v="14486"/>
    <n v="1218.53"/>
    <n v="8.4117768880298219E-2"/>
  </r>
  <r>
    <x v="0"/>
    <x v="4"/>
    <n v="11550"/>
    <n v="1094.3599999999999"/>
    <n v="9.4749783549783542E-2"/>
  </r>
  <r>
    <x v="0"/>
    <x v="4"/>
    <n v="18712"/>
    <n v="-472.48"/>
    <n v="-2.5250106883283455E-2"/>
  </r>
  <r>
    <x v="0"/>
    <x v="3"/>
    <n v="14016"/>
    <n v="772.51"/>
    <n v="5.5116295662100454E-2"/>
  </r>
  <r>
    <x v="0"/>
    <x v="2"/>
    <n v="17561"/>
    <n v="4219.3900000000003"/>
    <n v="0.2402704857354365"/>
  </r>
  <r>
    <x v="0"/>
    <x v="4"/>
    <n v="19835"/>
    <n v="292.57"/>
    <n v="1.4750189059742878E-2"/>
  </r>
  <r>
    <x v="0"/>
    <x v="4"/>
    <n v="15710"/>
    <n v="4159.22"/>
    <n v="0.26474984086569064"/>
  </r>
  <r>
    <x v="0"/>
    <x v="3"/>
    <n v="12012"/>
    <n v="181.58"/>
    <n v="1.5116550116550118E-2"/>
  </r>
  <r>
    <x v="0"/>
    <x v="1"/>
    <n v="11340"/>
    <n v="1747.69"/>
    <n v="0.1541172839506173"/>
  </r>
  <r>
    <x v="0"/>
    <x v="0"/>
    <n v="11665"/>
    <n v="577.55999999999995"/>
    <n v="4.9512216030861547E-2"/>
  </r>
  <r>
    <x v="0"/>
    <x v="2"/>
    <n v="14457"/>
    <n v="4051.87"/>
    <n v="0.28027045721795668"/>
  </r>
  <r>
    <x v="0"/>
    <x v="0"/>
    <n v="13968"/>
    <n v="1948.71"/>
    <n v="0.13951245704467355"/>
  </r>
  <r>
    <x v="0"/>
    <x v="3"/>
    <n v="15459"/>
    <n v="3016.3"/>
    <n v="0.19511611359078854"/>
  </r>
  <r>
    <x v="0"/>
    <x v="5"/>
    <n v="13339"/>
    <n v="408.78"/>
    <n v="3.064547567283904E-2"/>
  </r>
  <r>
    <x v="0"/>
    <x v="3"/>
    <n v="15173"/>
    <n v="5539.91"/>
    <n v="0.36511632505107755"/>
  </r>
  <r>
    <x v="0"/>
    <x v="1"/>
    <n v="17366"/>
    <n v="9622.81"/>
    <n v="0.55411781642289526"/>
  </r>
  <r>
    <x v="0"/>
    <x v="3"/>
    <n v="18901"/>
    <n v="1419.77"/>
    <n v="7.5116131421617896E-2"/>
  </r>
  <r>
    <x v="0"/>
    <x v="1"/>
    <n v="11336"/>
    <n v="1860.44"/>
    <n v="0.16411785462244177"/>
  </r>
  <r>
    <x v="0"/>
    <x v="0"/>
    <n v="19913"/>
    <n v="786.81"/>
    <n v="3.9512378847988749E-2"/>
  </r>
  <r>
    <x v="0"/>
    <x v="1"/>
    <n v="16290"/>
    <n v="2347.6799999999998"/>
    <n v="0.14411786372007365"/>
  </r>
  <r>
    <x v="0"/>
    <x v="1"/>
    <n v="10164"/>
    <n v="245.13"/>
    <n v="2.4117473435655252E-2"/>
  </r>
  <r>
    <x v="0"/>
    <x v="4"/>
    <n v="10331"/>
    <n v="2115.27"/>
    <n v="0.20474978220888587"/>
  </r>
  <r>
    <x v="0"/>
    <x v="1"/>
    <n v="13483"/>
    <n v="5988.04"/>
    <n v="0.44411777794259438"/>
  </r>
  <r>
    <x v="0"/>
    <x v="3"/>
    <n v="11555"/>
    <n v="983.52"/>
    <n v="8.5116399826914754E-2"/>
  </r>
  <r>
    <x v="0"/>
    <x v="4"/>
    <n v="10718"/>
    <n v="6160.17"/>
    <n v="0.57474995334950552"/>
  </r>
  <r>
    <x v="0"/>
    <x v="0"/>
    <n v="12001"/>
    <n v="954.23"/>
    <n v="7.9512540621614863E-2"/>
  </r>
  <r>
    <x v="0"/>
    <x v="3"/>
    <n v="19573"/>
    <n v="1861.71"/>
    <n v="9.5116231543452723E-2"/>
  </r>
  <r>
    <x v="0"/>
    <x v="0"/>
    <n v="11928"/>
    <n v="709.86"/>
    <n v="5.9512072434607648E-2"/>
  </r>
  <r>
    <x v="0"/>
    <x v="5"/>
    <n v="16411"/>
    <n v="338.81"/>
    <n v="2.0645298884894279E-2"/>
  </r>
  <r>
    <x v="0"/>
    <x v="2"/>
    <n v="11827"/>
    <n v="1777.25"/>
    <n v="0.15027056734590344"/>
  </r>
  <r>
    <x v="0"/>
    <x v="5"/>
    <n v="12372"/>
    <n v="131.69999999999999"/>
    <n v="1.0645004849660522E-2"/>
  </r>
  <r>
    <x v="0"/>
    <x v="5"/>
    <n v="18126"/>
    <n v="2730.59"/>
    <n v="0.15064492993490014"/>
  </r>
  <r>
    <x v="0"/>
    <x v="1"/>
    <n v="12416"/>
    <n v="299.44"/>
    <n v="2.4117268041237112E-2"/>
  </r>
  <r>
    <x v="0"/>
    <x v="4"/>
    <n v="14074"/>
    <n v="911.29"/>
    <n v="6.4749893420491686E-2"/>
  </r>
  <r>
    <x v="0"/>
    <x v="5"/>
    <n v="11639"/>
    <n v="356.68"/>
    <n v="3.0645244436807287E-2"/>
  </r>
  <r>
    <x v="0"/>
    <x v="0"/>
    <n v="17602"/>
    <n v="1223.55"/>
    <n v="6.951198727417339E-2"/>
  </r>
  <r>
    <x v="0"/>
    <x v="4"/>
    <n v="17558"/>
    <n v="785.72"/>
    <n v="4.47499715229525E-2"/>
  </r>
  <r>
    <x v="0"/>
    <x v="3"/>
    <n v="10332"/>
    <n v="3049.14"/>
    <n v="0.29511614401858305"/>
  </r>
  <r>
    <x v="0"/>
    <x v="3"/>
    <n v="11620"/>
    <n v="-56.75"/>
    <n v="-4.8838209982788299E-3"/>
  </r>
  <r>
    <x v="0"/>
    <x v="3"/>
    <n v="16677"/>
    <n v="2753.64"/>
    <n v="0.16511602806260117"/>
  </r>
  <r>
    <x v="0"/>
    <x v="3"/>
    <n v="15839"/>
    <n v="397.82"/>
    <n v="2.5116484626554705E-2"/>
  </r>
  <r>
    <x v="0"/>
    <x v="4"/>
    <n v="14181"/>
    <n v="1060.03"/>
    <n v="7.475001762922219E-2"/>
  </r>
  <r>
    <x v="0"/>
    <x v="1"/>
    <n v="15784"/>
    <n v="5747.23"/>
    <n v="0.36411746071971612"/>
  </r>
  <r>
    <x v="0"/>
    <x v="3"/>
    <n v="13354"/>
    <n v="1270.18"/>
    <n v="9.5116070091358404E-2"/>
  </r>
  <r>
    <x v="0"/>
    <x v="4"/>
    <n v="17948"/>
    <n v="5469.65"/>
    <n v="0.30474983285045687"/>
  </r>
  <r>
    <x v="1"/>
    <x v="5"/>
    <n v="10708"/>
    <n v="1941.17"/>
    <n v="0.18128221890175569"/>
  </r>
  <r>
    <x v="1"/>
    <x v="4"/>
    <n v="14590"/>
    <n v="4387.68"/>
    <n v="0.30073200822481155"/>
  </r>
  <r>
    <x v="1"/>
    <x v="2"/>
    <n v="17696"/>
    <n v="431.61"/>
    <n v="2.4390257685352624E-2"/>
  </r>
  <r>
    <x v="1"/>
    <x v="5"/>
    <n v="16746"/>
    <n v="2700.83"/>
    <n v="0.1612820972172459"/>
  </r>
  <r>
    <x v="1"/>
    <x v="2"/>
    <n v="19906"/>
    <n v="1082.69"/>
    <n v="5.4390133628051847E-2"/>
  </r>
  <r>
    <x v="1"/>
    <x v="1"/>
    <n v="11626"/>
    <n v="436.68"/>
    <n v="3.7560639944950971E-2"/>
  </r>
  <r>
    <x v="1"/>
    <x v="1"/>
    <n v="18531"/>
    <n v="1807.9"/>
    <n v="9.7560843991149976E-2"/>
  </r>
  <r>
    <x v="1"/>
    <x v="1"/>
    <n v="15366"/>
    <n v="3343.04"/>
    <n v="0.21756084862683847"/>
  </r>
  <r>
    <x v="1"/>
    <x v="2"/>
    <n v="12633"/>
    <n v="3213.71"/>
    <n v="0.25439008944827041"/>
  </r>
  <r>
    <x v="1"/>
    <x v="0"/>
    <n v="16965"/>
    <n v="111.48"/>
    <n v="6.5711759504862959E-3"/>
  </r>
  <r>
    <x v="1"/>
    <x v="3"/>
    <n v="13033"/>
    <n v="529.47"/>
    <n v="4.0625335686334689E-2"/>
  </r>
  <r>
    <x v="1"/>
    <x v="5"/>
    <n v="12125"/>
    <n v="1106.79"/>
    <n v="9.1281649484536084E-2"/>
  </r>
  <r>
    <x v="1"/>
    <x v="3"/>
    <n v="18551"/>
    <n v="2052.1999999999998"/>
    <n v="0.11062476416365694"/>
  </r>
  <r>
    <x v="1"/>
    <x v="1"/>
    <n v="19677"/>
    <n v="542.32000000000005"/>
    <n v="2.7561111958123701E-2"/>
  </r>
  <r>
    <x v="1"/>
    <x v="2"/>
    <n v="17978"/>
    <n v="1696.95"/>
    <n v="9.4390366002892426E-2"/>
  </r>
  <r>
    <x v="1"/>
    <x v="4"/>
    <n v="17030"/>
    <n v="1545.16"/>
    <n v="9.0731650029359956E-2"/>
  </r>
  <r>
    <x v="1"/>
    <x v="0"/>
    <n v="11049"/>
    <n v="404.08"/>
    <n v="3.6571635442121456E-2"/>
  </r>
  <r>
    <x v="1"/>
    <x v="1"/>
    <n v="10722"/>
    <n v="1796.59"/>
    <n v="0.16756108934900205"/>
  </r>
  <r>
    <x v="1"/>
    <x v="5"/>
    <n v="15164"/>
    <n v="626"/>
    <n v="4.1281983645476125E-2"/>
  </r>
  <r>
    <x v="1"/>
    <x v="5"/>
    <n v="15351"/>
    <n v="3396.9"/>
    <n v="0.22128200117256205"/>
  </r>
  <r>
    <x v="1"/>
    <x v="4"/>
    <n v="11083"/>
    <n v="-213.55"/>
    <n v="-1.9268248669132907E-2"/>
  </r>
  <r>
    <x v="1"/>
    <x v="3"/>
    <n v="17712"/>
    <n v="2313.63"/>
    <n v="0.13062500000000002"/>
  </r>
  <r>
    <x v="1"/>
    <x v="3"/>
    <n v="19826"/>
    <n v="-384.13"/>
    <n v="-1.9375063048522143E-2"/>
  </r>
  <r>
    <x v="1"/>
    <x v="1"/>
    <n v="11141"/>
    <n v="752.7"/>
    <n v="6.7561260210035015E-2"/>
  </r>
  <r>
    <x v="1"/>
    <x v="5"/>
    <n v="16555"/>
    <n v="2504.4699999999998"/>
    <n v="0.15128178797946237"/>
  </r>
  <r>
    <x v="1"/>
    <x v="1"/>
    <n v="13169"/>
    <n v="1153.0899999999999"/>
    <n v="8.7560938567848731E-2"/>
  </r>
  <r>
    <x v="1"/>
    <x v="4"/>
    <n v="15560"/>
    <n v="2034.19"/>
    <n v="0.13073200514138819"/>
  </r>
  <r>
    <x v="1"/>
    <x v="4"/>
    <n v="18436"/>
    <n v="566.57000000000005"/>
    <n v="3.0731720546756349E-2"/>
  </r>
  <r>
    <x v="1"/>
    <x v="3"/>
    <n v="12360"/>
    <n v="2232.5300000000002"/>
    <n v="0.18062540453074435"/>
  </r>
  <r>
    <x v="1"/>
    <x v="1"/>
    <n v="11417"/>
    <n v="6594.01"/>
    <n v="0.57756065516335287"/>
  </r>
  <r>
    <x v="1"/>
    <x v="4"/>
    <n v="13201"/>
    <n v="2385.84"/>
    <n v="0.18073176274524658"/>
  </r>
  <r>
    <x v="1"/>
    <x v="5"/>
    <n v="13996"/>
    <n v="1277.58"/>
    <n v="9.1281794798513852E-2"/>
  </r>
  <r>
    <x v="1"/>
    <x v="3"/>
    <n v="19548"/>
    <n v="2944.42"/>
    <n v="0.15062512789032126"/>
  </r>
  <r>
    <x v="1"/>
    <x v="0"/>
    <n v="13569"/>
    <n v="903.31"/>
    <n v="6.6571597022625092E-2"/>
  </r>
  <r>
    <x v="1"/>
    <x v="3"/>
    <n v="19102"/>
    <n v="1158.06"/>
    <n v="6.062506543817401E-2"/>
  </r>
  <r>
    <x v="1"/>
    <x v="0"/>
    <n v="12290"/>
    <n v="818.16"/>
    <n v="6.6571196094385679E-2"/>
  </r>
  <r>
    <x v="1"/>
    <x v="2"/>
    <n v="13803"/>
    <n v="2683.17"/>
    <n v="0.19439034992392959"/>
  </r>
  <r>
    <x v="1"/>
    <x v="4"/>
    <n v="17112"/>
    <n v="3263.8"/>
    <n v="0.19073165030388034"/>
  </r>
  <r>
    <x v="1"/>
    <x v="5"/>
    <n v="15940"/>
    <n v="4483.6400000000003"/>
    <n v="0.28128230865746551"/>
  </r>
  <r>
    <x v="1"/>
    <x v="2"/>
    <n v="17246"/>
    <n v="593.09"/>
    <n v="3.4390003479067614E-2"/>
  </r>
  <r>
    <x v="1"/>
    <x v="0"/>
    <n v="11141"/>
    <n v="184.62"/>
    <n v="1.6571223409029709E-2"/>
  </r>
  <r>
    <x v="1"/>
    <x v="4"/>
    <n v="17961"/>
    <n v="-346.08"/>
    <n v="-1.9268414898947719E-2"/>
  </r>
  <r>
    <x v="1"/>
    <x v="1"/>
    <n v="17981"/>
    <n v="1214.81"/>
    <n v="6.7560758578499525E-2"/>
  </r>
  <r>
    <x v="1"/>
    <x v="5"/>
    <n v="16250"/>
    <n v="1320.83"/>
    <n v="8.1281846153846149E-2"/>
  </r>
  <r>
    <x v="1"/>
    <x v="2"/>
    <n v="11643"/>
    <n v="2030.43"/>
    <n v="0.17439062097397579"/>
  </r>
  <r>
    <x v="1"/>
    <x v="4"/>
    <n v="17167"/>
    <n v="12.56"/>
    <n v="7.3163627890720573E-4"/>
  </r>
  <r>
    <x v="1"/>
    <x v="4"/>
    <n v="10693"/>
    <n v="2039.49"/>
    <n v="0.19073131955484895"/>
  </r>
  <r>
    <x v="1"/>
    <x v="2"/>
    <n v="19317"/>
    <n v="-108.36"/>
    <n v="-5.6095667029041774E-3"/>
  </r>
  <r>
    <x v="1"/>
    <x v="3"/>
    <n v="19581"/>
    <n v="795.48"/>
    <n v="4.0625095756090086E-2"/>
  </r>
  <r>
    <x v="1"/>
    <x v="5"/>
    <n v="15151"/>
    <n v="473.95"/>
    <n v="3.1281763579961715E-2"/>
  </r>
  <r>
    <x v="1"/>
    <x v="2"/>
    <n v="18987"/>
    <n v="-106.51"/>
    <n v="-5.6096276399641865E-3"/>
  </r>
  <r>
    <x v="1"/>
    <x v="2"/>
    <n v="11110"/>
    <n v="-62.32"/>
    <n v="-5.6093609360936096E-3"/>
  </r>
  <r>
    <x v="1"/>
    <x v="2"/>
    <n v="14626"/>
    <n v="795.51"/>
    <n v="5.4390127170791738E-2"/>
  </r>
  <r>
    <x v="1"/>
    <x v="4"/>
    <n v="11929"/>
    <n v="1082.3399999999999"/>
    <n v="9.0731829994131943E-2"/>
  </r>
  <r>
    <x v="1"/>
    <x v="3"/>
    <n v="18881"/>
    <n v="2277.52"/>
    <n v="0.12062496689793972"/>
  </r>
  <r>
    <x v="1"/>
    <x v="3"/>
    <n v="14586"/>
    <n v="446.7"/>
    <n v="3.0625257095845331E-2"/>
  </r>
  <r>
    <x v="1"/>
    <x v="2"/>
    <n v="13607"/>
    <n v="1012.23"/>
    <n v="7.4390387300654073E-2"/>
  </r>
  <r>
    <x v="1"/>
    <x v="5"/>
    <n v="11219"/>
    <n v="1248.47"/>
    <n v="0.11128175416703806"/>
  </r>
  <r>
    <x v="1"/>
    <x v="0"/>
    <n v="17654"/>
    <n v="469.09"/>
    <n v="2.6571315282655487E-2"/>
  </r>
  <r>
    <x v="1"/>
    <x v="0"/>
    <n v="15631"/>
    <n v="1822.13"/>
    <n v="0.11657155652229545"/>
  </r>
  <r>
    <x v="1"/>
    <x v="3"/>
    <n v="15445"/>
    <n v="-299.25"/>
    <n v="-1.937520233085141E-2"/>
  </r>
  <r>
    <x v="1"/>
    <x v="5"/>
    <n v="17295"/>
    <n v="1232.82"/>
    <n v="7.1281873373807453E-2"/>
  </r>
  <r>
    <x v="1"/>
    <x v="2"/>
    <n v="10820"/>
    <n v="2427.9"/>
    <n v="0.22439001848428836"/>
  </r>
  <r>
    <x v="1"/>
    <x v="0"/>
    <n v="14141"/>
    <n v="1507.03"/>
    <n v="0.10657167102750865"/>
  </r>
  <r>
    <x v="1"/>
    <x v="1"/>
    <n v="19209"/>
    <n v="2450.3200000000002"/>
    <n v="0.12756103909625696"/>
  </r>
  <r>
    <x v="1"/>
    <x v="0"/>
    <n v="13113"/>
    <n v="610.69000000000005"/>
    <n v="4.6571341416914519E-2"/>
  </r>
  <r>
    <x v="1"/>
    <x v="0"/>
    <n v="18427"/>
    <n v="673.9"/>
    <n v="3.6571335540239863E-2"/>
  </r>
  <r>
    <x v="1"/>
    <x v="1"/>
    <n v="15615"/>
    <n v="2460.31"/>
    <n v="0.15756067883445404"/>
  </r>
  <r>
    <x v="1"/>
    <x v="3"/>
    <n v="14796"/>
    <n v="601.09"/>
    <n v="4.0625168964585026E-2"/>
  </r>
  <r>
    <x v="1"/>
    <x v="0"/>
    <n v="16124"/>
    <n v="428.44"/>
    <n v="2.6571570329942944E-2"/>
  </r>
  <r>
    <x v="1"/>
    <x v="2"/>
    <n v="16902"/>
    <n v="4468.72"/>
    <n v="0.26439001301621112"/>
  </r>
  <r>
    <x v="1"/>
    <x v="4"/>
    <n v="16441"/>
    <n v="-152.38"/>
    <n v="-9.2682926829268288E-3"/>
  </r>
  <r>
    <x v="1"/>
    <x v="4"/>
    <n v="11599"/>
    <n v="1168.3900000000001"/>
    <n v="0.10073195965169413"/>
  </r>
  <r>
    <x v="1"/>
    <x v="1"/>
    <n v="15963"/>
    <n v="1717"/>
    <n v="0.10756123535676251"/>
  </r>
  <r>
    <x v="1"/>
    <x v="4"/>
    <n v="11662"/>
    <n v="8.5299999999999994"/>
    <n v="7.3143543131538326E-4"/>
  </r>
  <r>
    <x v="1"/>
    <x v="2"/>
    <n v="19085"/>
    <n v="1038.04"/>
    <n v="5.4390358920618283E-2"/>
  </r>
  <r>
    <x v="1"/>
    <x v="0"/>
    <n v="17766"/>
    <n v="1360.37"/>
    <n v="7.6571541146009225E-2"/>
  </r>
  <r>
    <x v="1"/>
    <x v="1"/>
    <n v="18383"/>
    <n v="874.31"/>
    <n v="4.756078986019692E-2"/>
  </r>
  <r>
    <x v="1"/>
    <x v="4"/>
    <n v="14961"/>
    <n v="2105.4899999999998"/>
    <n v="0.14073190294766391"/>
  </r>
  <r>
    <x v="1"/>
    <x v="5"/>
    <n v="18777"/>
    <n v="4342.78"/>
    <n v="0.23128188741545505"/>
  </r>
  <r>
    <x v="1"/>
    <x v="0"/>
    <n v="10802"/>
    <n v="503.06"/>
    <n v="4.6571005369376042E-2"/>
  </r>
  <r>
    <x v="1"/>
    <x v="4"/>
    <n v="12596"/>
    <n v="890.94"/>
    <n v="7.0731978405843124E-2"/>
  </r>
  <r>
    <x v="1"/>
    <x v="0"/>
    <n v="13500"/>
    <n v="223.71"/>
    <n v="1.6571111111111113E-2"/>
  </r>
  <r>
    <x v="1"/>
    <x v="3"/>
    <n v="10873"/>
    <n v="1529.02"/>
    <n v="0.14062540237285018"/>
  </r>
  <r>
    <x v="1"/>
    <x v="1"/>
    <n v="13590"/>
    <n v="5674.65"/>
    <n v="0.41756070640176596"/>
  </r>
  <r>
    <x v="1"/>
    <x v="5"/>
    <n v="19148"/>
    <n v="1173.43"/>
    <n v="6.1282118236891586E-2"/>
  </r>
  <r>
    <x v="1"/>
    <x v="3"/>
    <n v="18251"/>
    <n v="1471.49"/>
    <n v="8.0625171223494607E-2"/>
  </r>
  <r>
    <x v="1"/>
    <x v="1"/>
    <n v="19030"/>
    <n v="1475.99"/>
    <n v="7.7561219127693121E-2"/>
  </r>
  <r>
    <x v="1"/>
    <x v="1"/>
    <n v="17669"/>
    <n v="3844.08"/>
    <n v="0.21756069953025073"/>
  </r>
  <r>
    <x v="1"/>
    <x v="4"/>
    <n v="10538"/>
    <n v="639.99"/>
    <n v="6.0731637881951038E-2"/>
  </r>
  <r>
    <x v="1"/>
    <x v="1"/>
    <n v="11902"/>
    <n v="1399.21"/>
    <n v="0.11756091413207864"/>
  </r>
  <r>
    <x v="1"/>
    <x v="1"/>
    <n v="18995"/>
    <n v="2992.87"/>
    <n v="0.15756093708870755"/>
  </r>
  <r>
    <x v="1"/>
    <x v="5"/>
    <n v="14922"/>
    <n v="914.45"/>
    <n v="6.1281999731939422E-2"/>
  </r>
  <r>
    <x v="1"/>
    <x v="0"/>
    <n v="10598"/>
    <n v="281.60000000000002"/>
    <n v="2.6571051141724856E-2"/>
  </r>
  <r>
    <x v="1"/>
    <x v="0"/>
    <n v="10603"/>
    <n v="281.74"/>
    <n v="2.6571724983495238E-2"/>
  </r>
  <r>
    <x v="1"/>
    <x v="5"/>
    <n v="16785"/>
    <n v="2203.5700000000002"/>
    <n v="0.13128209711051536"/>
  </r>
  <r>
    <x v="1"/>
    <x v="5"/>
    <n v="17977"/>
    <n v="9550.86"/>
    <n v="0.53128219391444631"/>
  </r>
  <r>
    <x v="1"/>
    <x v="3"/>
    <n v="14051"/>
    <n v="-131.72999999999999"/>
    <n v="-9.3751334424596114E-3"/>
  </r>
  <r>
    <x v="1"/>
    <x v="5"/>
    <n v="15923"/>
    <n v="657.33"/>
    <n v="4.1281793631853296E-2"/>
  </r>
  <r>
    <x v="1"/>
    <x v="2"/>
    <n v="10210"/>
    <n v="555.32000000000005"/>
    <n v="5.4389813907933404E-2"/>
  </r>
  <r>
    <x v="1"/>
    <x v="3"/>
    <n v="15218"/>
    <n v="161.69"/>
    <n v="1.062491786042844E-2"/>
  </r>
  <r>
    <x v="1"/>
    <x v="4"/>
    <n v="15596"/>
    <n v="-300.51"/>
    <n v="-1.9268402154398564E-2"/>
  </r>
  <r>
    <x v="1"/>
    <x v="4"/>
    <n v="19962"/>
    <n v="6003.21"/>
    <n v="0.30073189059212502"/>
  </r>
  <r>
    <x v="1"/>
    <x v="1"/>
    <n v="19537"/>
    <n v="1124.57"/>
    <n v="5.7561038030403848E-2"/>
  </r>
  <r>
    <x v="1"/>
    <x v="4"/>
    <n v="17614"/>
    <n v="189.03"/>
    <n v="1.0731804246622005E-2"/>
  </r>
  <r>
    <x v="1"/>
    <x v="4"/>
    <n v="10584"/>
    <n v="642.78"/>
    <n v="6.0731292517006798E-2"/>
  </r>
  <r>
    <x v="1"/>
    <x v="5"/>
    <n v="13117"/>
    <n v="3951.92"/>
    <n v="0.30128230540519935"/>
  </r>
  <r>
    <x v="1"/>
    <x v="5"/>
    <n v="10956"/>
    <n v="1657.45"/>
    <n v="0.15128240233661921"/>
  </r>
  <r>
    <x v="1"/>
    <x v="1"/>
    <n v="14137"/>
    <n v="1520.59"/>
    <n v="0.10756101011530027"/>
  </r>
  <r>
    <x v="1"/>
    <x v="0"/>
    <n v="19558"/>
    <n v="1497.58"/>
    <n v="7.6571224051539002E-2"/>
  </r>
  <r>
    <x v="1"/>
    <x v="4"/>
    <n v="14067"/>
    <n v="-130.38"/>
    <n v="-9.2685007464278091E-3"/>
  </r>
  <r>
    <x v="1"/>
    <x v="5"/>
    <n v="18934"/>
    <n v="3243.05"/>
    <n v="0.17128182106263865"/>
  </r>
  <r>
    <x v="1"/>
    <x v="0"/>
    <n v="15035"/>
    <n v="1000.9"/>
    <n v="6.6571333555038248E-2"/>
  </r>
  <r>
    <x v="1"/>
    <x v="4"/>
    <n v="14975"/>
    <n v="310.45999999999998"/>
    <n v="2.0731886477462436E-2"/>
  </r>
  <r>
    <x v="1"/>
    <x v="3"/>
    <n v="19200"/>
    <n v="2700"/>
    <n v="0.140625"/>
  </r>
  <r>
    <x v="1"/>
    <x v="5"/>
    <n v="10054"/>
    <n v="415.05"/>
    <n v="4.1282076785359063E-2"/>
  </r>
  <r>
    <x v="1"/>
    <x v="5"/>
    <n v="12882"/>
    <n v="789.44"/>
    <n v="6.1282409563732342E-2"/>
  </r>
  <r>
    <x v="1"/>
    <x v="2"/>
    <n v="10315"/>
    <n v="2417.7399999999998"/>
    <n v="0.23439069316529323"/>
  </r>
  <r>
    <x v="1"/>
    <x v="5"/>
    <n v="13745"/>
    <n v="842.32"/>
    <n v="6.1281920698435799E-2"/>
  </r>
  <r>
    <x v="1"/>
    <x v="2"/>
    <n v="19507"/>
    <n v="1841.27"/>
    <n v="9.4390218895781003E-2"/>
  </r>
  <r>
    <x v="1"/>
    <x v="5"/>
    <n v="10155"/>
    <n v="1434.72"/>
    <n v="0.14128212703101919"/>
  </r>
  <r>
    <x v="1"/>
    <x v="1"/>
    <n v="17605"/>
    <n v="1717.56"/>
    <n v="9.7560920193126954E-2"/>
  </r>
  <r>
    <x v="1"/>
    <x v="5"/>
    <n v="12976"/>
    <n v="1184.48"/>
    <n v="9.1282367447595561E-2"/>
  </r>
  <r>
    <x v="1"/>
    <x v="5"/>
    <n v="16270"/>
    <n v="834.36"/>
    <n v="5.1282114320835896E-2"/>
  </r>
  <r>
    <x v="1"/>
    <x v="2"/>
    <n v="19015"/>
    <n v="1794.83"/>
    <n v="9.4390218248750976E-2"/>
  </r>
  <r>
    <x v="1"/>
    <x v="5"/>
    <n v="16573"/>
    <n v="684.17"/>
    <n v="4.1282205997707114E-2"/>
  </r>
  <r>
    <x v="1"/>
    <x v="0"/>
    <n v="16344"/>
    <n v="107.4"/>
    <n v="6.5712187958883997E-3"/>
  </r>
  <r>
    <x v="1"/>
    <x v="2"/>
    <n v="15202"/>
    <n v="370.78"/>
    <n v="2.4390211814234966E-2"/>
  </r>
  <r>
    <x v="1"/>
    <x v="3"/>
    <n v="19336"/>
    <n v="978.89"/>
    <n v="5.0625258585022752E-2"/>
  </r>
  <r>
    <x v="1"/>
    <x v="4"/>
    <n v="12100"/>
    <n v="-354.15"/>
    <n v="-2.9268595041322312E-2"/>
  </r>
  <r>
    <x v="1"/>
    <x v="5"/>
    <n v="10794"/>
    <n v="553.54"/>
    <n v="5.1282193811376685E-2"/>
  </r>
  <r>
    <x v="1"/>
    <x v="5"/>
    <n v="10817"/>
    <n v="1528.25"/>
    <n v="0.14128224091707497"/>
  </r>
  <r>
    <x v="1"/>
    <x v="1"/>
    <n v="14774"/>
    <n v="702.67"/>
    <n v="4.7561256260999052E-2"/>
  </r>
  <r>
    <x v="1"/>
    <x v="1"/>
    <n v="12136"/>
    <n v="4824.8"/>
    <n v="0.39756097560975612"/>
  </r>
  <r>
    <x v="1"/>
    <x v="0"/>
    <n v="16338"/>
    <n v="1251.02"/>
    <n v="7.6571183743420243E-2"/>
  </r>
  <r>
    <x v="1"/>
    <x v="3"/>
    <n v="12303"/>
    <n v="1730.11"/>
    <n v="0.14062505080061774"/>
  </r>
  <r>
    <x v="1"/>
    <x v="5"/>
    <n v="18046"/>
    <n v="2910.5"/>
    <n v="0.16128227862130112"/>
  </r>
  <r>
    <x v="1"/>
    <x v="4"/>
    <n v="17889"/>
    <n v="5558.68"/>
    <n v="0.31073173458549946"/>
  </r>
  <r>
    <x v="1"/>
    <x v="0"/>
    <n v="17136"/>
    <n v="2854.37"/>
    <n v="0.16657154528478058"/>
  </r>
  <r>
    <x v="1"/>
    <x v="4"/>
    <n v="12986"/>
    <n v="269.22000000000003"/>
    <n v="2.0731557061450797E-2"/>
  </r>
  <r>
    <x v="1"/>
    <x v="1"/>
    <n v="10738"/>
    <n v="3087.83"/>
    <n v="0.28756099832371018"/>
  </r>
  <r>
    <x v="1"/>
    <x v="0"/>
    <n v="16696"/>
    <n v="109.72"/>
    <n v="6.5716339242932438E-3"/>
  </r>
  <r>
    <x v="1"/>
    <x v="5"/>
    <n v="17548"/>
    <n v="8796.5"/>
    <n v="0.50128219740141322"/>
  </r>
  <r>
    <x v="1"/>
    <x v="1"/>
    <n v="15357"/>
    <n v="1651.81"/>
    <n v="0.10756072149508367"/>
  </r>
  <r>
    <x v="1"/>
    <x v="3"/>
    <n v="16113"/>
    <n v="1460.24"/>
    <n v="9.0624961211444172E-2"/>
  </r>
  <r>
    <x v="1"/>
    <x v="1"/>
    <n v="19592"/>
    <n v="4066.53"/>
    <n v="0.20756073907717437"/>
  </r>
  <r>
    <x v="1"/>
    <x v="0"/>
    <n v="18478"/>
    <n v="3262.69"/>
    <n v="0.1765715986578634"/>
  </r>
  <r>
    <x v="1"/>
    <x v="4"/>
    <n v="19426"/>
    <n v="14.21"/>
    <n v="7.3149387418923093E-4"/>
  </r>
  <r>
    <x v="1"/>
    <x v="5"/>
    <n v="16573"/>
    <n v="1347.09"/>
    <n v="8.1282205997707108E-2"/>
  </r>
  <r>
    <x v="1"/>
    <x v="0"/>
    <n v="19690"/>
    <n v="916.99"/>
    <n v="4.657135601828339E-2"/>
  </r>
  <r>
    <x v="1"/>
    <x v="3"/>
    <n v="13097"/>
    <n v="2365.65"/>
    <n v="0.18062533404596473"/>
  </r>
  <r>
    <x v="1"/>
    <x v="2"/>
    <n v="15294"/>
    <n v="373.02"/>
    <n v="2.4389956845821889E-2"/>
  </r>
  <r>
    <x v="1"/>
    <x v="4"/>
    <n v="18078"/>
    <n v="2905.71"/>
    <n v="0.1607318287421175"/>
  </r>
  <r>
    <x v="1"/>
    <x v="2"/>
    <n v="16948"/>
    <n v="582.85"/>
    <n v="3.4390488553221618E-2"/>
  </r>
  <r>
    <x v="1"/>
    <x v="4"/>
    <n v="15779"/>
    <n v="642.71"/>
    <n v="4.0731985550415108E-2"/>
  </r>
  <r>
    <x v="1"/>
    <x v="2"/>
    <n v="10984"/>
    <n v="926.94"/>
    <n v="8.4390021849963595E-2"/>
  </r>
  <r>
    <x v="1"/>
    <x v="5"/>
    <n v="13800"/>
    <n v="1259.69"/>
    <n v="9.1281884057971024E-2"/>
  </r>
  <r>
    <x v="1"/>
    <x v="2"/>
    <n v="11852"/>
    <n v="52.03"/>
    <n v="4.389976375295309E-3"/>
  </r>
  <r>
    <x v="1"/>
    <x v="2"/>
    <n v="19988"/>
    <n v="4085.35"/>
    <n v="0.20439013408044826"/>
  </r>
  <r>
    <x v="1"/>
    <x v="2"/>
    <n v="17532"/>
    <n v="3934.01"/>
    <n v="0.22439025781428246"/>
  </r>
  <r>
    <x v="1"/>
    <x v="3"/>
    <n v="10328"/>
    <n v="-96.82"/>
    <n v="-9.3745158791634382E-3"/>
  </r>
  <r>
    <x v="1"/>
    <x v="0"/>
    <n v="10947"/>
    <n v="2151.87"/>
    <n v="0.19657166346944369"/>
  </r>
  <r>
    <x v="1"/>
    <x v="4"/>
    <n v="18760"/>
    <n v="576.53"/>
    <n v="3.0731876332622601E-2"/>
  </r>
  <r>
    <x v="1"/>
    <x v="0"/>
    <n v="17518"/>
    <n v="290.3"/>
    <n v="1.657152642995776E-2"/>
  </r>
  <r>
    <x v="1"/>
    <x v="4"/>
    <n v="19693"/>
    <n v="408.27"/>
    <n v="2.0731732087543798E-2"/>
  </r>
  <r>
    <x v="1"/>
    <x v="2"/>
    <n v="15589"/>
    <n v="1939.12"/>
    <n v="0.12439027519404708"/>
  </r>
  <r>
    <x v="1"/>
    <x v="5"/>
    <n v="15153"/>
    <n v="4565.33"/>
    <n v="0.30128225433907474"/>
  </r>
  <r>
    <x v="1"/>
    <x v="5"/>
    <n v="19319"/>
    <n v="2343.0500000000002"/>
    <n v="0.12128215746156634"/>
  </r>
  <r>
    <x v="1"/>
    <x v="0"/>
    <n v="11479"/>
    <n v="993.75"/>
    <n v="8.6571129889363191E-2"/>
  </r>
  <r>
    <x v="1"/>
    <x v="1"/>
    <n v="12395"/>
    <n v="2696.67"/>
    <n v="0.21756111335215814"/>
  </r>
  <r>
    <x v="1"/>
    <x v="1"/>
    <n v="11509"/>
    <n v="317.2"/>
    <n v="2.7561039186723434E-2"/>
  </r>
  <r>
    <x v="1"/>
    <x v="0"/>
    <n v="15660"/>
    <n v="-53.69"/>
    <n v="-3.4284802043422729E-3"/>
  </r>
  <r>
    <x v="1"/>
    <x v="1"/>
    <n v="18062"/>
    <n v="2845.87"/>
    <n v="0.15756117816410142"/>
  </r>
  <r>
    <x v="1"/>
    <x v="1"/>
    <n v="13950"/>
    <n v="4011.48"/>
    <n v="0.28756129032258065"/>
  </r>
  <r>
    <x v="1"/>
    <x v="1"/>
    <n v="17765"/>
    <n v="1555.52"/>
    <n v="8.7560934421615541E-2"/>
  </r>
  <r>
    <x v="1"/>
    <x v="2"/>
    <n v="14763"/>
    <n v="212.44"/>
    <n v="1.4390029126871233E-2"/>
  </r>
  <r>
    <x v="1"/>
    <x v="2"/>
    <n v="14526"/>
    <n v="1516.37"/>
    <n v="0.10439005920418559"/>
  </r>
  <r>
    <x v="1"/>
    <x v="4"/>
    <n v="17408"/>
    <n v="-335.42"/>
    <n v="-1.9268152573529412E-2"/>
  </r>
  <r>
    <x v="1"/>
    <x v="2"/>
    <n v="16443"/>
    <n v="565.48"/>
    <n v="3.4390318068478989E-2"/>
  </r>
  <r>
    <x v="1"/>
    <x v="1"/>
    <n v="16402"/>
    <n v="1108.1400000000001"/>
    <n v="6.7561273015485923E-2"/>
  </r>
  <r>
    <x v="1"/>
    <x v="4"/>
    <n v="15675"/>
    <n v="795.22"/>
    <n v="5.07317384370016E-2"/>
  </r>
  <r>
    <x v="1"/>
    <x v="0"/>
    <n v="13023"/>
    <n v="85.58"/>
    <n v="6.5714505106350303E-3"/>
  </r>
  <r>
    <x v="1"/>
    <x v="3"/>
    <n v="19023"/>
    <n v="1723.96"/>
    <n v="9.0625032854965037E-2"/>
  </r>
  <r>
    <x v="1"/>
    <x v="2"/>
    <n v="18423"/>
    <n v="1738.95"/>
    <n v="9.4390164468327639E-2"/>
  </r>
  <r>
    <x v="1"/>
    <x v="4"/>
    <n v="17206"/>
    <n v="-159.47"/>
    <n v="-9.268278507497384E-3"/>
  </r>
  <r>
    <x v="1"/>
    <x v="3"/>
    <n v="17314"/>
    <n v="357.1"/>
    <n v="2.0624927804089178E-2"/>
  </r>
  <r>
    <x v="1"/>
    <x v="3"/>
    <n v="16484"/>
    <n v="7592.94"/>
    <n v="0.46062484833778206"/>
  </r>
  <r>
    <x v="1"/>
    <x v="1"/>
    <n v="16507"/>
    <n v="785.09"/>
    <n v="4.7561034712546198E-2"/>
  </r>
  <r>
    <x v="1"/>
    <x v="5"/>
    <n v="16717"/>
    <n v="4200.68"/>
    <n v="0.25128192857570142"/>
  </r>
  <r>
    <x v="1"/>
    <x v="2"/>
    <n v="18207"/>
    <n v="990.28"/>
    <n v="5.439006975339155E-2"/>
  </r>
  <r>
    <x v="1"/>
    <x v="3"/>
    <n v="11871"/>
    <n v="7.42"/>
    <n v="6.250526493134529E-4"/>
  </r>
  <r>
    <x v="1"/>
    <x v="3"/>
    <n v="12986"/>
    <n v="9098.32"/>
    <n v="0.70062528877252428"/>
  </r>
  <r>
    <x v="1"/>
    <x v="1"/>
    <n v="17058"/>
    <n v="3540.58"/>
    <n v="0.20756126157814514"/>
  </r>
  <r>
    <x v="1"/>
    <x v="3"/>
    <n v="12416"/>
    <n v="1994.32"/>
    <n v="0.16062499999999999"/>
  </r>
  <r>
    <x v="1"/>
    <x v="3"/>
    <n v="16619"/>
    <n v="3500.38"/>
    <n v="0.21062518803778807"/>
  </r>
  <r>
    <x v="1"/>
    <x v="4"/>
    <n v="13263"/>
    <n v="142.33000000000001"/>
    <n v="1.0731357912991029E-2"/>
  </r>
  <r>
    <x v="1"/>
    <x v="4"/>
    <n v="16543"/>
    <n v="2989.84"/>
    <n v="0.18073142718974794"/>
  </r>
  <r>
    <x v="1"/>
    <x v="3"/>
    <n v="14004"/>
    <n v="7430.87"/>
    <n v="0.53062482147957724"/>
  </r>
  <r>
    <x v="1"/>
    <x v="5"/>
    <n v="13889"/>
    <n v="4184.51"/>
    <n v="0.30128230974152209"/>
  </r>
  <r>
    <x v="1"/>
    <x v="5"/>
    <n v="17020"/>
    <n v="2745.02"/>
    <n v="0.16128202115158638"/>
  </r>
  <r>
    <x v="1"/>
    <x v="2"/>
    <n v="17398"/>
    <n v="76.38"/>
    <n v="4.390159788481434E-3"/>
  </r>
  <r>
    <x v="1"/>
    <x v="2"/>
    <n v="15221"/>
    <n v="3111.02"/>
    <n v="0.20438998751724591"/>
  </r>
  <r>
    <x v="1"/>
    <x v="1"/>
    <n v="17901"/>
    <n v="1925.45"/>
    <n v="0.10756103011004972"/>
  </r>
  <r>
    <x v="1"/>
    <x v="4"/>
    <n v="13292"/>
    <n v="1338.93"/>
    <n v="0.1007320192597051"/>
  </r>
  <r>
    <x v="1"/>
    <x v="2"/>
    <n v="11667"/>
    <n v="1217.92"/>
    <n v="0.10439016028113483"/>
  </r>
  <r>
    <x v="1"/>
    <x v="0"/>
    <n v="18870"/>
    <n v="878.8"/>
    <n v="4.6571277159512453E-2"/>
  </r>
  <r>
    <x v="1"/>
    <x v="2"/>
    <n v="13097"/>
    <n v="319.44"/>
    <n v="2.4390318393525234E-2"/>
  </r>
  <r>
    <x v="1"/>
    <x v="1"/>
    <n v="15962"/>
    <n v="1876.51"/>
    <n v="0.11756108257110638"/>
  </r>
  <r>
    <x v="1"/>
    <x v="4"/>
    <n v="10898"/>
    <n v="443.89"/>
    <n v="4.0731326848963113E-2"/>
  </r>
  <r>
    <x v="1"/>
    <x v="0"/>
    <n v="17629"/>
    <n v="115.85"/>
    <n v="6.5715582279199042E-3"/>
  </r>
  <r>
    <x v="1"/>
    <x v="0"/>
    <n v="16398"/>
    <n v="4207.26"/>
    <n v="0.25657153311379438"/>
  </r>
  <r>
    <x v="1"/>
    <x v="1"/>
    <n v="18940"/>
    <n v="6393.4"/>
    <n v="0.33756071805702215"/>
  </r>
  <r>
    <x v="1"/>
    <x v="3"/>
    <n v="19667"/>
    <n v="3945.69"/>
    <n v="0.20062490466263283"/>
  </r>
  <r>
    <x v="1"/>
    <x v="1"/>
    <n v="19298"/>
    <n v="3426.57"/>
    <n v="0.17756088713856358"/>
  </r>
  <r>
    <x v="1"/>
    <x v="4"/>
    <n v="15461"/>
    <n v="1866.63"/>
    <n v="0.12073151801306514"/>
  </r>
  <r>
    <x v="1"/>
    <x v="1"/>
    <n v="11419"/>
    <n v="999.86"/>
    <n v="8.7561082406515459E-2"/>
  </r>
  <r>
    <x v="1"/>
    <x v="1"/>
    <n v="19054"/>
    <n v="1287.31"/>
    <n v="6.7561142017424164E-2"/>
  </r>
  <r>
    <x v="1"/>
    <x v="2"/>
    <n v="18505"/>
    <n v="451.34"/>
    <n v="2.4390164820318833E-2"/>
  </r>
  <r>
    <x v="1"/>
    <x v="4"/>
    <n v="11634"/>
    <n v="-224.17"/>
    <n v="-1.9268523293794051E-2"/>
  </r>
  <r>
    <x v="1"/>
    <x v="0"/>
    <n v="12624"/>
    <n v="209.2"/>
    <n v="1.6571609632446135E-2"/>
  </r>
  <r>
    <x v="1"/>
    <x v="2"/>
    <n v="18632"/>
    <n v="2690.28"/>
    <n v="0.14439029626449121"/>
  </r>
  <r>
    <x v="1"/>
    <x v="4"/>
    <n v="16858"/>
    <n v="6249.8"/>
    <n v="0.370731996678135"/>
  </r>
  <r>
    <x v="1"/>
    <x v="2"/>
    <n v="15063"/>
    <n v="1271.17"/>
    <n v="8.4390227710283483E-2"/>
  </r>
  <r>
    <x v="1"/>
    <x v="2"/>
    <n v="15142"/>
    <n v="217.9"/>
    <n v="1.4390437194558183E-2"/>
  </r>
  <r>
    <x v="1"/>
    <x v="0"/>
    <n v="18979"/>
    <n v="504.3"/>
    <n v="2.6571473734127195E-2"/>
  </r>
  <r>
    <x v="1"/>
    <x v="1"/>
    <n v="12609"/>
    <n v="851.88"/>
    <n v="6.756126576255056E-2"/>
  </r>
  <r>
    <x v="1"/>
    <x v="0"/>
    <n v="16704"/>
    <n v="1279.05"/>
    <n v="7.657147988505747E-2"/>
  </r>
  <r>
    <x v="1"/>
    <x v="2"/>
    <n v="17934"/>
    <n v="1692.79"/>
    <n v="9.4389985502397675E-2"/>
  </r>
  <r>
    <x v="1"/>
    <x v="3"/>
    <n v="16911"/>
    <n v="1701.67"/>
    <n v="0.1006250369581929"/>
  </r>
  <r>
    <x v="2"/>
    <x v="5"/>
    <n v="15214"/>
    <n v="736.93"/>
    <n v="4.8437623241751014E-2"/>
  </r>
  <r>
    <x v="2"/>
    <x v="3"/>
    <n v="18493"/>
    <n v="74.97"/>
    <n v="4.0539663656518682E-3"/>
  </r>
  <r>
    <x v="2"/>
    <x v="3"/>
    <n v="14876"/>
    <n v="804.11"/>
    <n v="5.405418123151385E-2"/>
  </r>
  <r>
    <x v="2"/>
    <x v="0"/>
    <n v="10471"/>
    <n v="3125.43"/>
    <n v="0.2984843854455162"/>
  </r>
  <r>
    <x v="2"/>
    <x v="0"/>
    <n v="19527"/>
    <n v="1923.11"/>
    <n v="9.8484662262508321E-2"/>
  </r>
  <r>
    <x v="2"/>
    <x v="3"/>
    <n v="18235"/>
    <n v="985.68"/>
    <n v="5.4054291198245133E-2"/>
  </r>
  <r>
    <x v="2"/>
    <x v="3"/>
    <n v="16388"/>
    <n v="394.2"/>
    <n v="2.4054185989748594E-2"/>
  </r>
  <r>
    <x v="2"/>
    <x v="5"/>
    <n v="10162"/>
    <n v="797.08"/>
    <n v="7.8437315489076953E-2"/>
  </r>
  <r>
    <x v="2"/>
    <x v="3"/>
    <n v="17678"/>
    <n v="71.67"/>
    <n v="4.054191650639213E-3"/>
  </r>
  <r>
    <x v="2"/>
    <x v="4"/>
    <n v="12061"/>
    <n v="594"/>
    <n v="4.924964762457508E-2"/>
  </r>
  <r>
    <x v="2"/>
    <x v="2"/>
    <n v="16998"/>
    <n v="3269.62"/>
    <n v="0.19235321802565006"/>
  </r>
  <r>
    <x v="2"/>
    <x v="0"/>
    <n v="19996"/>
    <n v="4968.7"/>
    <n v="0.24848469693938788"/>
  </r>
  <r>
    <x v="2"/>
    <x v="3"/>
    <n v="16019"/>
    <n v="1827.03"/>
    <n v="0.11405393595105812"/>
  </r>
  <r>
    <x v="2"/>
    <x v="1"/>
    <n v="18557"/>
    <n v="586.64"/>
    <n v="3.1612868459341491E-2"/>
  </r>
  <r>
    <x v="2"/>
    <x v="2"/>
    <n v="16249"/>
    <n v="200.72"/>
    <n v="1.2352760169856607E-2"/>
  </r>
  <r>
    <x v="2"/>
    <x v="2"/>
    <n v="18088"/>
    <n v="946.96"/>
    <n v="5.2352941176470588E-2"/>
  </r>
  <r>
    <x v="2"/>
    <x v="3"/>
    <n v="19541"/>
    <n v="274.63"/>
    <n v="1.4054040223120618E-2"/>
  </r>
  <r>
    <x v="2"/>
    <x v="3"/>
    <n v="15866"/>
    <n v="381.64"/>
    <n v="2.4053951846716246E-2"/>
  </r>
  <r>
    <x v="2"/>
    <x v="1"/>
    <n v="16854"/>
    <n v="1881.12"/>
    <n v="0.11161267354930579"/>
  </r>
  <r>
    <x v="2"/>
    <x v="1"/>
    <n v="10854"/>
    <n v="17.510000000000002"/>
    <n v="1.6132301455684542E-3"/>
  </r>
  <r>
    <x v="2"/>
    <x v="0"/>
    <n v="12784"/>
    <n v="619.83000000000004"/>
    <n v="4.8484824780976224E-2"/>
  </r>
  <r>
    <x v="2"/>
    <x v="5"/>
    <n v="14464"/>
    <n v="266.68"/>
    <n v="1.8437499999999999E-2"/>
  </r>
  <r>
    <x v="2"/>
    <x v="5"/>
    <n v="14098"/>
    <n v="682.87"/>
    <n v="4.8437367002411691E-2"/>
  </r>
  <r>
    <x v="2"/>
    <x v="2"/>
    <n v="13485"/>
    <n v="571.13"/>
    <n v="4.2352984797923619E-2"/>
  </r>
  <r>
    <x v="2"/>
    <x v="4"/>
    <n v="11036"/>
    <n v="1205.68"/>
    <n v="0.10924972816237769"/>
  </r>
  <r>
    <x v="2"/>
    <x v="4"/>
    <n v="11698"/>
    <n v="1511.97"/>
    <n v="0.12925029919644385"/>
  </r>
  <r>
    <x v="2"/>
    <x v="4"/>
    <n v="14995"/>
    <n v="2687.85"/>
    <n v="0.17924974991663886"/>
  </r>
  <r>
    <x v="2"/>
    <x v="5"/>
    <n v="11842"/>
    <n v="810.44"/>
    <n v="6.8437763891234599E-2"/>
  </r>
  <r>
    <x v="2"/>
    <x v="1"/>
    <n v="17436"/>
    <n v="551.20000000000005"/>
    <n v="3.1612755219086949E-2"/>
  </r>
  <r>
    <x v="2"/>
    <x v="0"/>
    <n v="19053"/>
    <n v="2829.08"/>
    <n v="0.14848475305726133"/>
  </r>
  <r>
    <x v="2"/>
    <x v="1"/>
    <n v="15308"/>
    <n v="637.01"/>
    <n v="4.1612882153122553E-2"/>
  </r>
  <r>
    <x v="2"/>
    <x v="1"/>
    <n v="14626"/>
    <n v="1632.45"/>
    <n v="0.11161288117051826"/>
  </r>
  <r>
    <x v="2"/>
    <x v="2"/>
    <n v="14262"/>
    <n v="1459.76"/>
    <n v="0.10235310615621933"/>
  </r>
  <r>
    <x v="2"/>
    <x v="4"/>
    <n v="19767"/>
    <n v="2752.55"/>
    <n v="0.13924975970051096"/>
  </r>
  <r>
    <x v="2"/>
    <x v="4"/>
    <n v="14045"/>
    <n v="-150.97999999999999"/>
    <n v="-1.0749733001067996E-2"/>
  </r>
  <r>
    <x v="2"/>
    <x v="1"/>
    <n v="13480"/>
    <n v="830.54"/>
    <n v="6.1612759643916909E-2"/>
  </r>
  <r>
    <x v="2"/>
    <x v="2"/>
    <n v="15182"/>
    <n v="2464.84"/>
    <n v="0.16235278619417731"/>
  </r>
  <r>
    <x v="2"/>
    <x v="4"/>
    <n v="16580"/>
    <n v="4132.5600000000004"/>
    <n v="0.24924969843184563"/>
  </r>
  <r>
    <x v="2"/>
    <x v="3"/>
    <n v="14523"/>
    <n v="349.34"/>
    <n v="2.4054258761963779E-2"/>
  </r>
  <r>
    <x v="2"/>
    <x v="2"/>
    <n v="16244"/>
    <n v="1987.5"/>
    <n v="0.12235286875153903"/>
  </r>
  <r>
    <x v="2"/>
    <x v="2"/>
    <n v="15768"/>
    <n v="983.18"/>
    <n v="6.2352866565195328E-2"/>
  </r>
  <r>
    <x v="2"/>
    <x v="2"/>
    <n v="12088"/>
    <n v="149.32"/>
    <n v="1.2352746525479814E-2"/>
  </r>
  <r>
    <x v="2"/>
    <x v="4"/>
    <n v="14085"/>
    <n v="130.29"/>
    <n v="9.2502662406815754E-3"/>
  </r>
  <r>
    <x v="2"/>
    <x v="3"/>
    <n v="18847"/>
    <n v="641.82000000000005"/>
    <n v="3.4054226136785701E-2"/>
  </r>
  <r>
    <x v="2"/>
    <x v="1"/>
    <n v="13569"/>
    <n v="428.96"/>
    <n v="3.1613236052767335E-2"/>
  </r>
  <r>
    <x v="2"/>
    <x v="0"/>
    <n v="16929"/>
    <n v="4883.76"/>
    <n v="0.28848484848484851"/>
  </r>
  <r>
    <x v="2"/>
    <x v="0"/>
    <n v="14312"/>
    <n v="2697.6"/>
    <n v="0.18848518725544997"/>
  </r>
  <r>
    <x v="2"/>
    <x v="1"/>
    <n v="13424"/>
    <n v="692.85"/>
    <n v="5.1612783075089395E-2"/>
  </r>
  <r>
    <x v="2"/>
    <x v="5"/>
    <n v="18030"/>
    <n v="1594.53"/>
    <n v="8.8437603993344424E-2"/>
  </r>
  <r>
    <x v="2"/>
    <x v="1"/>
    <n v="15337"/>
    <n v="24.74"/>
    <n v="1.6130925213535892E-3"/>
  </r>
  <r>
    <x v="2"/>
    <x v="0"/>
    <n v="12276"/>
    <n v="349.68"/>
    <n v="2.8484848484848484E-2"/>
  </r>
  <r>
    <x v="2"/>
    <x v="5"/>
    <n v="16484"/>
    <n v="2282"/>
    <n v="0.13843727250667315"/>
  </r>
  <r>
    <x v="2"/>
    <x v="4"/>
    <n v="13409"/>
    <n v="1867.2"/>
    <n v="0.13924975762547542"/>
  </r>
  <r>
    <x v="2"/>
    <x v="2"/>
    <n v="13490"/>
    <n v="3134.44"/>
    <n v="0.23235285396590066"/>
  </r>
  <r>
    <x v="2"/>
    <x v="2"/>
    <n v="12550"/>
    <n v="1159.03"/>
    <n v="9.2352988047808768E-2"/>
  </r>
  <r>
    <x v="2"/>
    <x v="4"/>
    <n v="10668"/>
    <n v="3512.44"/>
    <n v="0.32925009373828273"/>
  </r>
  <r>
    <x v="2"/>
    <x v="1"/>
    <n v="16939"/>
    <n v="1382.44"/>
    <n v="8.1612846094810801E-2"/>
  </r>
  <r>
    <x v="2"/>
    <x v="4"/>
    <n v="13733"/>
    <n v="813.68"/>
    <n v="5.9249981795674651E-2"/>
  </r>
  <r>
    <x v="2"/>
    <x v="0"/>
    <n v="12837"/>
    <n v="2547.9499999999998"/>
    <n v="0.19848484848484846"/>
  </r>
  <r>
    <x v="2"/>
    <x v="4"/>
    <n v="17791"/>
    <n v="1409.94"/>
    <n v="7.9250182676634251E-2"/>
  </r>
  <r>
    <x v="2"/>
    <x v="5"/>
    <n v="19252"/>
    <n v="740"/>
    <n v="3.8437564928319137E-2"/>
  </r>
  <r>
    <x v="2"/>
    <x v="0"/>
    <n v="19459"/>
    <n v="10283.790000000001"/>
    <n v="0.52848501978518947"/>
  </r>
  <r>
    <x v="2"/>
    <x v="0"/>
    <n v="19992"/>
    <n v="2368.75"/>
    <n v="0.11848489395758303"/>
  </r>
  <r>
    <x v="2"/>
    <x v="3"/>
    <n v="18935"/>
    <n v="1023.51"/>
    <n v="5.4053868497491414E-2"/>
  </r>
  <r>
    <x v="2"/>
    <x v="3"/>
    <n v="18780"/>
    <n v="451.74"/>
    <n v="2.4054313099041533E-2"/>
  </r>
  <r>
    <x v="2"/>
    <x v="5"/>
    <n v="15137"/>
    <n v="3609.23"/>
    <n v="0.23843760322388849"/>
  </r>
  <r>
    <x v="2"/>
    <x v="3"/>
    <n v="14719"/>
    <n v="648.42999999999995"/>
    <n v="4.4053943882057203E-2"/>
  </r>
  <r>
    <x v="2"/>
    <x v="4"/>
    <n v="18266"/>
    <n v="7110.04"/>
    <n v="0.38924997262673822"/>
  </r>
  <r>
    <x v="2"/>
    <x v="2"/>
    <n v="18069"/>
    <n v="2933.56"/>
    <n v="0.16235320161602745"/>
  </r>
  <r>
    <x v="2"/>
    <x v="1"/>
    <n v="15305"/>
    <n v="330.79"/>
    <n v="2.1613198301208756E-2"/>
  </r>
  <r>
    <x v="2"/>
    <x v="1"/>
    <n v="19272"/>
    <n v="1187.4000000000001"/>
    <n v="6.161270236612703E-2"/>
  </r>
  <r>
    <x v="2"/>
    <x v="5"/>
    <n v="19084"/>
    <n v="1115.22"/>
    <n v="5.8437434500104801E-2"/>
  </r>
  <r>
    <x v="2"/>
    <x v="5"/>
    <n v="18848"/>
    <n v="159.03"/>
    <n v="8.4375000000000006E-3"/>
  </r>
  <r>
    <x v="2"/>
    <x v="0"/>
    <n v="12516"/>
    <n v="732"/>
    <n v="5.8485139022051776E-2"/>
  </r>
  <r>
    <x v="2"/>
    <x v="4"/>
    <n v="19499"/>
    <n v="4470.1499999999996"/>
    <n v="0.22925021795989536"/>
  </r>
  <r>
    <x v="2"/>
    <x v="5"/>
    <n v="17112"/>
    <n v="999.98"/>
    <n v="5.8437353903693319E-2"/>
  </r>
  <r>
    <x v="2"/>
    <x v="2"/>
    <n v="18408"/>
    <n v="3724.91"/>
    <n v="0.20235278139939156"/>
  </r>
  <r>
    <x v="2"/>
    <x v="2"/>
    <n v="12934"/>
    <n v="1841.19"/>
    <n v="0.14235271377764033"/>
  </r>
  <r>
    <x v="2"/>
    <x v="0"/>
    <n v="15719"/>
    <n v="3119.98"/>
    <n v="0.19848463642725364"/>
  </r>
  <r>
    <x v="2"/>
    <x v="3"/>
    <n v="13123"/>
    <n v="315.66000000000003"/>
    <n v="2.4053951078259545E-2"/>
  </r>
  <r>
    <x v="2"/>
    <x v="2"/>
    <n v="17707"/>
    <n v="6239.11"/>
    <n v="0.35235274185350424"/>
  </r>
  <r>
    <x v="2"/>
    <x v="0"/>
    <n v="12890"/>
    <n v="4363.07"/>
    <n v="0.33848487199379362"/>
  </r>
  <r>
    <x v="2"/>
    <x v="3"/>
    <n v="18558"/>
    <n v="446.4"/>
    <n v="2.405431619786615E-2"/>
  </r>
  <r>
    <x v="2"/>
    <x v="1"/>
    <n v="15647"/>
    <n v="1433.47"/>
    <n v="9.1613088771010417E-2"/>
  </r>
  <r>
    <x v="2"/>
    <x v="5"/>
    <n v="17995"/>
    <n v="2311.23"/>
    <n v="0.12843734370658516"/>
  </r>
  <r>
    <x v="2"/>
    <x v="5"/>
    <n v="14366"/>
    <n v="695.85"/>
    <n v="4.8437282472504527E-2"/>
  </r>
  <r>
    <x v="2"/>
    <x v="2"/>
    <n v="10339"/>
    <n v="334.5"/>
    <n v="3.2353225650449756E-2"/>
  </r>
  <r>
    <x v="2"/>
    <x v="0"/>
    <n v="10195"/>
    <n v="2533.3000000000002"/>
    <n v="0.24848455125061306"/>
  </r>
  <r>
    <x v="2"/>
    <x v="4"/>
    <n v="15474"/>
    <n v="2309.4899999999998"/>
    <n v="0.14924970918960836"/>
  </r>
  <r>
    <x v="2"/>
    <x v="1"/>
    <n v="17219"/>
    <n v="1749.67"/>
    <n v="0.10161275335385331"/>
  </r>
  <r>
    <x v="2"/>
    <x v="5"/>
    <n v="17393"/>
    <n v="2581.77"/>
    <n v="0.14843730236301961"/>
  </r>
  <r>
    <x v="2"/>
    <x v="1"/>
    <n v="12116"/>
    <n v="261.86"/>
    <n v="2.1612743479696269E-2"/>
  </r>
  <r>
    <x v="2"/>
    <x v="3"/>
    <n v="16366"/>
    <n v="557.33000000000004"/>
    <n v="3.4054136624709769E-2"/>
  </r>
  <r>
    <x v="2"/>
    <x v="4"/>
    <n v="15449"/>
    <n v="1224.33"/>
    <n v="7.9249789630396791E-2"/>
  </r>
  <r>
    <x v="2"/>
    <x v="3"/>
    <n v="16028"/>
    <n v="545.82000000000005"/>
    <n v="3.405415522835039E-2"/>
  </r>
  <r>
    <x v="2"/>
    <x v="5"/>
    <n v="16876"/>
    <n v="4023.87"/>
    <n v="0.23843742593031522"/>
  </r>
  <r>
    <x v="2"/>
    <x v="3"/>
    <n v="14879"/>
    <n v="4524.0200000000004"/>
    <n v="0.30405403588950874"/>
  </r>
  <r>
    <x v="2"/>
    <x v="4"/>
    <n v="18356"/>
    <n v="2188.9499999999998"/>
    <n v="0.11924983656570058"/>
  </r>
  <r>
    <x v="2"/>
    <x v="1"/>
    <n v="12545"/>
    <n v="1525.63"/>
    <n v="0.12161259465922679"/>
  </r>
  <r>
    <x v="2"/>
    <x v="0"/>
    <n v="18552"/>
    <n v="899.49"/>
    <n v="4.8484799482535576E-2"/>
  </r>
  <r>
    <x v="2"/>
    <x v="0"/>
    <n v="10623"/>
    <n v="6251.47"/>
    <n v="0.58848442059681827"/>
  </r>
  <r>
    <x v="2"/>
    <x v="0"/>
    <n v="15250"/>
    <n v="739.39"/>
    <n v="4.8484590163934423E-2"/>
  </r>
  <r>
    <x v="2"/>
    <x v="4"/>
    <n v="15699"/>
    <n v="2343.08"/>
    <n v="0.14925027071788011"/>
  </r>
  <r>
    <x v="2"/>
    <x v="3"/>
    <n v="13817"/>
    <n v="332.35"/>
    <n v="2.405370196135196E-2"/>
  </r>
  <r>
    <x v="2"/>
    <x v="3"/>
    <n v="15159"/>
    <n v="213.05"/>
    <n v="1.4054357147569101E-2"/>
  </r>
  <r>
    <x v="2"/>
    <x v="2"/>
    <n v="11116"/>
    <n v="581.96"/>
    <n v="5.2353364519611374E-2"/>
  </r>
  <r>
    <x v="2"/>
    <x v="2"/>
    <n v="10504"/>
    <n v="654.96"/>
    <n v="6.2353389185072355E-2"/>
  </r>
  <r>
    <x v="2"/>
    <x v="3"/>
    <n v="13391"/>
    <n v="1393.39"/>
    <n v="0.10405421551788516"/>
  </r>
  <r>
    <x v="2"/>
    <x v="2"/>
    <n v="15661"/>
    <n v="1446.34"/>
    <n v="9.2352978736989971E-2"/>
  </r>
  <r>
    <x v="2"/>
    <x v="2"/>
    <n v="13872"/>
    <n v="1836"/>
    <n v="0.13235294117647059"/>
  </r>
  <r>
    <x v="2"/>
    <x v="1"/>
    <n v="18358"/>
    <n v="2048.9899999999998"/>
    <n v="0.11161292079747248"/>
  </r>
  <r>
    <x v="2"/>
    <x v="4"/>
    <n v="13069"/>
    <n v="2604"/>
    <n v="0.19925013390465987"/>
  </r>
  <r>
    <x v="2"/>
    <x v="4"/>
    <n v="14931"/>
    <n v="2825.69"/>
    <n v="0.18924988279418659"/>
  </r>
  <r>
    <x v="2"/>
    <x v="4"/>
    <n v="10634"/>
    <n v="1480.78"/>
    <n v="0.13924957682903893"/>
  </r>
  <r>
    <x v="2"/>
    <x v="4"/>
    <n v="18705"/>
    <n v="360.07"/>
    <n v="1.9249933172948409E-2"/>
  </r>
  <r>
    <x v="2"/>
    <x v="5"/>
    <n v="19464"/>
    <n v="553.51"/>
    <n v="2.8437628442252363E-2"/>
  </r>
  <r>
    <x v="2"/>
    <x v="2"/>
    <n v="11568"/>
    <n v="3497.62"/>
    <n v="0.30235304287690179"/>
  </r>
  <r>
    <x v="2"/>
    <x v="5"/>
    <n v="10188"/>
    <n v="1716.04"/>
    <n v="0.16843737730663524"/>
  </r>
  <r>
    <x v="2"/>
    <x v="1"/>
    <n v="17266"/>
    <n v="891.15"/>
    <n v="5.1612996640796938E-2"/>
  </r>
  <r>
    <x v="2"/>
    <x v="0"/>
    <n v="16786"/>
    <n v="813.87"/>
    <n v="4.8485047063028718E-2"/>
  </r>
  <r>
    <x v="2"/>
    <x v="3"/>
    <n v="13529"/>
    <n v="190.14"/>
    <n v="1.4054253825116415E-2"/>
  </r>
  <r>
    <x v="2"/>
    <x v="3"/>
    <n v="12211"/>
    <n v="1514.82"/>
    <n v="0.12405372205388583"/>
  </r>
  <r>
    <x v="2"/>
    <x v="4"/>
    <n v="11922"/>
    <n v="825.6"/>
    <n v="6.9250125817815811E-2"/>
  </r>
  <r>
    <x v="2"/>
    <x v="4"/>
    <n v="11699"/>
    <n v="-8.77"/>
    <n v="-7.4963672108727239E-4"/>
  </r>
  <r>
    <x v="2"/>
    <x v="2"/>
    <n v="14173"/>
    <n v="1734.11"/>
    <n v="0.12235306568828053"/>
  </r>
  <r>
    <x v="2"/>
    <x v="3"/>
    <n v="17782"/>
    <n v="605.54999999999995"/>
    <n v="3.4054099651332805E-2"/>
  </r>
  <r>
    <x v="2"/>
    <x v="0"/>
    <n v="12697"/>
    <n v="1504.4"/>
    <n v="0.11848468142080808"/>
  </r>
  <r>
    <x v="2"/>
    <x v="0"/>
    <n v="16606"/>
    <n v="3129.98"/>
    <n v="0.18848488498133206"/>
  </r>
  <r>
    <x v="2"/>
    <x v="1"/>
    <n v="10671"/>
    <n v="870.89"/>
    <n v="8.1612782307187701E-2"/>
  </r>
  <r>
    <x v="2"/>
    <x v="5"/>
    <n v="16904"/>
    <n v="480.71"/>
    <n v="2.8437647893989587E-2"/>
  </r>
  <r>
    <x v="2"/>
    <x v="4"/>
    <n v="11953"/>
    <n v="588.69000000000005"/>
    <n v="4.9250397389776629E-2"/>
  </r>
  <r>
    <x v="2"/>
    <x v="3"/>
    <n v="10432"/>
    <n v="668.21"/>
    <n v="6.4053872699386505E-2"/>
  </r>
  <r>
    <x v="2"/>
    <x v="3"/>
    <n v="18793"/>
    <n v="639.98"/>
    <n v="3.4054169105518013E-2"/>
  </r>
  <r>
    <x v="2"/>
    <x v="2"/>
    <n v="11666"/>
    <n v="144.11000000000001"/>
    <n v="1.2352991599519974E-2"/>
  </r>
  <r>
    <x v="2"/>
    <x v="5"/>
    <n v="12667"/>
    <n v="106.88"/>
    <n v="8.4376726928238732E-3"/>
  </r>
  <r>
    <x v="2"/>
    <x v="0"/>
    <n v="18025"/>
    <n v="2856.69"/>
    <n v="0.15848488210818309"/>
  </r>
  <r>
    <x v="2"/>
    <x v="4"/>
    <n v="17948"/>
    <n v="2499.2600000000002"/>
    <n v="0.13925005571651439"/>
  </r>
  <r>
    <x v="2"/>
    <x v="1"/>
    <n v="19056"/>
    <n v="602.41999999999996"/>
    <n v="3.1613140218303942E-2"/>
  </r>
  <r>
    <x v="2"/>
    <x v="0"/>
    <n v="15681"/>
    <n v="1387.53"/>
    <n v="8.8484790510809264E-2"/>
  </r>
  <r>
    <x v="2"/>
    <x v="4"/>
    <n v="13715"/>
    <n v="2595.56"/>
    <n v="0.1892497265767408"/>
  </r>
  <r>
    <x v="2"/>
    <x v="3"/>
    <n v="17861"/>
    <n v="786.85"/>
    <n v="4.4054084317787359E-2"/>
  </r>
  <r>
    <x v="2"/>
    <x v="0"/>
    <n v="11400"/>
    <n v="552.73"/>
    <n v="4.8485087719298249E-2"/>
  </r>
  <r>
    <x v="2"/>
    <x v="3"/>
    <n v="15359"/>
    <n v="1598.17"/>
    <n v="0.10405430041018296"/>
  </r>
  <r>
    <x v="2"/>
    <x v="4"/>
    <n v="10935"/>
    <n v="4912.55"/>
    <n v="0.4492501143118427"/>
  </r>
  <r>
    <x v="2"/>
    <x v="3"/>
    <n v="14290"/>
    <n v="629.53"/>
    <n v="4.4053883834849546E-2"/>
  </r>
  <r>
    <x v="2"/>
    <x v="0"/>
    <n v="11319"/>
    <n v="775.18"/>
    <n v="6.8484848484848482E-2"/>
  </r>
  <r>
    <x v="2"/>
    <x v="5"/>
    <n v="13801"/>
    <n v="-21.56"/>
    <n v="-1.5622056372726614E-3"/>
  </r>
  <r>
    <x v="2"/>
    <x v="1"/>
    <n v="11353"/>
    <n v="18.309999999999999"/>
    <n v="1.612789571038492E-3"/>
  </r>
  <r>
    <x v="2"/>
    <x v="3"/>
    <n v="18912"/>
    <n v="265.79000000000002"/>
    <n v="1.4054039763113368E-2"/>
  </r>
  <r>
    <x v="2"/>
    <x v="5"/>
    <n v="10656"/>
    <n v="942.39"/>
    <n v="8.8437500000000002E-2"/>
  </r>
  <r>
    <x v="2"/>
    <x v="2"/>
    <n v="12133"/>
    <n v="271.20999999999998"/>
    <n v="2.235308662325888E-2"/>
  </r>
  <r>
    <x v="2"/>
    <x v="5"/>
    <n v="16496"/>
    <n v="2283.66"/>
    <n v="0.13843719689621725"/>
  </r>
  <r>
    <x v="2"/>
    <x v="5"/>
    <n v="18509"/>
    <n v="5338.69"/>
    <n v="0.28843751688367819"/>
  </r>
  <r>
    <x v="2"/>
    <x v="4"/>
    <n v="13706"/>
    <n v="-147.34"/>
    <n v="-1.075003648037356E-2"/>
  </r>
  <r>
    <x v="2"/>
    <x v="5"/>
    <n v="16518"/>
    <n v="2121.5300000000002"/>
    <n v="0.12843746216248941"/>
  </r>
  <r>
    <x v="2"/>
    <x v="1"/>
    <n v="10362"/>
    <n v="431.19"/>
    <n v="4.1612623045744063E-2"/>
  </r>
  <r>
    <x v="2"/>
    <x v="4"/>
    <n v="17501"/>
    <n v="1561.96"/>
    <n v="8.9249757156733903E-2"/>
  </r>
  <r>
    <x v="2"/>
    <x v="0"/>
    <n v="16862"/>
    <n v="2840.99"/>
    <n v="0.16848475862886964"/>
  </r>
  <r>
    <x v="2"/>
    <x v="1"/>
    <n v="10876"/>
    <n v="1540.18"/>
    <n v="0.14161272526664215"/>
  </r>
  <r>
    <x v="2"/>
    <x v="3"/>
    <n v="18681"/>
    <n v="636.16"/>
    <n v="3.4053851506878646E-2"/>
  </r>
  <r>
    <x v="2"/>
    <x v="2"/>
    <n v="10970"/>
    <n v="1671.31"/>
    <n v="0.15235278030993618"/>
  </r>
  <r>
    <x v="2"/>
    <x v="2"/>
    <n v="10430"/>
    <n v="2110.54"/>
    <n v="0.20235282837967403"/>
  </r>
  <r>
    <x v="2"/>
    <x v="2"/>
    <n v="12404"/>
    <n v="2758.07"/>
    <n v="0.22235327313769754"/>
  </r>
  <r>
    <x v="2"/>
    <x v="5"/>
    <n v="13022"/>
    <n v="109.87"/>
    <n v="8.4372600215020729E-3"/>
  </r>
  <r>
    <x v="2"/>
    <x v="4"/>
    <n v="16162"/>
    <n v="957.6"/>
    <n v="5.9250092810295758E-2"/>
  </r>
  <r>
    <x v="2"/>
    <x v="2"/>
    <n v="12035"/>
    <n v="1231.82"/>
    <n v="0.10235313668466971"/>
  </r>
  <r>
    <x v="2"/>
    <x v="1"/>
    <n v="16675"/>
    <n v="360.4"/>
    <n v="2.1613193403298349E-2"/>
  </r>
  <r>
    <x v="2"/>
    <x v="2"/>
    <n v="13253"/>
    <n v="4007.08"/>
    <n v="0.30235267486606804"/>
  </r>
  <r>
    <x v="2"/>
    <x v="5"/>
    <n v="16591"/>
    <n v="139.99"/>
    <n v="8.4377071906455315E-3"/>
  </r>
  <r>
    <x v="2"/>
    <x v="4"/>
    <n v="16170"/>
    <n v="7102.67"/>
    <n v="0.43924984539270256"/>
  </r>
  <r>
    <x v="2"/>
    <x v="2"/>
    <n v="10601"/>
    <n v="236.96"/>
    <n v="2.2352608244505235E-2"/>
  </r>
  <r>
    <x v="2"/>
    <x v="4"/>
    <n v="10586"/>
    <n v="2638.56"/>
    <n v="0.24924995276780654"/>
  </r>
  <r>
    <x v="2"/>
    <x v="1"/>
    <n v="12770"/>
    <n v="1680.7"/>
    <n v="0.13161315583398592"/>
  </r>
  <r>
    <x v="2"/>
    <x v="4"/>
    <n v="17513"/>
    <n v="5065.6400000000003"/>
    <n v="0.28925027122708846"/>
  </r>
  <r>
    <x v="2"/>
    <x v="2"/>
    <n v="14368"/>
    <n v="5637.33"/>
    <n v="0.39235314587973275"/>
  </r>
  <r>
    <x v="2"/>
    <x v="0"/>
    <n v="18987"/>
    <n v="3578.76"/>
    <n v="0.18848475272554907"/>
  </r>
  <r>
    <x v="2"/>
    <x v="4"/>
    <n v="12317"/>
    <n v="5287.07"/>
    <n v="0.42924981732564743"/>
  </r>
  <r>
    <x v="2"/>
    <x v="0"/>
    <n v="19238"/>
    <n v="932.75"/>
    <n v="4.8484769726582805E-2"/>
  </r>
  <r>
    <x v="2"/>
    <x v="0"/>
    <n v="13917"/>
    <n v="3179.82"/>
    <n v="0.22848458719551629"/>
  </r>
  <r>
    <x v="2"/>
    <x v="3"/>
    <n v="16277"/>
    <n v="391.53"/>
    <n v="2.4054186889475946E-2"/>
  </r>
  <r>
    <x v="2"/>
    <x v="1"/>
    <n v="13272"/>
    <n v="817.73"/>
    <n v="6.1613170584689576E-2"/>
  </r>
  <r>
    <x v="2"/>
    <x v="2"/>
    <n v="10916"/>
    <n v="2099.7199999999998"/>
    <n v="0.19235251007695126"/>
  </r>
  <r>
    <x v="2"/>
    <x v="2"/>
    <n v="14966"/>
    <n v="484.19"/>
    <n v="3.2352666043030873E-2"/>
  </r>
  <r>
    <x v="2"/>
    <x v="4"/>
    <n v="18910"/>
    <n v="4146.0200000000004"/>
    <n v="0.21925013220518247"/>
  </r>
  <r>
    <x v="2"/>
    <x v="3"/>
    <n v="13718"/>
    <n v="192.79"/>
    <n v="1.4053797929727364E-2"/>
  </r>
  <r>
    <x v="2"/>
    <x v="4"/>
    <n v="17652"/>
    <n v="1045.8800000000001"/>
    <n v="5.9249943349195568E-2"/>
  </r>
  <r>
    <x v="2"/>
    <x v="0"/>
    <n v="14259"/>
    <n v="1546.89"/>
    <n v="0.10848516726278142"/>
  </r>
  <r>
    <x v="2"/>
    <x v="3"/>
    <n v="18745"/>
    <n v="1763.04"/>
    <n v="9.4053881034942652E-2"/>
  </r>
  <r>
    <x v="2"/>
    <x v="1"/>
    <n v="15153"/>
    <n v="933.62"/>
    <n v="6.161288193757012E-2"/>
  </r>
  <r>
    <x v="2"/>
    <x v="0"/>
    <n v="15355"/>
    <n v="898.03"/>
    <n v="5.8484532725496578E-2"/>
  </r>
  <r>
    <x v="2"/>
    <x v="1"/>
    <n v="16557"/>
    <n v="1682.4"/>
    <n v="0.10161261098025005"/>
  </r>
  <r>
    <x v="2"/>
    <x v="0"/>
    <n v="18583"/>
    <n v="1086.82"/>
    <n v="5.8484636495721894E-2"/>
  </r>
  <r>
    <x v="2"/>
    <x v="4"/>
    <n v="15442"/>
    <n v="6474.06"/>
    <n v="0.41925009713767647"/>
  </r>
  <r>
    <x v="2"/>
    <x v="5"/>
    <n v="14541"/>
    <n v="995.15"/>
    <n v="6.843752149095661E-2"/>
  </r>
  <r>
    <x v="2"/>
    <x v="5"/>
    <n v="18460"/>
    <n v="1632.56"/>
    <n v="8.8437703141928489E-2"/>
  </r>
  <r>
    <x v="2"/>
    <x v="3"/>
    <n v="11297"/>
    <n v="610.65"/>
    <n v="5.4054173674426838E-2"/>
  </r>
  <r>
    <x v="2"/>
    <x v="2"/>
    <n v="11263"/>
    <n v="251.76"/>
    <n v="2.2352836722010119E-2"/>
  </r>
  <r>
    <x v="2"/>
    <x v="0"/>
    <n v="17991"/>
    <n v="11486.98"/>
    <n v="0.63848479795453283"/>
  </r>
  <r>
    <x v="2"/>
    <x v="5"/>
    <n v="15235"/>
    <n v="2870.85"/>
    <n v="0.18843780767968493"/>
  </r>
  <r>
    <x v="2"/>
    <x v="4"/>
    <n v="12562"/>
    <n v="3759.18"/>
    <n v="0.2992501194077376"/>
  </r>
  <r>
    <x v="2"/>
    <x v="5"/>
    <n v="16083"/>
    <n v="296.52999999999997"/>
    <n v="1.8437480569545483E-2"/>
  </r>
  <r>
    <x v="2"/>
    <x v="1"/>
    <n v="10709"/>
    <n v="17.27"/>
    <n v="1.6126622467083761E-3"/>
  </r>
  <r>
    <x v="2"/>
    <x v="3"/>
    <n v="16975"/>
    <n v="238.57"/>
    <n v="1.4054197349042709E-2"/>
  </r>
  <r>
    <x v="2"/>
    <x v="1"/>
    <n v="15350"/>
    <n v="638.76"/>
    <n v="4.1613029315960913E-2"/>
  </r>
  <r>
    <x v="2"/>
    <x v="5"/>
    <n v="19674"/>
    <n v="3313.84"/>
    <n v="0.1684375317678154"/>
  </r>
  <r>
    <x v="2"/>
    <x v="4"/>
    <n v="12802"/>
    <n v="3062.88"/>
    <n v="0.23925011716919231"/>
  </r>
  <r>
    <x v="2"/>
    <x v="3"/>
    <n v="16329"/>
    <n v="1699.1"/>
    <n v="0.10405413681180721"/>
  </r>
  <r>
    <x v="3"/>
    <x v="3"/>
    <n v="16281"/>
    <n v="879.17"/>
    <n v="5.3999754314845522E-2"/>
  </r>
  <r>
    <x v="3"/>
    <x v="2"/>
    <n v="19151"/>
    <n v="3930.74"/>
    <n v="0.2052498564043653"/>
  </r>
  <r>
    <x v="3"/>
    <x v="3"/>
    <n v="14489"/>
    <n v="1072.19"/>
    <n v="7.400027607150253E-2"/>
  </r>
  <r>
    <x v="3"/>
    <x v="3"/>
    <n v="15704"/>
    <n v="5559.22"/>
    <n v="0.35400025471217528"/>
  </r>
  <r>
    <x v="3"/>
    <x v="0"/>
    <n v="13614"/>
    <n v="1442.35"/>
    <n v="0.10594608491258997"/>
  </r>
  <r>
    <x v="3"/>
    <x v="0"/>
    <n v="18934"/>
    <n v="5414.1"/>
    <n v="0.28594591739727476"/>
  </r>
  <r>
    <x v="3"/>
    <x v="1"/>
    <n v="11954"/>
    <n v="366.59"/>
    <n v="3.0666722436004684E-2"/>
  </r>
  <r>
    <x v="3"/>
    <x v="2"/>
    <n v="19201"/>
    <n v="5093.07"/>
    <n v="0.26525024738294878"/>
  </r>
  <r>
    <x v="3"/>
    <x v="5"/>
    <n v="16968"/>
    <n v="2803.96"/>
    <n v="0.16524988213107025"/>
  </r>
  <r>
    <x v="3"/>
    <x v="0"/>
    <n v="14273"/>
    <n v="2654.01"/>
    <n v="0.18594619211097879"/>
  </r>
  <r>
    <x v="3"/>
    <x v="2"/>
    <n v="18574"/>
    <n v="840.47"/>
    <n v="4.52498115645526E-2"/>
  </r>
  <r>
    <x v="3"/>
    <x v="0"/>
    <n v="18573"/>
    <n v="853.35"/>
    <n v="4.5945727669197224E-2"/>
  </r>
  <r>
    <x v="3"/>
    <x v="3"/>
    <n v="16296"/>
    <n v="1042.94"/>
    <n v="6.399975454099166E-2"/>
  </r>
  <r>
    <x v="3"/>
    <x v="3"/>
    <n v="10235"/>
    <n v="962.09"/>
    <n v="9.4E-2"/>
  </r>
  <r>
    <x v="3"/>
    <x v="0"/>
    <n v="14946"/>
    <n v="836.17"/>
    <n v="5.5946072527766622E-2"/>
  </r>
  <r>
    <x v="3"/>
    <x v="4"/>
    <n v="15864"/>
    <n v="1251.49"/>
    <n v="7.8888678769541101E-2"/>
  </r>
  <r>
    <x v="3"/>
    <x v="2"/>
    <n v="14874"/>
    <n v="1268.01"/>
    <n v="8.5250100847115776E-2"/>
  </r>
  <r>
    <x v="3"/>
    <x v="0"/>
    <n v="17937"/>
    <n v="2438.46"/>
    <n v="0.13594581033617661"/>
  </r>
  <r>
    <x v="3"/>
    <x v="3"/>
    <n v="15470"/>
    <n v="1454.18"/>
    <n v="9.4E-2"/>
  </r>
  <r>
    <x v="3"/>
    <x v="1"/>
    <n v="10269"/>
    <n v="520.29999999999995"/>
    <n v="5.0667056188528577E-2"/>
  </r>
  <r>
    <x v="3"/>
    <x v="4"/>
    <n v="19123"/>
    <n v="-786.17"/>
    <n v="-4.1111227317889451E-2"/>
  </r>
  <r>
    <x v="3"/>
    <x v="5"/>
    <n v="14370"/>
    <n v="1225.04"/>
    <n v="8.5249826026443973E-2"/>
  </r>
  <r>
    <x v="3"/>
    <x v="2"/>
    <n v="17061"/>
    <n v="772.01"/>
    <n v="4.5249985346697143E-2"/>
  </r>
  <r>
    <x v="3"/>
    <x v="4"/>
    <n v="12230"/>
    <n v="1087.1099999999999"/>
    <n v="8.8888798037612418E-2"/>
  </r>
  <r>
    <x v="3"/>
    <x v="4"/>
    <n v="12838"/>
    <n v="3580.38"/>
    <n v="0.27888923508334634"/>
  </r>
  <r>
    <x v="3"/>
    <x v="1"/>
    <n v="13515"/>
    <n v="1765.96"/>
    <n v="0.13066666666666668"/>
  </r>
  <r>
    <x v="3"/>
    <x v="3"/>
    <n v="19057"/>
    <n v="838.51"/>
    <n v="4.4000104948312954E-2"/>
  </r>
  <r>
    <x v="3"/>
    <x v="2"/>
    <n v="11629"/>
    <n v="1572.82"/>
    <n v="0.13524980651818727"/>
  </r>
  <r>
    <x v="3"/>
    <x v="2"/>
    <n v="19089"/>
    <n v="1245.56"/>
    <n v="6.5250144062025242E-2"/>
  </r>
  <r>
    <x v="3"/>
    <x v="4"/>
    <n v="12429"/>
    <n v="359.06"/>
    <n v="2.8888888888888888E-2"/>
  </r>
  <r>
    <x v="3"/>
    <x v="2"/>
    <n v="17151"/>
    <n v="1976.65"/>
    <n v="0.11524983965949508"/>
  </r>
  <r>
    <x v="3"/>
    <x v="0"/>
    <n v="16855"/>
    <n v="2122.8200000000002"/>
    <n v="0.1259460100860279"/>
  </r>
  <r>
    <x v="3"/>
    <x v="0"/>
    <n v="10709"/>
    <n v="706.22"/>
    <n v="6.5946400224110566E-2"/>
  </r>
  <r>
    <x v="3"/>
    <x v="3"/>
    <n v="16011"/>
    <n v="4867.34"/>
    <n v="0.3039997501717569"/>
  </r>
  <r>
    <x v="3"/>
    <x v="3"/>
    <n v="14885"/>
    <n v="803.79"/>
    <n v="5.3999999999999999E-2"/>
  </r>
  <r>
    <x v="3"/>
    <x v="1"/>
    <n v="14247"/>
    <n v="721.85"/>
    <n v="5.0666807047097639E-2"/>
  </r>
  <r>
    <x v="3"/>
    <x v="0"/>
    <n v="16385"/>
    <n v="1080.52"/>
    <n v="6.5945682026243513E-2"/>
  </r>
  <r>
    <x v="3"/>
    <x v="0"/>
    <n v="11159"/>
    <n v="1182.25"/>
    <n v="0.10594587328613675"/>
  </r>
  <r>
    <x v="3"/>
    <x v="5"/>
    <n v="10061"/>
    <n v="5284.54"/>
    <n v="0.52524997515157534"/>
  </r>
  <r>
    <x v="3"/>
    <x v="2"/>
    <n v="13509"/>
    <n v="2232.36"/>
    <n v="0.16524983344437044"/>
  </r>
  <r>
    <x v="3"/>
    <x v="5"/>
    <n v="15434"/>
    <n v="698.39"/>
    <n v="4.5250097188026438E-2"/>
  </r>
  <r>
    <x v="3"/>
    <x v="5"/>
    <n v="14137"/>
    <n v="-349.89"/>
    <n v="-2.4749946947725823E-2"/>
  </r>
  <r>
    <x v="3"/>
    <x v="5"/>
    <n v="14371"/>
    <n v="-211.97"/>
    <n v="-1.4749843434694871E-2"/>
  </r>
  <r>
    <x v="3"/>
    <x v="0"/>
    <n v="10168"/>
    <n v="467.18"/>
    <n v="4.5946105428796222E-2"/>
  </r>
  <r>
    <x v="3"/>
    <x v="5"/>
    <n v="19584"/>
    <n v="-484.7"/>
    <n v="-2.4749795751633986E-2"/>
  </r>
  <r>
    <x v="3"/>
    <x v="1"/>
    <n v="16113"/>
    <n v="977.52"/>
    <n v="6.066654254328803E-2"/>
  </r>
  <r>
    <x v="3"/>
    <x v="3"/>
    <n v="18806"/>
    <n v="3460.3"/>
    <n v="0.18399978730192493"/>
  </r>
  <r>
    <x v="3"/>
    <x v="1"/>
    <n v="18260"/>
    <n v="1655.57"/>
    <n v="9.0666484118291341E-2"/>
  </r>
  <r>
    <x v="3"/>
    <x v="4"/>
    <n v="10781"/>
    <n v="742.69"/>
    <n v="6.8888785826917737E-2"/>
  </r>
  <r>
    <x v="3"/>
    <x v="2"/>
    <n v="11658"/>
    <n v="294.36"/>
    <n v="2.5249613998970664E-2"/>
  </r>
  <r>
    <x v="3"/>
    <x v="0"/>
    <n v="15676"/>
    <n v="2601.37"/>
    <n v="0.16594603215105894"/>
  </r>
  <r>
    <x v="3"/>
    <x v="5"/>
    <n v="16927"/>
    <n v="935.22"/>
    <n v="5.525019200094524E-2"/>
  </r>
  <r>
    <x v="3"/>
    <x v="2"/>
    <n v="13033"/>
    <n v="1371.72"/>
    <n v="0.10524975063300852"/>
  </r>
  <r>
    <x v="3"/>
    <x v="4"/>
    <n v="13423"/>
    <n v="-149.13999999999999"/>
    <n v="-1.1110780004469939E-2"/>
  </r>
  <r>
    <x v="3"/>
    <x v="5"/>
    <n v="16571"/>
    <n v="5224.01"/>
    <n v="0.31525013577937361"/>
  </r>
  <r>
    <x v="3"/>
    <x v="0"/>
    <n v="16270"/>
    <n v="1072.94"/>
    <n v="6.5945912722802702E-2"/>
  </r>
  <r>
    <x v="3"/>
    <x v="3"/>
    <n v="16909"/>
    <n v="5478.52"/>
    <n v="0.32400023656041166"/>
  </r>
  <r>
    <x v="3"/>
    <x v="3"/>
    <n v="14439"/>
    <n v="779.71"/>
    <n v="5.4000277027494985E-2"/>
  </r>
  <r>
    <x v="3"/>
    <x v="4"/>
    <n v="14847"/>
    <n v="280.44"/>
    <n v="1.8888664376641745E-2"/>
  </r>
  <r>
    <x v="3"/>
    <x v="5"/>
    <n v="14247"/>
    <n v="-210.14"/>
    <n v="-1.4749771881799677E-2"/>
  </r>
  <r>
    <x v="3"/>
    <x v="5"/>
    <n v="15966"/>
    <n v="1361.1"/>
    <n v="8.5249906050356997E-2"/>
  </r>
  <r>
    <x v="3"/>
    <x v="2"/>
    <n v="17541"/>
    <n v="793.73"/>
    <n v="4.5249985747676871E-2"/>
  </r>
  <r>
    <x v="3"/>
    <x v="0"/>
    <n v="16669"/>
    <n v="265.8"/>
    <n v="1.5945767592537047E-2"/>
  </r>
  <r>
    <x v="3"/>
    <x v="1"/>
    <n v="19495"/>
    <n v="2937.25"/>
    <n v="0.15066683765067967"/>
  </r>
  <r>
    <x v="3"/>
    <x v="5"/>
    <n v="18644"/>
    <n v="19301.2"/>
    <n v="1.0352499463634413"/>
  </r>
  <r>
    <x v="3"/>
    <x v="5"/>
    <n v="17591"/>
    <n v="3082.82"/>
    <n v="0.17524984367005855"/>
  </r>
  <r>
    <x v="3"/>
    <x v="2"/>
    <n v="10168"/>
    <n v="1070.18"/>
    <n v="0.10524980330448466"/>
  </r>
  <r>
    <x v="3"/>
    <x v="2"/>
    <n v="18345"/>
    <n v="6150.16"/>
    <n v="0.33524993186154267"/>
  </r>
  <r>
    <x v="3"/>
    <x v="3"/>
    <n v="13328"/>
    <n v="2319.0700000000002"/>
    <n v="0.173999849939976"/>
  </r>
  <r>
    <x v="3"/>
    <x v="1"/>
    <n v="15666"/>
    <n v="3770.28"/>
    <n v="0.24066641133665265"/>
  </r>
  <r>
    <x v="3"/>
    <x v="2"/>
    <n v="14174"/>
    <n v="2483.9899999999998"/>
    <n v="0.17524975306899956"/>
  </r>
  <r>
    <x v="3"/>
    <x v="0"/>
    <n v="19622"/>
    <n v="1686.43"/>
    <n v="8.5945877076750596E-2"/>
  </r>
  <r>
    <x v="3"/>
    <x v="1"/>
    <n v="14709"/>
    <n v="2363.25"/>
    <n v="0.16066693860901488"/>
  </r>
  <r>
    <x v="3"/>
    <x v="2"/>
    <n v="15933"/>
    <n v="880.3"/>
    <n v="5.525010983493378E-2"/>
  </r>
  <r>
    <x v="3"/>
    <x v="3"/>
    <n v="15374"/>
    <n v="3136.3"/>
    <n v="0.20400026017952388"/>
  </r>
  <r>
    <x v="3"/>
    <x v="2"/>
    <n v="12168"/>
    <n v="1767.4"/>
    <n v="0.14524983563445101"/>
  </r>
  <r>
    <x v="3"/>
    <x v="1"/>
    <n v="14199"/>
    <n v="9.4700000000000006"/>
    <n v="6.6694837664624273E-4"/>
  </r>
  <r>
    <x v="3"/>
    <x v="1"/>
    <n v="12434"/>
    <n v="381.31"/>
    <n v="3.066672028309474E-2"/>
  </r>
  <r>
    <x v="3"/>
    <x v="0"/>
    <n v="15664"/>
    <n v="719.7"/>
    <n v="4.5946118488253321E-2"/>
  </r>
  <r>
    <x v="3"/>
    <x v="2"/>
    <n v="19199"/>
    <n v="1636.71"/>
    <n v="8.52497525912808E-2"/>
  </r>
  <r>
    <x v="3"/>
    <x v="4"/>
    <n v="16682"/>
    <n v="8155.64"/>
    <n v="0.48888862246733006"/>
  </r>
  <r>
    <x v="3"/>
    <x v="5"/>
    <n v="14330"/>
    <n v="4087.63"/>
    <n v="0.28524982554082345"/>
  </r>
  <r>
    <x v="3"/>
    <x v="5"/>
    <n v="10931"/>
    <n v="1478.42"/>
    <n v="0.13525020583661149"/>
  </r>
  <r>
    <x v="3"/>
    <x v="1"/>
    <n v="18982"/>
    <n v="961.75"/>
    <n v="5.0666420819723952E-2"/>
  </r>
  <r>
    <x v="3"/>
    <x v="3"/>
    <n v="13207"/>
    <n v="1901.81"/>
    <n v="0.14400015143484515"/>
  </r>
  <r>
    <x v="3"/>
    <x v="2"/>
    <n v="11080"/>
    <n v="2052.5700000000002"/>
    <n v="0.18525000000000003"/>
  </r>
  <r>
    <x v="3"/>
    <x v="2"/>
    <n v="19449"/>
    <n v="1074.56"/>
    <n v="5.5250141395444492E-2"/>
  </r>
  <r>
    <x v="3"/>
    <x v="5"/>
    <n v="10298"/>
    <n v="260.02"/>
    <n v="2.5249563021946007E-2"/>
  </r>
  <r>
    <x v="3"/>
    <x v="3"/>
    <n v="13423"/>
    <n v="1664.45"/>
    <n v="0.12399985100201148"/>
  </r>
  <r>
    <x v="3"/>
    <x v="0"/>
    <n v="13137"/>
    <n v="472.22"/>
    <n v="3.5945801933470356E-2"/>
  </r>
  <r>
    <x v="3"/>
    <x v="3"/>
    <n v="15329"/>
    <n v="827.77"/>
    <n v="5.4000260943310063E-2"/>
  </r>
  <r>
    <x v="3"/>
    <x v="5"/>
    <n v="15754"/>
    <n v="2603.35"/>
    <n v="0.16525009521391393"/>
  </r>
  <r>
    <x v="3"/>
    <x v="4"/>
    <n v="11192"/>
    <n v="3569"/>
    <n v="0.31888849177984274"/>
  </r>
  <r>
    <x v="3"/>
    <x v="5"/>
    <n v="12465"/>
    <n v="564.04"/>
    <n v="4.5249899719213796E-2"/>
  </r>
  <r>
    <x v="3"/>
    <x v="5"/>
    <n v="15949"/>
    <n v="4070.98"/>
    <n v="0.25524985892532448"/>
  </r>
  <r>
    <x v="3"/>
    <x v="4"/>
    <n v="15412"/>
    <n v="907.6"/>
    <n v="5.8889177264469246E-2"/>
  </r>
  <r>
    <x v="3"/>
    <x v="0"/>
    <n v="13141"/>
    <n v="209.55"/>
    <n v="1.5946275017121987E-2"/>
  </r>
  <r>
    <x v="3"/>
    <x v="4"/>
    <n v="13484"/>
    <n v="6457.34"/>
    <n v="0.47888905369326612"/>
  </r>
  <r>
    <x v="3"/>
    <x v="3"/>
    <n v="10698"/>
    <n v="898.63"/>
    <n v="8.3999813049168065E-2"/>
  </r>
  <r>
    <x v="3"/>
    <x v="4"/>
    <n v="10307"/>
    <n v="503.9"/>
    <n v="4.8889104492092751E-2"/>
  </r>
  <r>
    <x v="3"/>
    <x v="2"/>
    <n v="11254"/>
    <n v="509.24"/>
    <n v="4.524968899946686E-2"/>
  </r>
  <r>
    <x v="3"/>
    <x v="5"/>
    <n v="15298"/>
    <n v="233.29"/>
    <n v="1.5249705843901163E-2"/>
  </r>
  <r>
    <x v="3"/>
    <x v="3"/>
    <n v="15417"/>
    <n v="2990.9"/>
    <n v="0.19400012972692482"/>
  </r>
  <r>
    <x v="3"/>
    <x v="0"/>
    <n v="16986"/>
    <n v="440.72"/>
    <n v="2.5946073236783235E-2"/>
  </r>
  <r>
    <x v="3"/>
    <x v="5"/>
    <n v="19960"/>
    <n v="304.39"/>
    <n v="1.525E-2"/>
  </r>
  <r>
    <x v="3"/>
    <x v="5"/>
    <n v="11092"/>
    <n v="-163.61000000000001"/>
    <n v="-1.4750270465200145E-2"/>
  </r>
  <r>
    <x v="3"/>
    <x v="4"/>
    <n v="13050"/>
    <n v="-275.5"/>
    <n v="-2.1111111111111112E-2"/>
  </r>
  <r>
    <x v="3"/>
    <x v="0"/>
    <n v="15487"/>
    <n v="556.69000000000005"/>
    <n v="3.5945631820236329E-2"/>
  </r>
  <r>
    <x v="3"/>
    <x v="2"/>
    <n v="17764"/>
    <n v="626.17999999999995"/>
    <n v="3.5249943706372439E-2"/>
  </r>
  <r>
    <x v="3"/>
    <x v="4"/>
    <n v="13245"/>
    <n v="5415.73"/>
    <n v="0.40888863722159302"/>
  </r>
  <r>
    <x v="3"/>
    <x v="1"/>
    <n v="15641"/>
    <n v="-145.97999999999999"/>
    <n v="-9.3331628412505595E-3"/>
  </r>
  <r>
    <x v="3"/>
    <x v="5"/>
    <n v="17879"/>
    <n v="6709.09"/>
    <n v="0.37524973432518599"/>
  </r>
  <r>
    <x v="3"/>
    <x v="2"/>
    <n v="17856"/>
    <n v="450.86"/>
    <n v="2.5249775985663084E-2"/>
  </r>
  <r>
    <x v="3"/>
    <x v="4"/>
    <n v="13871"/>
    <n v="-15.41"/>
    <n v="-1.1109509047653378E-3"/>
  </r>
  <r>
    <x v="3"/>
    <x v="4"/>
    <n v="10368"/>
    <n v="3928.32"/>
    <n v="0.37888888888888889"/>
  </r>
  <r>
    <x v="3"/>
    <x v="1"/>
    <n v="14991"/>
    <n v="4207.47"/>
    <n v="0.28066639983990394"/>
  </r>
  <r>
    <x v="3"/>
    <x v="5"/>
    <n v="12337"/>
    <n v="1668.58"/>
    <n v="0.1352500607927373"/>
  </r>
  <r>
    <x v="3"/>
    <x v="1"/>
    <n v="16374"/>
    <n v="829.62"/>
    <n v="5.0666910956394286E-2"/>
  </r>
  <r>
    <x v="3"/>
    <x v="2"/>
    <n v="11666"/>
    <n v="2744.43"/>
    <n v="0.23525030001714381"/>
  </r>
  <r>
    <x v="3"/>
    <x v="1"/>
    <n v="13460"/>
    <n v="278.17"/>
    <n v="2.0666419019316495E-2"/>
  </r>
  <r>
    <x v="3"/>
    <x v="4"/>
    <n v="17952"/>
    <n v="1057.17"/>
    <n v="5.8888703208556152E-2"/>
  </r>
  <r>
    <x v="3"/>
    <x v="1"/>
    <n v="17072"/>
    <n v="352.82"/>
    <n v="2.0666588566073101E-2"/>
  </r>
  <r>
    <x v="3"/>
    <x v="4"/>
    <n v="16203"/>
    <n v="3546.66"/>
    <n v="0.21888909461210887"/>
  </r>
  <r>
    <x v="3"/>
    <x v="1"/>
    <n v="17502"/>
    <n v="186.69"/>
    <n v="1.066678093932122E-2"/>
  </r>
  <r>
    <x v="3"/>
    <x v="4"/>
    <n v="16584"/>
    <n v="147.41"/>
    <n v="8.8886878919440422E-3"/>
  </r>
  <r>
    <x v="3"/>
    <x v="4"/>
    <n v="19361"/>
    <n v="1333.76"/>
    <n v="6.8889003667165952E-2"/>
  </r>
  <r>
    <x v="3"/>
    <x v="1"/>
    <n v="14690"/>
    <n v="1625.69"/>
    <n v="0.11066643975493533"/>
  </r>
  <r>
    <x v="3"/>
    <x v="3"/>
    <n v="14509"/>
    <n v="1799.12"/>
    <n v="0.12400027569095044"/>
  </r>
  <r>
    <x v="3"/>
    <x v="0"/>
    <n v="18236"/>
    <n v="1567.31"/>
    <n v="8.5945931125246761E-2"/>
  </r>
  <r>
    <x v="3"/>
    <x v="0"/>
    <n v="16485"/>
    <n v="1251.97"/>
    <n v="7.5946011525629367E-2"/>
  </r>
  <r>
    <x v="3"/>
    <x v="2"/>
    <n v="17603"/>
    <n v="796.54"/>
    <n v="4.5250241436118839E-2"/>
  </r>
  <r>
    <x v="3"/>
    <x v="4"/>
    <n v="16574"/>
    <n v="2964.9"/>
    <n v="0.17888862073126585"/>
  </r>
  <r>
    <x v="3"/>
    <x v="4"/>
    <n v="10943"/>
    <n v="-340.45"/>
    <n v="-3.1111212647354471E-2"/>
  </r>
  <r>
    <x v="3"/>
    <x v="5"/>
    <n v="19411"/>
    <n v="8254.5300000000007"/>
    <n v="0.42525011591365725"/>
  </r>
  <r>
    <x v="3"/>
    <x v="5"/>
    <n v="19932"/>
    <n v="104.64"/>
    <n v="5.2498494882600843E-3"/>
  </r>
  <r>
    <x v="3"/>
    <x v="2"/>
    <n v="10802"/>
    <n v="488.79"/>
    <n v="4.5249953712275505E-2"/>
  </r>
  <r>
    <x v="3"/>
    <x v="3"/>
    <n v="16375"/>
    <n v="1048"/>
    <n v="6.4000000000000001E-2"/>
  </r>
  <r>
    <x v="3"/>
    <x v="3"/>
    <n v="17134"/>
    <n v="1953.28"/>
    <n v="0.1140002334539512"/>
  </r>
  <r>
    <x v="3"/>
    <x v="5"/>
    <n v="19909"/>
    <n v="7470.85"/>
    <n v="0.37524988698578532"/>
  </r>
  <r>
    <x v="3"/>
    <x v="5"/>
    <n v="19682"/>
    <n v="6007.93"/>
    <n v="0.30524997459607767"/>
  </r>
  <r>
    <x v="3"/>
    <x v="2"/>
    <n v="18895"/>
    <n v="855"/>
    <n v="4.5250066155067478E-2"/>
  </r>
  <r>
    <x v="3"/>
    <x v="1"/>
    <n v="19089"/>
    <n v="4594.09"/>
    <n v="0.24066687621143068"/>
  </r>
  <r>
    <x v="3"/>
    <x v="1"/>
    <n v="15461"/>
    <n v="10.31"/>
    <n v="6.6683914365176899E-4"/>
  </r>
  <r>
    <x v="3"/>
    <x v="1"/>
    <n v="19867"/>
    <n v="807.92"/>
    <n v="4.0666431771279002E-2"/>
  </r>
  <r>
    <x v="3"/>
    <x v="2"/>
    <n v="12621"/>
    <n v="444.89"/>
    <n v="3.524998019174392E-2"/>
  </r>
  <r>
    <x v="3"/>
    <x v="3"/>
    <n v="10350"/>
    <n v="1283.4000000000001"/>
    <n v="0.12400000000000001"/>
  </r>
  <r>
    <x v="3"/>
    <x v="4"/>
    <n v="12950"/>
    <n v="1151.1099999999999"/>
    <n v="8.8888803088803078E-2"/>
  </r>
  <r>
    <x v="3"/>
    <x v="2"/>
    <n v="16316"/>
    <n v="1880.42"/>
    <n v="0.11525006128953175"/>
  </r>
  <r>
    <x v="3"/>
    <x v="2"/>
    <n v="11818"/>
    <n v="3607.44"/>
    <n v="0.30524961922491117"/>
  </r>
  <r>
    <x v="3"/>
    <x v="3"/>
    <n v="17230"/>
    <n v="1619.62"/>
    <n v="9.4E-2"/>
  </r>
  <r>
    <x v="3"/>
    <x v="5"/>
    <n v="15615"/>
    <n v="2111.9299999999998"/>
    <n v="0.13525008005123279"/>
  </r>
  <r>
    <x v="3"/>
    <x v="5"/>
    <n v="13499"/>
    <n v="340.85"/>
    <n v="2.5250018519890362E-2"/>
  </r>
  <r>
    <x v="3"/>
    <x v="3"/>
    <n v="14670"/>
    <n v="2112.48"/>
    <n v="0.14399999999999999"/>
  </r>
  <r>
    <x v="3"/>
    <x v="3"/>
    <n v="12510"/>
    <n v="550.44000000000005"/>
    <n v="4.4000000000000004E-2"/>
  </r>
  <r>
    <x v="3"/>
    <x v="3"/>
    <n v="12235"/>
    <n v="660.69"/>
    <n v="5.4000000000000006E-2"/>
  </r>
  <r>
    <x v="3"/>
    <x v="0"/>
    <n v="16875"/>
    <n v="606.59"/>
    <n v="3.5946074074074075E-2"/>
  </r>
  <r>
    <x v="3"/>
    <x v="2"/>
    <n v="13072"/>
    <n v="460.79"/>
    <n v="3.5250152998776013E-2"/>
  </r>
  <r>
    <x v="3"/>
    <x v="4"/>
    <n v="15480"/>
    <n v="2304.8000000000002"/>
    <n v="0.1488888888888889"/>
  </r>
  <r>
    <x v="3"/>
    <x v="3"/>
    <n v="10354"/>
    <n v="455.58"/>
    <n v="4.4000386324125937E-2"/>
  </r>
  <r>
    <x v="3"/>
    <x v="1"/>
    <n v="12243"/>
    <n v="1967.04"/>
    <n v="0.16066650330801274"/>
  </r>
  <r>
    <x v="3"/>
    <x v="0"/>
    <n v="18352"/>
    <n v="659.68"/>
    <n v="3.5945945945945947E-2"/>
  </r>
  <r>
    <x v="3"/>
    <x v="0"/>
    <n v="17613"/>
    <n v="2570.5500000000002"/>
    <n v="0.14594617611991145"/>
  </r>
  <r>
    <x v="3"/>
    <x v="0"/>
    <n v="14600"/>
    <n v="378.81"/>
    <n v="2.5945890410958905E-2"/>
  </r>
  <r>
    <x v="3"/>
    <x v="0"/>
    <n v="12689"/>
    <n v="1851.91"/>
    <n v="0.14594609504295059"/>
  </r>
  <r>
    <x v="3"/>
    <x v="5"/>
    <n v="17503"/>
    <n v="91.89"/>
    <n v="5.2499571502028228E-3"/>
  </r>
  <r>
    <x v="3"/>
    <x v="2"/>
    <n v="19311"/>
    <n v="5122.24"/>
    <n v="0.26524985759411734"/>
  </r>
  <r>
    <x v="3"/>
    <x v="4"/>
    <n v="16760"/>
    <n v="2495.38"/>
    <n v="0.14888902147971361"/>
  </r>
  <r>
    <x v="3"/>
    <x v="3"/>
    <n v="19944"/>
    <n v="2871.94"/>
    <n v="0.14400020056157239"/>
  </r>
  <r>
    <x v="3"/>
    <x v="1"/>
    <n v="10401"/>
    <n v="6.93"/>
    <n v="6.6628208826074412E-4"/>
  </r>
  <r>
    <x v="3"/>
    <x v="2"/>
    <n v="19158"/>
    <n v="2591.12"/>
    <n v="0.13525002609875769"/>
  </r>
  <r>
    <x v="3"/>
    <x v="3"/>
    <n v="18339"/>
    <n v="2090.65"/>
    <n v="0.114000218114401"/>
  </r>
  <r>
    <x v="3"/>
    <x v="5"/>
    <n v="16625"/>
    <n v="3578.53"/>
    <n v="0.21524992481203009"/>
  </r>
  <r>
    <x v="3"/>
    <x v="0"/>
    <n v="11948"/>
    <n v="3297"/>
    <n v="0.27594576498158685"/>
  </r>
  <r>
    <x v="3"/>
    <x v="5"/>
    <n v="13887"/>
    <n v="3266.92"/>
    <n v="0.23525023403182832"/>
  </r>
  <r>
    <x v="3"/>
    <x v="0"/>
    <n v="19492"/>
    <n v="895.58"/>
    <n v="4.594602914016007E-2"/>
  </r>
  <r>
    <x v="3"/>
    <x v="3"/>
    <n v="15847"/>
    <n v="538.79999999999995"/>
    <n v="3.4000126206853026E-2"/>
  </r>
  <r>
    <x v="3"/>
    <x v="5"/>
    <n v="18795"/>
    <n v="-653.13"/>
    <n v="-3.4750199521149244E-2"/>
  </r>
  <r>
    <x v="3"/>
    <x v="0"/>
    <n v="14330"/>
    <n v="1804.81"/>
    <n v="0.12594626657362176"/>
  </r>
  <r>
    <x v="3"/>
    <x v="5"/>
    <n v="17086"/>
    <n v="944"/>
    <n v="5.5249912208825941E-2"/>
  </r>
  <r>
    <x v="3"/>
    <x v="2"/>
    <n v="19154"/>
    <n v="7953.7"/>
    <n v="0.415250078312624"/>
  </r>
  <r>
    <x v="3"/>
    <x v="3"/>
    <n v="18063"/>
    <n v="6755.56"/>
    <n v="0.37399988927642142"/>
  </r>
  <r>
    <x v="3"/>
    <x v="4"/>
    <n v="16848"/>
    <n v="1497.6"/>
    <n v="8.8888888888888878E-2"/>
  </r>
  <r>
    <x v="3"/>
    <x v="3"/>
    <n v="13717"/>
    <n v="740.72"/>
    <n v="5.40001458044762E-2"/>
  </r>
  <r>
    <x v="3"/>
    <x v="4"/>
    <n v="13819"/>
    <n v="2057.5"/>
    <n v="0.14888921050727261"/>
  </r>
  <r>
    <x v="3"/>
    <x v="2"/>
    <n v="14787"/>
    <n v="669.11"/>
    <n v="4.5249881652803137E-2"/>
  </r>
  <r>
    <x v="3"/>
    <x v="3"/>
    <n v="19927"/>
    <n v="2869.49"/>
    <n v="0.14400010036633712"/>
  </r>
  <r>
    <x v="3"/>
    <x v="0"/>
    <n v="17153"/>
    <n v="4218.71"/>
    <n v="0.24594589867661634"/>
  </r>
  <r>
    <x v="3"/>
    <x v="2"/>
    <n v="10003"/>
    <n v="1152.8499999999999"/>
    <n v="0.11525042487253823"/>
  </r>
  <r>
    <x v="3"/>
    <x v="4"/>
    <n v="18675"/>
    <n v="2967.25"/>
    <n v="0.15888888888888889"/>
  </r>
  <r>
    <x v="3"/>
    <x v="1"/>
    <n v="11319"/>
    <n v="7.55"/>
    <n v="6.6702005477515679E-4"/>
  </r>
  <r>
    <x v="3"/>
    <x v="2"/>
    <n v="13495"/>
    <n v="745.6"/>
    <n v="5.5250092626898853E-2"/>
  </r>
  <r>
    <x v="3"/>
    <x v="1"/>
    <n v="16799"/>
    <n v="1019.14"/>
    <n v="6.0666706351568546E-2"/>
  </r>
  <r>
    <x v="3"/>
    <x v="3"/>
    <n v="14638"/>
    <n v="497.69"/>
    <n v="3.3999863369312745E-2"/>
  </r>
  <r>
    <x v="3"/>
    <x v="5"/>
    <n v="12092"/>
    <n v="184.4"/>
    <n v="1.5249751902084023E-2"/>
  </r>
  <r>
    <x v="3"/>
    <x v="3"/>
    <n v="10070"/>
    <n v="745.18"/>
    <n v="7.3999999999999996E-2"/>
  </r>
  <r>
    <x v="3"/>
    <x v="3"/>
    <n v="10366"/>
    <n v="1596.36"/>
    <n v="0.15399961412309474"/>
  </r>
  <r>
    <x v="3"/>
    <x v="4"/>
    <n v="11337"/>
    <n v="4408.83"/>
    <n v="0.38888859486636673"/>
  </r>
  <r>
    <x v="3"/>
    <x v="2"/>
    <n v="19649"/>
    <n v="2461.04"/>
    <n v="0.12525013995623185"/>
  </r>
  <r>
    <x v="3"/>
    <x v="3"/>
    <n v="18894"/>
    <n v="1776.04"/>
    <n v="9.4000211707420345E-2"/>
  </r>
  <r>
    <x v="3"/>
    <x v="5"/>
    <n v="18558"/>
    <n v="2324.39"/>
    <n v="0.12525002694255846"/>
  </r>
  <r>
    <x v="3"/>
    <x v="3"/>
    <n v="15468"/>
    <n v="989.95"/>
    <n v="6.3999870700801653E-2"/>
  </r>
  <r>
    <x v="3"/>
    <x v="4"/>
    <n v="11531"/>
    <n v="1601.53"/>
    <n v="0.13888908160610527"/>
  </r>
  <r>
    <x v="3"/>
    <x v="4"/>
    <n v="15035"/>
    <n v="4644.1400000000003"/>
    <n v="0.30888859328234125"/>
  </r>
  <r>
    <x v="3"/>
    <x v="1"/>
    <n v="18411"/>
    <n v="1853.37"/>
    <n v="0.10066644940524686"/>
  </r>
  <r>
    <x v="3"/>
    <x v="0"/>
    <n v="15734"/>
    <n v="1824.29"/>
    <n v="0.11594572263887123"/>
  </r>
  <r>
    <x v="3"/>
    <x v="4"/>
    <n v="11156"/>
    <n v="1103.2"/>
    <n v="9.8888490498386522E-2"/>
  </r>
  <r>
    <x v="3"/>
    <x v="4"/>
    <n v="10751"/>
    <n v="1815.72"/>
    <n v="0.16888847549065203"/>
  </r>
  <r>
    <x v="3"/>
    <x v="1"/>
    <n v="18143"/>
    <n v="2552.12"/>
    <n v="0.14066692388248911"/>
  </r>
  <r>
    <x v="3"/>
    <x v="4"/>
    <n v="11584"/>
    <n v="-244.55"/>
    <n v="-2.1111015193370167E-2"/>
  </r>
  <r>
    <x v="3"/>
    <x v="0"/>
    <n v="16497"/>
    <n v="98.09"/>
    <n v="5.9459295629508396E-3"/>
  </r>
  <r>
    <x v="3"/>
    <x v="4"/>
    <n v="12625"/>
    <n v="-14.03"/>
    <n v="-1.1112871287128712E-3"/>
  </r>
  <r>
    <x v="3"/>
    <x v="0"/>
    <n v="18995"/>
    <n v="2582.29"/>
    <n v="0.13594577520400106"/>
  </r>
  <r>
    <x v="3"/>
    <x v="5"/>
    <n v="19437"/>
    <n v="1851.37"/>
    <n v="9.5249781344857745E-2"/>
  </r>
  <r>
    <x v="3"/>
    <x v="0"/>
    <n v="13973"/>
    <n v="362.54"/>
    <n v="2.5945752522722396E-2"/>
  </r>
  <r>
    <x v="3"/>
    <x v="2"/>
    <n v="14275"/>
    <n v="2787.19"/>
    <n v="0.19524973730297723"/>
  </r>
  <r>
    <x v="3"/>
    <x v="5"/>
    <n v="17263"/>
    <n v="90.63"/>
    <n v="5.2499565544806811E-3"/>
  </r>
  <r>
    <x v="3"/>
    <x v="2"/>
    <n v="16956"/>
    <n v="597.70000000000005"/>
    <n v="3.5250058976173629E-2"/>
  </r>
  <r>
    <x v="3"/>
    <x v="1"/>
    <n v="15314"/>
    <n v="-142.93"/>
    <n v="-9.3332898001828399E-3"/>
  </r>
  <r>
    <x v="3"/>
    <x v="1"/>
    <n v="10178"/>
    <n v="1329.93"/>
    <n v="0.13066712517193949"/>
  </r>
  <r>
    <x v="3"/>
    <x v="0"/>
    <n v="12267"/>
    <n v="931.63"/>
    <n v="7.5946034075160998E-2"/>
  </r>
  <r>
    <x v="3"/>
    <x v="5"/>
    <n v="10399"/>
    <n v="1718.43"/>
    <n v="0.16524954322531013"/>
  </r>
  <r>
    <x v="3"/>
    <x v="0"/>
    <n v="17331"/>
    <n v="103.05"/>
    <n v="5.9459927297905489E-3"/>
  </r>
  <r>
    <x v="3"/>
    <x v="3"/>
    <n v="15889"/>
    <n v="540.23"/>
    <n v="3.4000251746491288E-2"/>
  </r>
  <r>
    <x v="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3E352-E2E6-4498-8C3E-493F9DBD12A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C81EA-0260-48E6-AE99-0B1B9378B52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0" firstHeaderRow="1" firstDataRow="2" firstDataCol="1"/>
  <pivotFields count="5">
    <pivotField axis="axisRow" showAll="0">
      <items count="6">
        <item x="3"/>
        <item x="2"/>
        <item x="1"/>
        <item x="0"/>
        <item x="4"/>
        <item t="default"/>
      </items>
    </pivotField>
    <pivotField axis="axisCol" showAll="0">
      <items count="8">
        <item x="5"/>
        <item x="1"/>
        <item x="0"/>
        <item x="2"/>
        <item x="4"/>
        <item x="3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ost per " fld="4" subtotal="average" baseField="0" baseItem="1"/>
  </dataFields>
  <formats count="2">
    <format dxfId="7">
      <pivotArea collapsedLevelsAreSubtotals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04CF-9661-4C37-869C-7A0EED36E0EF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7C-386D-43CA-8FC7-B6DD2BDC9009}">
  <dimension ref="A3:J24"/>
  <sheetViews>
    <sheetView tabSelected="1" topLeftCell="A11" workbookViewId="0">
      <selection activeCell="M26" sqref="M26"/>
    </sheetView>
  </sheetViews>
  <sheetFormatPr defaultRowHeight="14.5" x14ac:dyDescent="0.35"/>
  <cols>
    <col min="1" max="1" width="16.81640625" bestFit="1" customWidth="1"/>
    <col min="2" max="2" width="27" bestFit="1" customWidth="1"/>
    <col min="3" max="3" width="11.6328125" customWidth="1"/>
    <col min="4" max="4" width="13.54296875" customWidth="1"/>
    <col min="5" max="5" width="9.453125" customWidth="1"/>
    <col min="6" max="6" width="10.08984375" customWidth="1"/>
    <col min="7" max="7" width="9.26953125" customWidth="1"/>
    <col min="8" max="8" width="9.54296875" customWidth="1"/>
    <col min="9" max="9" width="10.36328125" bestFit="1" customWidth="1"/>
    <col min="10" max="14" width="11.81640625" bestFit="1" customWidth="1"/>
    <col min="15" max="15" width="6.81640625" bestFit="1" customWidth="1"/>
    <col min="16" max="16" width="18.08984375" bestFit="1" customWidth="1"/>
    <col min="17" max="21" width="11.81640625" bestFit="1" customWidth="1"/>
    <col min="22" max="22" width="6.81640625" bestFit="1" customWidth="1"/>
    <col min="23" max="23" width="23.6328125" bestFit="1" customWidth="1"/>
    <col min="24" max="24" width="18.6328125" bestFit="1" customWidth="1"/>
    <col min="25" max="25" width="22.6328125" bestFit="1" customWidth="1"/>
    <col min="26" max="28" width="9.81640625" bestFit="1" customWidth="1"/>
    <col min="29" max="29" width="6.81640625" bestFit="1" customWidth="1"/>
    <col min="30" max="30" width="20.81640625" bestFit="1" customWidth="1"/>
    <col min="31" max="31" width="23.6328125" bestFit="1" customWidth="1"/>
    <col min="32" max="32" width="18.6328125" bestFit="1" customWidth="1"/>
    <col min="33" max="33" width="19.81640625" bestFit="1" customWidth="1"/>
    <col min="34" max="36" width="15.26953125" bestFit="1" customWidth="1"/>
    <col min="37" max="37" width="13.7265625" bestFit="1" customWidth="1"/>
    <col min="38" max="41" width="10.90625" bestFit="1" customWidth="1"/>
    <col min="42" max="42" width="13.7265625" bestFit="1" customWidth="1"/>
    <col min="43" max="46" width="10.453125" bestFit="1" customWidth="1"/>
    <col min="47" max="47" width="13.26953125" bestFit="1" customWidth="1"/>
    <col min="48" max="51" width="10.81640625" bestFit="1" customWidth="1"/>
    <col min="52" max="52" width="13.6328125" bestFit="1" customWidth="1"/>
    <col min="53" max="56" width="10.81640625" bestFit="1" customWidth="1"/>
    <col min="57" max="57" width="13.6328125" bestFit="1" customWidth="1"/>
    <col min="58" max="61" width="10.6328125" bestFit="1" customWidth="1"/>
    <col min="62" max="62" width="13.453125" bestFit="1" customWidth="1"/>
    <col min="63" max="63" width="8.54296875" bestFit="1" customWidth="1"/>
    <col min="64" max="64" width="11.26953125" bestFit="1" customWidth="1"/>
    <col min="65" max="68" width="14.08984375" bestFit="1" customWidth="1"/>
    <col min="69" max="69" width="13.7265625" bestFit="1" customWidth="1"/>
    <col min="70" max="73" width="11.81640625" bestFit="1" customWidth="1"/>
    <col min="74" max="74" width="13.7265625" bestFit="1" customWidth="1"/>
    <col min="75" max="78" width="11.81640625" bestFit="1" customWidth="1"/>
    <col min="79" max="79" width="13.26953125" bestFit="1" customWidth="1"/>
    <col min="80" max="83" width="11.81640625" bestFit="1" customWidth="1"/>
    <col min="84" max="84" width="13.6328125" bestFit="1" customWidth="1"/>
    <col min="85" max="88" width="11.81640625" bestFit="1" customWidth="1"/>
    <col min="89" max="89" width="13.6328125" bestFit="1" customWidth="1"/>
    <col min="90" max="93" width="11.81640625" bestFit="1" customWidth="1"/>
    <col min="94" max="94" width="13.453125" bestFit="1" customWidth="1"/>
    <col min="95" max="95" width="8.54296875" bestFit="1" customWidth="1"/>
    <col min="96" max="96" width="11.26953125" bestFit="1" customWidth="1"/>
    <col min="97" max="97" width="23.6328125" bestFit="1" customWidth="1"/>
    <col min="98" max="98" width="19.81640625" bestFit="1" customWidth="1"/>
    <col min="99" max="99" width="18.6328125" bestFit="1" customWidth="1"/>
  </cols>
  <sheetData>
    <row r="3" spans="1:10" x14ac:dyDescent="0.35">
      <c r="A3" s="11" t="s">
        <v>43</v>
      </c>
      <c r="B3" s="11" t="s">
        <v>32</v>
      </c>
    </row>
    <row r="4" spans="1:10" x14ac:dyDescent="0.35">
      <c r="A4" s="11" t="s">
        <v>29</v>
      </c>
      <c r="B4" t="s">
        <v>10</v>
      </c>
      <c r="C4" t="s">
        <v>6</v>
      </c>
      <c r="D4" t="s">
        <v>5</v>
      </c>
      <c r="E4" t="s">
        <v>7</v>
      </c>
      <c r="F4" t="s">
        <v>9</v>
      </c>
      <c r="G4" t="s">
        <v>8</v>
      </c>
      <c r="H4" t="s">
        <v>30</v>
      </c>
      <c r="I4" t="s">
        <v>31</v>
      </c>
      <c r="J4" t="s">
        <v>34</v>
      </c>
    </row>
    <row r="5" spans="1:10" x14ac:dyDescent="0.35">
      <c r="A5" s="12" t="s">
        <v>16</v>
      </c>
      <c r="B5" s="14">
        <v>0.14999994848264567</v>
      </c>
      <c r="C5" s="14">
        <v>8.0000026663295143E-2</v>
      </c>
      <c r="D5" s="14">
        <v>9.0000017740392221E-2</v>
      </c>
      <c r="E5" s="14">
        <v>0.11999995961026863</v>
      </c>
      <c r="F5" s="14">
        <v>0.13999995805778076</v>
      </c>
      <c r="G5" s="14">
        <v>0.12000004748428464</v>
      </c>
      <c r="H5" s="14"/>
      <c r="I5" s="14">
        <v>0.11825111286754</v>
      </c>
      <c r="J5" s="15">
        <v>152</v>
      </c>
    </row>
    <row r="6" spans="1:10" x14ac:dyDescent="0.35">
      <c r="A6" s="12" t="s">
        <v>15</v>
      </c>
      <c r="B6" s="14">
        <v>9.0000002051744188E-2</v>
      </c>
      <c r="C6" s="14">
        <v>5.9999992618246872E-2</v>
      </c>
      <c r="D6" s="14">
        <v>0.17999994554178111</v>
      </c>
      <c r="E6" s="14">
        <v>0.13000000310069457</v>
      </c>
      <c r="F6" s="14">
        <v>0.1699999912014904</v>
      </c>
      <c r="G6" s="14">
        <v>5.0000023657756985E-2</v>
      </c>
      <c r="H6" s="14"/>
      <c r="I6" s="14">
        <v>0.11473429308463994</v>
      </c>
      <c r="J6" s="15">
        <v>158</v>
      </c>
    </row>
    <row r="7" spans="1:10" x14ac:dyDescent="0.35">
      <c r="A7" s="12" t="s">
        <v>14</v>
      </c>
      <c r="B7" s="14">
        <v>0.15000001517687719</v>
      </c>
      <c r="C7" s="14">
        <v>0.15000000872536856</v>
      </c>
      <c r="D7" s="14">
        <v>5.9999981933398366E-2</v>
      </c>
      <c r="E7" s="14">
        <v>8.9999971112046509E-2</v>
      </c>
      <c r="F7" s="14">
        <v>7.9999989145767947E-2</v>
      </c>
      <c r="G7" s="14">
        <v>0.13000007716810572</v>
      </c>
      <c r="H7" s="14"/>
      <c r="I7" s="14">
        <v>0.11017467754260715</v>
      </c>
      <c r="J7" s="15">
        <v>164</v>
      </c>
    </row>
    <row r="8" spans="1:10" x14ac:dyDescent="0.35">
      <c r="A8" s="12" t="s">
        <v>4</v>
      </c>
      <c r="B8" s="14">
        <v>7.0000039567227029E-2</v>
      </c>
      <c r="C8" s="14">
        <v>0.18999999055423594</v>
      </c>
      <c r="D8" s="14">
        <v>0.109999999856983</v>
      </c>
      <c r="E8" s="14">
        <v>0.1499999995350341</v>
      </c>
      <c r="F8" s="14">
        <v>0.18999995720428173</v>
      </c>
      <c r="G8" s="14">
        <v>0.16999996201460427</v>
      </c>
      <c r="H8" s="14"/>
      <c r="I8" s="14">
        <v>0.14867255547415875</v>
      </c>
      <c r="J8" s="15">
        <v>108</v>
      </c>
    </row>
    <row r="9" spans="1:10" x14ac:dyDescent="0.35">
      <c r="A9" s="12" t="s">
        <v>30</v>
      </c>
      <c r="B9" s="13"/>
      <c r="C9" s="13"/>
      <c r="D9" s="13"/>
      <c r="E9" s="13"/>
      <c r="F9" s="13"/>
      <c r="G9" s="13"/>
      <c r="H9" s="13"/>
      <c r="I9" s="13"/>
      <c r="J9" s="15"/>
    </row>
    <row r="10" spans="1:10" x14ac:dyDescent="0.35">
      <c r="A10" s="12" t="s">
        <v>31</v>
      </c>
      <c r="B10" s="14">
        <v>0.1190140832636893</v>
      </c>
      <c r="C10" s="14">
        <v>0.12404412211506349</v>
      </c>
      <c r="D10" s="14">
        <v>0.10876711110327762</v>
      </c>
      <c r="E10" s="14">
        <v>0.12144735058042452</v>
      </c>
      <c r="F10" s="14">
        <v>0.14471335019928325</v>
      </c>
      <c r="G10" s="14">
        <v>0.1192105500704984</v>
      </c>
      <c r="H10" s="14"/>
      <c r="I10" s="14">
        <v>0.12310733958463141</v>
      </c>
    </row>
    <row r="12" spans="1:10" x14ac:dyDescent="0.35">
      <c r="A12" s="12" t="s">
        <v>35</v>
      </c>
      <c r="B12" s="15">
        <v>113</v>
      </c>
      <c r="C12" s="15">
        <v>113</v>
      </c>
      <c r="D12" s="15">
        <v>104</v>
      </c>
      <c r="E12" s="15">
        <v>101</v>
      </c>
      <c r="F12" s="15">
        <v>107</v>
      </c>
      <c r="G12" s="15">
        <v>106</v>
      </c>
    </row>
    <row r="14" spans="1:10" ht="58" x14ac:dyDescent="0.35">
      <c r="C14" s="18" t="s">
        <v>27</v>
      </c>
      <c r="D14" s="18" t="s">
        <v>26</v>
      </c>
      <c r="E14" s="18" t="s">
        <v>25</v>
      </c>
      <c r="F14" s="18" t="s">
        <v>24</v>
      </c>
      <c r="G14" s="18" t="s">
        <v>23</v>
      </c>
      <c r="H14" s="18" t="s">
        <v>22</v>
      </c>
    </row>
    <row r="15" spans="1:10" x14ac:dyDescent="0.35">
      <c r="C15" t="s">
        <v>10</v>
      </c>
      <c r="D15" t="s">
        <v>6</v>
      </c>
      <c r="E15" t="s">
        <v>5</v>
      </c>
      <c r="F15" t="s">
        <v>7</v>
      </c>
      <c r="G15" t="s">
        <v>9</v>
      </c>
      <c r="H15" t="s">
        <v>8</v>
      </c>
      <c r="I15" s="1" t="s">
        <v>38</v>
      </c>
      <c r="J15" s="1" t="s">
        <v>34</v>
      </c>
    </row>
    <row r="16" spans="1:10" x14ac:dyDescent="0.35">
      <c r="B16" t="s">
        <v>42</v>
      </c>
      <c r="C16">
        <v>113</v>
      </c>
      <c r="D16">
        <v>0</v>
      </c>
      <c r="E16">
        <v>0</v>
      </c>
      <c r="F16">
        <v>39</v>
      </c>
      <c r="G16">
        <v>0</v>
      </c>
      <c r="H16">
        <v>0</v>
      </c>
      <c r="I16" s="1">
        <f>SUM(C16:H16)</f>
        <v>152</v>
      </c>
      <c r="J16" s="17">
        <v>152</v>
      </c>
    </row>
    <row r="17" spans="1:10" x14ac:dyDescent="0.35">
      <c r="B17" t="s">
        <v>41</v>
      </c>
      <c r="C17">
        <v>0</v>
      </c>
      <c r="D17">
        <v>0</v>
      </c>
      <c r="E17">
        <v>104</v>
      </c>
      <c r="F17">
        <v>0</v>
      </c>
      <c r="G17">
        <v>54</v>
      </c>
      <c r="H17">
        <v>0</v>
      </c>
      <c r="I17" s="1">
        <f t="shared" ref="I17:I20" si="0">SUM(C17:H17)</f>
        <v>158</v>
      </c>
      <c r="J17" s="17">
        <v>158</v>
      </c>
    </row>
    <row r="18" spans="1:10" x14ac:dyDescent="0.35">
      <c r="B18" t="s">
        <v>40</v>
      </c>
      <c r="C18">
        <v>0</v>
      </c>
      <c r="D18">
        <v>113</v>
      </c>
      <c r="E18">
        <v>0</v>
      </c>
      <c r="F18">
        <v>0</v>
      </c>
      <c r="G18">
        <v>0</v>
      </c>
      <c r="H18">
        <v>51</v>
      </c>
      <c r="I18" s="1">
        <f t="shared" si="0"/>
        <v>164</v>
      </c>
      <c r="J18" s="17">
        <v>164</v>
      </c>
    </row>
    <row r="19" spans="1:10" x14ac:dyDescent="0.35">
      <c r="B19" t="s">
        <v>39</v>
      </c>
      <c r="C19">
        <v>0</v>
      </c>
      <c r="D19">
        <v>0</v>
      </c>
      <c r="E19">
        <v>0</v>
      </c>
      <c r="F19">
        <v>0</v>
      </c>
      <c r="G19">
        <v>53</v>
      </c>
      <c r="H19">
        <v>55</v>
      </c>
      <c r="I19" s="1">
        <f t="shared" si="0"/>
        <v>108</v>
      </c>
      <c r="J19" s="17">
        <v>108</v>
      </c>
    </row>
    <row r="20" spans="1:10" x14ac:dyDescent="0.35">
      <c r="A20" s="1" t="s">
        <v>37</v>
      </c>
      <c r="B20" s="1"/>
      <c r="C20" s="1">
        <f>SUM(C16:C19)</f>
        <v>113</v>
      </c>
      <c r="D20" s="1">
        <f t="shared" ref="D20:H20" si="1">SUM(D16:D19)</f>
        <v>113</v>
      </c>
      <c r="E20" s="1">
        <f t="shared" si="1"/>
        <v>104</v>
      </c>
      <c r="F20" s="1">
        <f t="shared" si="1"/>
        <v>39</v>
      </c>
      <c r="G20" s="1">
        <f t="shared" si="1"/>
        <v>107</v>
      </c>
      <c r="H20" s="1">
        <f t="shared" si="1"/>
        <v>106</v>
      </c>
      <c r="I20" s="1"/>
      <c r="J20" s="1"/>
    </row>
    <row r="21" spans="1:10" x14ac:dyDescent="0.35">
      <c r="A21" s="16" t="s">
        <v>35</v>
      </c>
      <c r="B21" s="1"/>
      <c r="C21" s="17">
        <v>113</v>
      </c>
      <c r="D21" s="17">
        <v>113</v>
      </c>
      <c r="E21" s="17">
        <v>104</v>
      </c>
      <c r="F21" s="17">
        <v>101</v>
      </c>
      <c r="G21" s="17">
        <v>107</v>
      </c>
      <c r="H21" s="17">
        <v>106</v>
      </c>
      <c r="I21" s="1"/>
      <c r="J21" s="17"/>
    </row>
    <row r="24" spans="1:10" x14ac:dyDescent="0.35">
      <c r="F24" s="1" t="s">
        <v>36</v>
      </c>
      <c r="G24" s="1">
        <f>SUMPRODUCT(B5:G8,C16:H19)</f>
        <v>92.529987028735377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D35E-A4B2-4663-9A7B-55E6A629916A}">
  <dimension ref="A1:I886"/>
  <sheetViews>
    <sheetView workbookViewId="0">
      <selection activeCell="L11" sqref="L11"/>
    </sheetView>
  </sheetViews>
  <sheetFormatPr defaultRowHeight="14.5" x14ac:dyDescent="0.35"/>
  <cols>
    <col min="2" max="2" width="12.1796875" bestFit="1" customWidth="1"/>
    <col min="9" max="9" width="19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  <c r="I1" t="s">
        <v>33</v>
      </c>
    </row>
    <row r="2" spans="1:9" x14ac:dyDescent="0.35">
      <c r="A2" t="s">
        <v>4</v>
      </c>
      <c r="B2" t="s">
        <v>5</v>
      </c>
      <c r="C2">
        <v>17109</v>
      </c>
      <c r="D2">
        <v>3584.54</v>
      </c>
      <c r="E2">
        <f>D2/C2</f>
        <v>0.20951195277339413</v>
      </c>
      <c r="I2" t="str">
        <f>_xlfn.XLOOKUP(data1!B2,location!$A$2:$A$11,location!$B$2:$B$11)</f>
        <v>Pixie Stix Plateau</v>
      </c>
    </row>
    <row r="3" spans="1:9" x14ac:dyDescent="0.35">
      <c r="A3" t="s">
        <v>4</v>
      </c>
      <c r="B3" t="s">
        <v>6</v>
      </c>
      <c r="C3">
        <v>13319</v>
      </c>
      <c r="D3">
        <v>4716.49</v>
      </c>
      <c r="E3">
        <f t="shared" ref="E3:E66" si="0">D3/C3</f>
        <v>0.35411742623320069</v>
      </c>
      <c r="I3" t="str">
        <f>_xlfn.XLOOKUP(data1!B3,location!$A$2:$A$11,location!$B$2:$B$11)</f>
        <v>Snickerdoodle Slopes</v>
      </c>
    </row>
    <row r="4" spans="1:9" x14ac:dyDescent="0.35">
      <c r="A4" t="s">
        <v>4</v>
      </c>
      <c r="B4" t="s">
        <v>7</v>
      </c>
      <c r="C4">
        <v>14801</v>
      </c>
      <c r="D4">
        <v>1040.07</v>
      </c>
      <c r="E4">
        <f t="shared" si="0"/>
        <v>7.0270252009999326E-2</v>
      </c>
      <c r="I4" t="str">
        <f>_xlfn.XLOOKUP(data1!B4,location!$A$2:$A$11,location!$B$2:$B$11)</f>
        <v>Rock Candy Ridge</v>
      </c>
    </row>
    <row r="5" spans="1:9" x14ac:dyDescent="0.35">
      <c r="A5" t="s">
        <v>4</v>
      </c>
      <c r="B5" t="s">
        <v>7</v>
      </c>
      <c r="C5">
        <v>16655</v>
      </c>
      <c r="D5">
        <v>2003.1</v>
      </c>
      <c r="E5">
        <f t="shared" si="0"/>
        <v>0.12027018913239267</v>
      </c>
      <c r="I5" t="str">
        <f>_xlfn.XLOOKUP(data1!B5,location!$A$2:$A$11,location!$B$2:$B$11)</f>
        <v>Rock Candy Ridge</v>
      </c>
    </row>
    <row r="6" spans="1:9" x14ac:dyDescent="0.35">
      <c r="A6" t="s">
        <v>4</v>
      </c>
      <c r="B6" t="s">
        <v>8</v>
      </c>
      <c r="C6">
        <v>16857</v>
      </c>
      <c r="D6">
        <v>1097.67</v>
      </c>
      <c r="E6">
        <f t="shared" si="0"/>
        <v>6.511656878448123E-2</v>
      </c>
      <c r="I6" t="str">
        <f>_xlfn.XLOOKUP(data1!B6,location!$A$2:$A$11,location!$B$2:$B$11)</f>
        <v>Smores Summit</v>
      </c>
    </row>
    <row r="7" spans="1:9" x14ac:dyDescent="0.35">
      <c r="A7" t="s">
        <v>4</v>
      </c>
      <c r="B7" t="s">
        <v>5</v>
      </c>
      <c r="C7">
        <v>18239</v>
      </c>
      <c r="D7">
        <v>1815</v>
      </c>
      <c r="E7">
        <f t="shared" si="0"/>
        <v>9.9512034651022541E-2</v>
      </c>
      <c r="I7" t="str">
        <f>_xlfn.XLOOKUP(data1!B7,location!$A$2:$A$11,location!$B$2:$B$11)</f>
        <v>Pixie Stix Plateau</v>
      </c>
    </row>
    <row r="8" spans="1:9" x14ac:dyDescent="0.35">
      <c r="A8" t="s">
        <v>4</v>
      </c>
      <c r="B8" t="s">
        <v>5</v>
      </c>
      <c r="C8">
        <v>19902</v>
      </c>
      <c r="D8">
        <v>1980.49</v>
      </c>
      <c r="E8">
        <f t="shared" si="0"/>
        <v>9.9512109335745155E-2</v>
      </c>
      <c r="I8" t="str">
        <f>_xlfn.XLOOKUP(data1!B8,location!$A$2:$A$11,location!$B$2:$B$11)</f>
        <v>Pixie Stix Plateau</v>
      </c>
    </row>
    <row r="9" spans="1:9" x14ac:dyDescent="0.35">
      <c r="A9" t="s">
        <v>4</v>
      </c>
      <c r="B9" t="s">
        <v>7</v>
      </c>
      <c r="C9">
        <v>15162</v>
      </c>
      <c r="D9">
        <v>610.58000000000004</v>
      </c>
      <c r="E9">
        <f t="shared" si="0"/>
        <v>4.0270412874290992E-2</v>
      </c>
      <c r="I9" t="str">
        <f>_xlfn.XLOOKUP(data1!B9,location!$A$2:$A$11,location!$B$2:$B$11)</f>
        <v>Rock Candy Ridge</v>
      </c>
    </row>
    <row r="10" spans="1:9" x14ac:dyDescent="0.35">
      <c r="A10" t="s">
        <v>4</v>
      </c>
      <c r="B10" t="s">
        <v>9</v>
      </c>
      <c r="C10">
        <v>17616</v>
      </c>
      <c r="D10">
        <v>-268.64</v>
      </c>
      <c r="E10">
        <f t="shared" si="0"/>
        <v>-1.5249772933696639E-2</v>
      </c>
      <c r="I10" t="str">
        <f>_xlfn.XLOOKUP(data1!B10,location!$A$2:$A$11,location!$B$2:$B$11)</f>
        <v>Pudding Peaks</v>
      </c>
    </row>
    <row r="11" spans="1:9" x14ac:dyDescent="0.35">
      <c r="A11" t="s">
        <v>4</v>
      </c>
      <c r="B11" t="s">
        <v>8</v>
      </c>
      <c r="C11">
        <v>14225</v>
      </c>
      <c r="D11">
        <v>2917.78</v>
      </c>
      <c r="E11">
        <f t="shared" si="0"/>
        <v>0.20511634446397189</v>
      </c>
      <c r="I11" t="str">
        <f>_xlfn.XLOOKUP(data1!B11,location!$A$2:$A$11,location!$B$2:$B$11)</f>
        <v>Smores Summit</v>
      </c>
    </row>
    <row r="12" spans="1:9" x14ac:dyDescent="0.35">
      <c r="A12" t="s">
        <v>4</v>
      </c>
      <c r="B12" t="s">
        <v>7</v>
      </c>
      <c r="C12">
        <v>17669</v>
      </c>
      <c r="D12">
        <v>1948.37</v>
      </c>
      <c r="E12">
        <f t="shared" si="0"/>
        <v>0.1102705303073179</v>
      </c>
      <c r="I12" t="str">
        <f>_xlfn.XLOOKUP(data1!B12,location!$A$2:$A$11,location!$B$2:$B$11)</f>
        <v>Rock Candy Ridge</v>
      </c>
    </row>
    <row r="13" spans="1:9" x14ac:dyDescent="0.35">
      <c r="A13" t="s">
        <v>4</v>
      </c>
      <c r="B13" t="s">
        <v>6</v>
      </c>
      <c r="C13">
        <v>15766</v>
      </c>
      <c r="D13">
        <v>-92.74</v>
      </c>
      <c r="E13">
        <f t="shared" si="0"/>
        <v>-5.8822783204363818E-3</v>
      </c>
      <c r="I13" t="str">
        <f>_xlfn.XLOOKUP(data1!B13,location!$A$2:$A$11,location!$B$2:$B$11)</f>
        <v>Snickerdoodle Slopes</v>
      </c>
    </row>
    <row r="14" spans="1:9" x14ac:dyDescent="0.35">
      <c r="A14" t="s">
        <v>4</v>
      </c>
      <c r="B14" t="s">
        <v>9</v>
      </c>
      <c r="C14">
        <v>10332</v>
      </c>
      <c r="D14">
        <v>875.64</v>
      </c>
      <c r="E14">
        <f t="shared" si="0"/>
        <v>8.4750290360046457E-2</v>
      </c>
      <c r="I14" t="str">
        <f>_xlfn.XLOOKUP(data1!B14,location!$A$2:$A$11,location!$B$2:$B$11)</f>
        <v>Pudding Peaks</v>
      </c>
    </row>
    <row r="15" spans="1:9" x14ac:dyDescent="0.35">
      <c r="A15" t="s">
        <v>4</v>
      </c>
      <c r="B15" t="s">
        <v>5</v>
      </c>
      <c r="C15">
        <v>18957</v>
      </c>
      <c r="D15">
        <v>6625.7</v>
      </c>
      <c r="E15">
        <f t="shared" si="0"/>
        <v>0.34951205359497811</v>
      </c>
      <c r="I15" t="str">
        <f>_xlfn.XLOOKUP(data1!B15,location!$A$2:$A$11,location!$B$2:$B$11)</f>
        <v>Pixie Stix Plateau</v>
      </c>
    </row>
    <row r="16" spans="1:9" x14ac:dyDescent="0.35">
      <c r="A16" t="s">
        <v>4</v>
      </c>
      <c r="B16" t="s">
        <v>5</v>
      </c>
      <c r="C16">
        <v>10163</v>
      </c>
      <c r="D16">
        <v>503.19</v>
      </c>
      <c r="E16">
        <f t="shared" si="0"/>
        <v>4.9511955131358851E-2</v>
      </c>
      <c r="I16" t="str">
        <f>_xlfn.XLOOKUP(data1!B16,location!$A$2:$A$11,location!$B$2:$B$11)</f>
        <v>Pixie Stix Plateau</v>
      </c>
    </row>
    <row r="17" spans="1:9" x14ac:dyDescent="0.35">
      <c r="A17" t="s">
        <v>4</v>
      </c>
      <c r="B17" t="s">
        <v>8</v>
      </c>
      <c r="C17">
        <v>11430</v>
      </c>
      <c r="D17">
        <v>972.88</v>
      </c>
      <c r="E17">
        <f t="shared" si="0"/>
        <v>8.5116360454943127E-2</v>
      </c>
      <c r="I17" t="str">
        <f>_xlfn.XLOOKUP(data1!B17,location!$A$2:$A$11,location!$B$2:$B$11)</f>
        <v>Smores Summit</v>
      </c>
    </row>
    <row r="18" spans="1:9" x14ac:dyDescent="0.35">
      <c r="A18" t="s">
        <v>4</v>
      </c>
      <c r="B18" t="s">
        <v>7</v>
      </c>
      <c r="C18">
        <v>17760</v>
      </c>
      <c r="D18">
        <v>3201.6</v>
      </c>
      <c r="E18">
        <f t="shared" si="0"/>
        <v>0.18027027027027026</v>
      </c>
      <c r="I18" t="str">
        <f>_xlfn.XLOOKUP(data1!B18,location!$A$2:$A$11,location!$B$2:$B$11)</f>
        <v>Rock Candy Ridge</v>
      </c>
    </row>
    <row r="19" spans="1:9" x14ac:dyDescent="0.35">
      <c r="A19" t="s">
        <v>4</v>
      </c>
      <c r="B19" t="s">
        <v>5</v>
      </c>
      <c r="C19">
        <v>14227</v>
      </c>
      <c r="D19">
        <v>988.95</v>
      </c>
      <c r="E19">
        <f t="shared" si="0"/>
        <v>6.9512195121951226E-2</v>
      </c>
      <c r="I19" t="str">
        <f>_xlfn.XLOOKUP(data1!B19,location!$A$2:$A$11,location!$B$2:$B$11)</f>
        <v>Pixie Stix Plateau</v>
      </c>
    </row>
    <row r="20" spans="1:9" x14ac:dyDescent="0.35">
      <c r="A20" t="s">
        <v>4</v>
      </c>
      <c r="B20" t="s">
        <v>10</v>
      </c>
      <c r="C20">
        <v>12083</v>
      </c>
      <c r="D20">
        <v>732.78</v>
      </c>
      <c r="E20">
        <f t="shared" si="0"/>
        <v>6.0645535049242735E-2</v>
      </c>
      <c r="I20" t="str">
        <f>_xlfn.XLOOKUP(data1!B20,location!$A$2:$A$11,location!$B$2:$B$11)</f>
        <v>Mallow Melt Mountains</v>
      </c>
    </row>
    <row r="21" spans="1:9" x14ac:dyDescent="0.35">
      <c r="A21" t="s">
        <v>4</v>
      </c>
      <c r="B21" t="s">
        <v>7</v>
      </c>
      <c r="C21">
        <v>19806</v>
      </c>
      <c r="D21">
        <v>203.41</v>
      </c>
      <c r="E21">
        <f t="shared" si="0"/>
        <v>1.0270120165606382E-2</v>
      </c>
      <c r="I21" t="str">
        <f>_xlfn.XLOOKUP(data1!B21,location!$A$2:$A$11,location!$B$2:$B$11)</f>
        <v>Rock Candy Ridge</v>
      </c>
    </row>
    <row r="22" spans="1:9" x14ac:dyDescent="0.35">
      <c r="A22" t="s">
        <v>4</v>
      </c>
      <c r="B22" t="s">
        <v>8</v>
      </c>
      <c r="C22">
        <v>14860</v>
      </c>
      <c r="D22">
        <v>1859.23</v>
      </c>
      <c r="E22">
        <f t="shared" si="0"/>
        <v>0.1251164199192463</v>
      </c>
      <c r="I22" t="str">
        <f>_xlfn.XLOOKUP(data1!B22,location!$A$2:$A$11,location!$B$2:$B$11)</f>
        <v>Smores Summit</v>
      </c>
    </row>
    <row r="23" spans="1:9" x14ac:dyDescent="0.35">
      <c r="A23" t="s">
        <v>4</v>
      </c>
      <c r="B23" t="s">
        <v>8</v>
      </c>
      <c r="C23">
        <v>17189</v>
      </c>
      <c r="D23">
        <v>4557.08</v>
      </c>
      <c r="E23">
        <f t="shared" si="0"/>
        <v>0.26511606259817322</v>
      </c>
      <c r="I23" t="str">
        <f>_xlfn.XLOOKUP(data1!B23,location!$A$2:$A$11,location!$B$2:$B$11)</f>
        <v>Smores Summit</v>
      </c>
    </row>
    <row r="24" spans="1:9" x14ac:dyDescent="0.35">
      <c r="A24" t="s">
        <v>4</v>
      </c>
      <c r="B24" t="s">
        <v>6</v>
      </c>
      <c r="C24">
        <v>19600</v>
      </c>
      <c r="D24">
        <v>4000.71</v>
      </c>
      <c r="E24">
        <f t="shared" si="0"/>
        <v>0.20411785714285716</v>
      </c>
      <c r="I24" t="str">
        <f>_xlfn.XLOOKUP(data1!B24,location!$A$2:$A$11,location!$B$2:$B$11)</f>
        <v>Snickerdoodle Slopes</v>
      </c>
    </row>
    <row r="25" spans="1:9" x14ac:dyDescent="0.35">
      <c r="A25" t="s">
        <v>4</v>
      </c>
      <c r="B25" t="s">
        <v>9</v>
      </c>
      <c r="C25">
        <v>13990</v>
      </c>
      <c r="D25">
        <v>10419.049999999999</v>
      </c>
      <c r="E25">
        <f t="shared" si="0"/>
        <v>0.74474982130092915</v>
      </c>
      <c r="I25" t="str">
        <f>_xlfn.XLOOKUP(data1!B25,location!$A$2:$A$11,location!$B$2:$B$11)</f>
        <v>Pudding Peaks</v>
      </c>
    </row>
    <row r="26" spans="1:9" x14ac:dyDescent="0.35">
      <c r="A26" t="s">
        <v>4</v>
      </c>
      <c r="B26" t="s">
        <v>5</v>
      </c>
      <c r="C26">
        <v>19538</v>
      </c>
      <c r="D26">
        <v>1162.75</v>
      </c>
      <c r="E26">
        <f t="shared" si="0"/>
        <v>5.9512232572422968E-2</v>
      </c>
      <c r="I26" t="str">
        <f>_xlfn.XLOOKUP(data1!B26,location!$A$2:$A$11,location!$B$2:$B$11)</f>
        <v>Pixie Stix Plateau</v>
      </c>
    </row>
    <row r="27" spans="1:9" x14ac:dyDescent="0.35">
      <c r="A27" t="s">
        <v>4</v>
      </c>
      <c r="B27" t="s">
        <v>8</v>
      </c>
      <c r="C27">
        <v>17038</v>
      </c>
      <c r="D27">
        <v>768.69</v>
      </c>
      <c r="E27">
        <f t="shared" si="0"/>
        <v>4.5116210822866536E-2</v>
      </c>
      <c r="I27" t="str">
        <f>_xlfn.XLOOKUP(data1!B27,location!$A$2:$A$11,location!$B$2:$B$11)</f>
        <v>Smores Summit</v>
      </c>
    </row>
    <row r="28" spans="1:9" x14ac:dyDescent="0.35">
      <c r="A28" t="s">
        <v>4</v>
      </c>
      <c r="B28" t="s">
        <v>5</v>
      </c>
      <c r="C28">
        <v>16323</v>
      </c>
      <c r="D28">
        <v>1950.8</v>
      </c>
      <c r="E28">
        <f t="shared" si="0"/>
        <v>0.11951234454450775</v>
      </c>
      <c r="I28" t="str">
        <f>_xlfn.XLOOKUP(data1!B28,location!$A$2:$A$11,location!$B$2:$B$11)</f>
        <v>Pixie Stix Plateau</v>
      </c>
    </row>
    <row r="29" spans="1:9" x14ac:dyDescent="0.35">
      <c r="A29" t="s">
        <v>4</v>
      </c>
      <c r="B29" t="s">
        <v>8</v>
      </c>
      <c r="C29">
        <v>18787</v>
      </c>
      <c r="D29">
        <v>-91.75</v>
      </c>
      <c r="E29">
        <f t="shared" si="0"/>
        <v>-4.8836961728855061E-3</v>
      </c>
      <c r="I29" t="str">
        <f>_xlfn.XLOOKUP(data1!B29,location!$A$2:$A$11,location!$B$2:$B$11)</f>
        <v>Smores Summit</v>
      </c>
    </row>
    <row r="30" spans="1:9" x14ac:dyDescent="0.35">
      <c r="A30" t="s">
        <v>4</v>
      </c>
      <c r="B30" t="s">
        <v>10</v>
      </c>
      <c r="C30">
        <v>14675</v>
      </c>
      <c r="D30">
        <v>596.47</v>
      </c>
      <c r="E30">
        <f t="shared" si="0"/>
        <v>4.0645315161839862E-2</v>
      </c>
      <c r="I30" t="str">
        <f>_xlfn.XLOOKUP(data1!B30,location!$A$2:$A$11,location!$B$2:$B$11)</f>
        <v>Mallow Melt Mountains</v>
      </c>
    </row>
    <row r="31" spans="1:9" x14ac:dyDescent="0.35">
      <c r="A31" t="s">
        <v>4</v>
      </c>
      <c r="B31" t="s">
        <v>5</v>
      </c>
      <c r="C31">
        <v>14070</v>
      </c>
      <c r="D31">
        <v>555.94000000000005</v>
      </c>
      <c r="E31">
        <f t="shared" si="0"/>
        <v>3.9512437810945281E-2</v>
      </c>
      <c r="I31" t="str">
        <f>_xlfn.XLOOKUP(data1!B31,location!$A$2:$A$11,location!$B$2:$B$11)</f>
        <v>Pixie Stix Plateau</v>
      </c>
    </row>
    <row r="32" spans="1:9" x14ac:dyDescent="0.35">
      <c r="A32" t="s">
        <v>4</v>
      </c>
      <c r="B32" t="s">
        <v>7</v>
      </c>
      <c r="C32">
        <v>14850</v>
      </c>
      <c r="D32">
        <v>1192.01</v>
      </c>
      <c r="E32">
        <f t="shared" si="0"/>
        <v>8.0270033670033672E-2</v>
      </c>
      <c r="I32" t="str">
        <f>_xlfn.XLOOKUP(data1!B32,location!$A$2:$A$11,location!$B$2:$B$11)</f>
        <v>Rock Candy Ridge</v>
      </c>
    </row>
    <row r="33" spans="1:9" x14ac:dyDescent="0.35">
      <c r="A33" t="s">
        <v>4</v>
      </c>
      <c r="B33" t="s">
        <v>8</v>
      </c>
      <c r="C33">
        <v>10074</v>
      </c>
      <c r="D33">
        <v>1058.94</v>
      </c>
      <c r="E33">
        <f t="shared" si="0"/>
        <v>0.10511614055985706</v>
      </c>
      <c r="I33" t="str">
        <f>_xlfn.XLOOKUP(data1!B33,location!$A$2:$A$11,location!$B$2:$B$11)</f>
        <v>Smores Summit</v>
      </c>
    </row>
    <row r="34" spans="1:9" x14ac:dyDescent="0.35">
      <c r="A34" t="s">
        <v>4</v>
      </c>
      <c r="B34" t="s">
        <v>9</v>
      </c>
      <c r="C34">
        <v>15621</v>
      </c>
      <c r="D34">
        <v>1948.72</v>
      </c>
      <c r="E34">
        <f t="shared" si="0"/>
        <v>0.12475001600409705</v>
      </c>
      <c r="I34" t="str">
        <f>_xlfn.XLOOKUP(data1!B34,location!$A$2:$A$11,location!$B$2:$B$11)</f>
        <v>Pudding Peaks</v>
      </c>
    </row>
    <row r="35" spans="1:9" x14ac:dyDescent="0.35">
      <c r="A35" t="s">
        <v>4</v>
      </c>
      <c r="B35" t="s">
        <v>8</v>
      </c>
      <c r="C35">
        <v>11988</v>
      </c>
      <c r="D35">
        <v>2818.57</v>
      </c>
      <c r="E35">
        <f t="shared" si="0"/>
        <v>0.23511594928261595</v>
      </c>
      <c r="I35" t="str">
        <f>_xlfn.XLOOKUP(data1!B35,location!$A$2:$A$11,location!$B$2:$B$11)</f>
        <v>Smores Summit</v>
      </c>
    </row>
    <row r="36" spans="1:9" x14ac:dyDescent="0.35">
      <c r="A36" t="s">
        <v>4</v>
      </c>
      <c r="B36" t="s">
        <v>8</v>
      </c>
      <c r="C36">
        <v>10865</v>
      </c>
      <c r="D36">
        <v>381.54</v>
      </c>
      <c r="E36">
        <f t="shared" si="0"/>
        <v>3.5116428900138059E-2</v>
      </c>
      <c r="I36" t="str">
        <f>_xlfn.XLOOKUP(data1!B36,location!$A$2:$A$11,location!$B$2:$B$11)</f>
        <v>Smores Summit</v>
      </c>
    </row>
    <row r="37" spans="1:9" x14ac:dyDescent="0.35">
      <c r="A37" t="s">
        <v>4</v>
      </c>
      <c r="B37" t="s">
        <v>10</v>
      </c>
      <c r="C37">
        <v>15663</v>
      </c>
      <c r="D37">
        <v>949.89</v>
      </c>
      <c r="E37">
        <f t="shared" si="0"/>
        <v>6.0645470216433635E-2</v>
      </c>
      <c r="I37" t="str">
        <f>_xlfn.XLOOKUP(data1!B37,location!$A$2:$A$11,location!$B$2:$B$11)</f>
        <v>Mallow Melt Mountains</v>
      </c>
    </row>
    <row r="38" spans="1:9" x14ac:dyDescent="0.35">
      <c r="A38" t="s">
        <v>4</v>
      </c>
      <c r="B38" t="s">
        <v>10</v>
      </c>
      <c r="C38">
        <v>13612</v>
      </c>
      <c r="D38">
        <v>1914.46</v>
      </c>
      <c r="E38">
        <f t="shared" si="0"/>
        <v>0.14064501910079341</v>
      </c>
      <c r="I38" t="str">
        <f>_xlfn.XLOOKUP(data1!B38,location!$A$2:$A$11,location!$B$2:$B$11)</f>
        <v>Mallow Melt Mountains</v>
      </c>
    </row>
    <row r="39" spans="1:9" x14ac:dyDescent="0.35">
      <c r="A39" t="s">
        <v>4</v>
      </c>
      <c r="B39" t="s">
        <v>7</v>
      </c>
      <c r="C39">
        <v>10265</v>
      </c>
      <c r="D39">
        <v>413.37</v>
      </c>
      <c r="E39">
        <f t="shared" si="0"/>
        <v>4.0269849001461279E-2</v>
      </c>
      <c r="I39" t="str">
        <f>_xlfn.XLOOKUP(data1!B39,location!$A$2:$A$11,location!$B$2:$B$11)</f>
        <v>Rock Candy Ridge</v>
      </c>
    </row>
    <row r="40" spans="1:9" x14ac:dyDescent="0.35">
      <c r="A40" t="s">
        <v>4</v>
      </c>
      <c r="B40" t="s">
        <v>5</v>
      </c>
      <c r="C40">
        <v>13983</v>
      </c>
      <c r="D40">
        <v>2929.61</v>
      </c>
      <c r="E40">
        <f t="shared" si="0"/>
        <v>0.20951226489308447</v>
      </c>
      <c r="I40" t="str">
        <f>_xlfn.XLOOKUP(data1!B40,location!$A$2:$A$11,location!$B$2:$B$11)</f>
        <v>Pixie Stix Plateau</v>
      </c>
    </row>
    <row r="41" spans="1:9" x14ac:dyDescent="0.35">
      <c r="A41" t="s">
        <v>4</v>
      </c>
      <c r="B41" t="s">
        <v>10</v>
      </c>
      <c r="C41">
        <v>14949</v>
      </c>
      <c r="D41">
        <v>906.58</v>
      </c>
      <c r="E41">
        <f t="shared" si="0"/>
        <v>6.0644859187905548E-2</v>
      </c>
      <c r="I41" t="str">
        <f>_xlfn.XLOOKUP(data1!B41,location!$A$2:$A$11,location!$B$2:$B$11)</f>
        <v>Mallow Melt Mountains</v>
      </c>
    </row>
    <row r="42" spans="1:9" x14ac:dyDescent="0.35">
      <c r="A42" t="s">
        <v>4</v>
      </c>
      <c r="B42" t="s">
        <v>8</v>
      </c>
      <c r="C42">
        <v>11054</v>
      </c>
      <c r="D42">
        <v>1383.04</v>
      </c>
      <c r="E42">
        <f t="shared" si="0"/>
        <v>0.125116699837163</v>
      </c>
      <c r="I42" t="str">
        <f>_xlfn.XLOOKUP(data1!B42,location!$A$2:$A$11,location!$B$2:$B$11)</f>
        <v>Smores Summit</v>
      </c>
    </row>
    <row r="43" spans="1:9" x14ac:dyDescent="0.35">
      <c r="A43" t="s">
        <v>4</v>
      </c>
      <c r="B43" t="s">
        <v>9</v>
      </c>
      <c r="C43">
        <v>15835</v>
      </c>
      <c r="D43">
        <v>3717.27</v>
      </c>
      <c r="E43">
        <f t="shared" si="0"/>
        <v>0.23475023681717713</v>
      </c>
      <c r="I43" t="str">
        <f>_xlfn.XLOOKUP(data1!B43,location!$A$2:$A$11,location!$B$2:$B$11)</f>
        <v>Pudding Peaks</v>
      </c>
    </row>
    <row r="44" spans="1:9" x14ac:dyDescent="0.35">
      <c r="A44" t="s">
        <v>4</v>
      </c>
      <c r="B44" t="s">
        <v>5</v>
      </c>
      <c r="C44">
        <v>12454</v>
      </c>
      <c r="D44">
        <v>367.54</v>
      </c>
      <c r="E44">
        <f t="shared" si="0"/>
        <v>2.9511803436646861E-2</v>
      </c>
      <c r="I44" t="str">
        <f>_xlfn.XLOOKUP(data1!B44,location!$A$2:$A$11,location!$B$2:$B$11)</f>
        <v>Pixie Stix Plateau</v>
      </c>
    </row>
    <row r="45" spans="1:9" x14ac:dyDescent="0.35">
      <c r="A45" t="s">
        <v>4</v>
      </c>
      <c r="B45" t="s">
        <v>6</v>
      </c>
      <c r="C45">
        <v>10398</v>
      </c>
      <c r="D45">
        <v>6281.62</v>
      </c>
      <c r="E45">
        <f t="shared" si="0"/>
        <v>0.6041180996345451</v>
      </c>
      <c r="I45" t="str">
        <f>_xlfn.XLOOKUP(data1!B45,location!$A$2:$A$11,location!$B$2:$B$11)</f>
        <v>Snickerdoodle Slopes</v>
      </c>
    </row>
    <row r="46" spans="1:9" x14ac:dyDescent="0.35">
      <c r="A46" t="s">
        <v>4</v>
      </c>
      <c r="B46" t="s">
        <v>5</v>
      </c>
      <c r="C46">
        <v>17633</v>
      </c>
      <c r="D46">
        <v>344.06</v>
      </c>
      <c r="E46">
        <f t="shared" si="0"/>
        <v>1.9512278114898203E-2</v>
      </c>
      <c r="I46" t="str">
        <f>_xlfn.XLOOKUP(data1!B46,location!$A$2:$A$11,location!$B$2:$B$11)</f>
        <v>Pixie Stix Plateau</v>
      </c>
    </row>
    <row r="47" spans="1:9" x14ac:dyDescent="0.35">
      <c r="A47" t="s">
        <v>4</v>
      </c>
      <c r="B47" t="s">
        <v>5</v>
      </c>
      <c r="C47">
        <v>17546</v>
      </c>
      <c r="D47">
        <v>3500.64</v>
      </c>
      <c r="E47">
        <f t="shared" si="0"/>
        <v>0.19951213951897867</v>
      </c>
      <c r="I47" t="str">
        <f>_xlfn.XLOOKUP(data1!B47,location!$A$2:$A$11,location!$B$2:$B$11)</f>
        <v>Pixie Stix Plateau</v>
      </c>
    </row>
    <row r="48" spans="1:9" x14ac:dyDescent="0.35">
      <c r="A48" t="s">
        <v>4</v>
      </c>
      <c r="B48" t="s">
        <v>9</v>
      </c>
      <c r="C48">
        <v>11636</v>
      </c>
      <c r="D48">
        <v>4826.03</v>
      </c>
      <c r="E48">
        <f t="shared" si="0"/>
        <v>0.41474991405981437</v>
      </c>
      <c r="I48" t="str">
        <f>_xlfn.XLOOKUP(data1!B48,location!$A$2:$A$11,location!$B$2:$B$11)</f>
        <v>Pudding Peaks</v>
      </c>
    </row>
    <row r="49" spans="1:9" x14ac:dyDescent="0.35">
      <c r="A49" t="s">
        <v>4</v>
      </c>
      <c r="B49" t="s">
        <v>9</v>
      </c>
      <c r="C49">
        <v>18722</v>
      </c>
      <c r="D49">
        <v>463.37</v>
      </c>
      <c r="E49">
        <f t="shared" si="0"/>
        <v>2.4750026706548446E-2</v>
      </c>
      <c r="I49" t="str">
        <f>_xlfn.XLOOKUP(data1!B49,location!$A$2:$A$11,location!$B$2:$B$11)</f>
        <v>Pudding Peaks</v>
      </c>
    </row>
    <row r="50" spans="1:9" x14ac:dyDescent="0.35">
      <c r="A50" t="s">
        <v>4</v>
      </c>
      <c r="B50" t="s">
        <v>5</v>
      </c>
      <c r="C50">
        <v>12303</v>
      </c>
      <c r="D50">
        <v>2331.5700000000002</v>
      </c>
      <c r="E50">
        <f t="shared" si="0"/>
        <v>0.18951231406973909</v>
      </c>
      <c r="I50" t="str">
        <f>_xlfn.XLOOKUP(data1!B50,location!$A$2:$A$11,location!$B$2:$B$11)</f>
        <v>Pixie Stix Plateau</v>
      </c>
    </row>
    <row r="51" spans="1:9" x14ac:dyDescent="0.35">
      <c r="A51" t="s">
        <v>4</v>
      </c>
      <c r="B51" t="s">
        <v>8</v>
      </c>
      <c r="C51">
        <v>18183</v>
      </c>
      <c r="D51">
        <v>1002.18</v>
      </c>
      <c r="E51">
        <f t="shared" si="0"/>
        <v>5.5116317439366437E-2</v>
      </c>
      <c r="I51" t="str">
        <f>_xlfn.XLOOKUP(data1!B51,location!$A$2:$A$11,location!$B$2:$B$11)</f>
        <v>Smores Summit</v>
      </c>
    </row>
    <row r="52" spans="1:9" x14ac:dyDescent="0.35">
      <c r="A52" t="s">
        <v>4</v>
      </c>
      <c r="B52" t="s">
        <v>8</v>
      </c>
      <c r="C52">
        <v>13011</v>
      </c>
      <c r="D52">
        <v>6962.4</v>
      </c>
      <c r="E52">
        <f t="shared" si="0"/>
        <v>0.53511643993543923</v>
      </c>
      <c r="I52" t="str">
        <f>_xlfn.XLOOKUP(data1!B52,location!$A$2:$A$11,location!$B$2:$B$11)</f>
        <v>Smores Summit</v>
      </c>
    </row>
    <row r="53" spans="1:9" x14ac:dyDescent="0.35">
      <c r="A53" t="s">
        <v>4</v>
      </c>
      <c r="B53" t="s">
        <v>8</v>
      </c>
      <c r="C53">
        <v>19261</v>
      </c>
      <c r="D53">
        <v>98.54</v>
      </c>
      <c r="E53">
        <f t="shared" si="0"/>
        <v>5.1160375889102334E-3</v>
      </c>
      <c r="I53" t="str">
        <f>_xlfn.XLOOKUP(data1!B53,location!$A$2:$A$11,location!$B$2:$B$11)</f>
        <v>Smores Summit</v>
      </c>
    </row>
    <row r="54" spans="1:9" x14ac:dyDescent="0.35">
      <c r="A54" t="s">
        <v>4</v>
      </c>
      <c r="B54" t="s">
        <v>9</v>
      </c>
      <c r="C54">
        <v>19340</v>
      </c>
      <c r="D54">
        <v>285.26</v>
      </c>
      <c r="E54">
        <f t="shared" si="0"/>
        <v>1.4749741468459152E-2</v>
      </c>
      <c r="I54" t="str">
        <f>_xlfn.XLOOKUP(data1!B54,location!$A$2:$A$11,location!$B$2:$B$11)</f>
        <v>Pudding Peaks</v>
      </c>
    </row>
    <row r="55" spans="1:9" x14ac:dyDescent="0.35">
      <c r="A55" t="s">
        <v>4</v>
      </c>
      <c r="B55" t="s">
        <v>5</v>
      </c>
      <c r="C55">
        <v>15068</v>
      </c>
      <c r="D55">
        <v>444.69</v>
      </c>
      <c r="E55">
        <f t="shared" si="0"/>
        <v>2.951221130873374E-2</v>
      </c>
      <c r="I55" t="str">
        <f>_xlfn.XLOOKUP(data1!B55,location!$A$2:$A$11,location!$B$2:$B$11)</f>
        <v>Pixie Stix Plateau</v>
      </c>
    </row>
    <row r="56" spans="1:9" x14ac:dyDescent="0.35">
      <c r="A56" t="s">
        <v>4</v>
      </c>
      <c r="B56" t="s">
        <v>5</v>
      </c>
      <c r="C56">
        <v>19200</v>
      </c>
      <c r="D56">
        <v>1142.6300000000001</v>
      </c>
      <c r="E56">
        <f t="shared" si="0"/>
        <v>5.9511979166666673E-2</v>
      </c>
      <c r="I56" t="str">
        <f>_xlfn.XLOOKUP(data1!B56,location!$A$2:$A$11,location!$B$2:$B$11)</f>
        <v>Pixie Stix Plateau</v>
      </c>
    </row>
    <row r="57" spans="1:9" x14ac:dyDescent="0.35">
      <c r="A57" t="s">
        <v>4</v>
      </c>
      <c r="B57" t="s">
        <v>9</v>
      </c>
      <c r="C57">
        <v>17166</v>
      </c>
      <c r="D57">
        <v>7977.9</v>
      </c>
      <c r="E57">
        <f t="shared" si="0"/>
        <v>0.46475008738203422</v>
      </c>
      <c r="I57" t="str">
        <f>_xlfn.XLOOKUP(data1!B57,location!$A$2:$A$11,location!$B$2:$B$11)</f>
        <v>Pudding Peaks</v>
      </c>
    </row>
    <row r="58" spans="1:9" x14ac:dyDescent="0.35">
      <c r="A58" t="s">
        <v>4</v>
      </c>
      <c r="B58" t="s">
        <v>10</v>
      </c>
      <c r="C58">
        <v>19214</v>
      </c>
      <c r="D58">
        <v>204.54</v>
      </c>
      <c r="E58">
        <f t="shared" si="0"/>
        <v>1.0645362756323514E-2</v>
      </c>
      <c r="I58" t="str">
        <f>_xlfn.XLOOKUP(data1!B58,location!$A$2:$A$11,location!$B$2:$B$11)</f>
        <v>Mallow Melt Mountains</v>
      </c>
    </row>
    <row r="59" spans="1:9" x14ac:dyDescent="0.35">
      <c r="A59" t="s">
        <v>4</v>
      </c>
      <c r="B59" t="s">
        <v>6</v>
      </c>
      <c r="C59">
        <v>12347</v>
      </c>
      <c r="D59">
        <v>791.66</v>
      </c>
      <c r="E59">
        <f t="shared" si="0"/>
        <v>6.4117599416862389E-2</v>
      </c>
      <c r="I59" t="str">
        <f>_xlfn.XLOOKUP(data1!B59,location!$A$2:$A$11,location!$B$2:$B$11)</f>
        <v>Snickerdoodle Slopes</v>
      </c>
    </row>
    <row r="60" spans="1:9" x14ac:dyDescent="0.35">
      <c r="A60" t="s">
        <v>4</v>
      </c>
      <c r="B60" t="s">
        <v>6</v>
      </c>
      <c r="C60">
        <v>16783</v>
      </c>
      <c r="D60">
        <v>740.43</v>
      </c>
      <c r="E60">
        <f t="shared" si="0"/>
        <v>4.4117857355657507E-2</v>
      </c>
      <c r="I60" t="str">
        <f>_xlfn.XLOOKUP(data1!B60,location!$A$2:$A$11,location!$B$2:$B$11)</f>
        <v>Snickerdoodle Slopes</v>
      </c>
    </row>
    <row r="61" spans="1:9" x14ac:dyDescent="0.35">
      <c r="A61" t="s">
        <v>4</v>
      </c>
      <c r="B61" t="s">
        <v>5</v>
      </c>
      <c r="C61">
        <v>19521</v>
      </c>
      <c r="D61">
        <v>2137.79</v>
      </c>
      <c r="E61">
        <f t="shared" si="0"/>
        <v>0.10951232006557041</v>
      </c>
      <c r="I61" t="str">
        <f>_xlfn.XLOOKUP(data1!B61,location!$A$2:$A$11,location!$B$2:$B$11)</f>
        <v>Pixie Stix Plateau</v>
      </c>
    </row>
    <row r="62" spans="1:9" x14ac:dyDescent="0.35">
      <c r="A62" t="s">
        <v>4</v>
      </c>
      <c r="B62" t="s">
        <v>10</v>
      </c>
      <c r="C62">
        <v>18756</v>
      </c>
      <c r="D62">
        <v>3388.18</v>
      </c>
      <c r="E62">
        <f t="shared" si="0"/>
        <v>0.18064512689272766</v>
      </c>
      <c r="I62" t="str">
        <f>_xlfn.XLOOKUP(data1!B62,location!$A$2:$A$11,location!$B$2:$B$11)</f>
        <v>Mallow Melt Mountains</v>
      </c>
    </row>
    <row r="63" spans="1:9" x14ac:dyDescent="0.35">
      <c r="A63" t="s">
        <v>4</v>
      </c>
      <c r="B63" t="s">
        <v>7</v>
      </c>
      <c r="C63">
        <v>14921</v>
      </c>
      <c r="D63">
        <v>451.66</v>
      </c>
      <c r="E63">
        <f t="shared" si="0"/>
        <v>3.0270089136116885E-2</v>
      </c>
      <c r="I63" t="str">
        <f>_xlfn.XLOOKUP(data1!B63,location!$A$2:$A$11,location!$B$2:$B$11)</f>
        <v>Rock Candy Ridge</v>
      </c>
    </row>
    <row r="64" spans="1:9" x14ac:dyDescent="0.35">
      <c r="A64" t="s">
        <v>4</v>
      </c>
      <c r="B64" t="s">
        <v>10</v>
      </c>
      <c r="C64">
        <v>14539</v>
      </c>
      <c r="D64">
        <v>590.94000000000005</v>
      </c>
      <c r="E64">
        <f t="shared" si="0"/>
        <v>4.0645161290322585E-2</v>
      </c>
      <c r="I64" t="str">
        <f>_xlfn.XLOOKUP(data1!B64,location!$A$2:$A$11,location!$B$2:$B$11)</f>
        <v>Mallow Melt Mountains</v>
      </c>
    </row>
    <row r="65" spans="1:9" x14ac:dyDescent="0.35">
      <c r="A65" t="s">
        <v>4</v>
      </c>
      <c r="B65" t="s">
        <v>7</v>
      </c>
      <c r="C65">
        <v>14497</v>
      </c>
      <c r="D65">
        <v>873.74</v>
      </c>
      <c r="E65">
        <f t="shared" si="0"/>
        <v>6.0270400772573639E-2</v>
      </c>
      <c r="I65" t="str">
        <f>_xlfn.XLOOKUP(data1!B65,location!$A$2:$A$11,location!$B$2:$B$11)</f>
        <v>Rock Candy Ridge</v>
      </c>
    </row>
    <row r="66" spans="1:9" x14ac:dyDescent="0.35">
      <c r="A66" t="s">
        <v>4</v>
      </c>
      <c r="B66" t="s">
        <v>8</v>
      </c>
      <c r="C66">
        <v>13457</v>
      </c>
      <c r="D66">
        <v>5586.22</v>
      </c>
      <c r="E66">
        <f t="shared" si="0"/>
        <v>0.41511629635134134</v>
      </c>
      <c r="I66" t="str">
        <f>_xlfn.XLOOKUP(data1!B66,location!$A$2:$A$11,location!$B$2:$B$11)</f>
        <v>Smores Summit</v>
      </c>
    </row>
    <row r="67" spans="1:9" x14ac:dyDescent="0.35">
      <c r="A67" t="s">
        <v>4</v>
      </c>
      <c r="B67" t="s">
        <v>6</v>
      </c>
      <c r="C67">
        <v>16199</v>
      </c>
      <c r="D67">
        <v>1686.6</v>
      </c>
      <c r="E67">
        <f t="shared" ref="E67:E130" si="1">D67/C67</f>
        <v>0.104117538119637</v>
      </c>
      <c r="I67" t="str">
        <f>_xlfn.XLOOKUP(data1!B67,location!$A$2:$A$11,location!$B$2:$B$11)</f>
        <v>Snickerdoodle Slopes</v>
      </c>
    </row>
    <row r="68" spans="1:9" x14ac:dyDescent="0.35">
      <c r="A68" t="s">
        <v>4</v>
      </c>
      <c r="B68" t="s">
        <v>8</v>
      </c>
      <c r="C68">
        <v>15556</v>
      </c>
      <c r="D68">
        <v>2724.11</v>
      </c>
      <c r="E68">
        <f t="shared" si="1"/>
        <v>0.17511635381846233</v>
      </c>
      <c r="I68" t="str">
        <f>_xlfn.XLOOKUP(data1!B68,location!$A$2:$A$11,location!$B$2:$B$11)</f>
        <v>Smores Summit</v>
      </c>
    </row>
    <row r="69" spans="1:9" x14ac:dyDescent="0.35">
      <c r="A69" t="s">
        <v>4</v>
      </c>
      <c r="B69" t="s">
        <v>5</v>
      </c>
      <c r="C69">
        <v>13213</v>
      </c>
      <c r="D69">
        <v>257.81</v>
      </c>
      <c r="E69">
        <f t="shared" si="1"/>
        <v>1.951184439567093E-2</v>
      </c>
      <c r="I69" t="str">
        <f>_xlfn.XLOOKUP(data1!B69,location!$A$2:$A$11,location!$B$2:$B$11)</f>
        <v>Pixie Stix Plateau</v>
      </c>
    </row>
    <row r="70" spans="1:9" x14ac:dyDescent="0.35">
      <c r="A70" t="s">
        <v>4</v>
      </c>
      <c r="B70" t="s">
        <v>10</v>
      </c>
      <c r="C70">
        <v>11271</v>
      </c>
      <c r="D70">
        <v>1021.66</v>
      </c>
      <c r="E70">
        <f t="shared" si="1"/>
        <v>9.0645018188270782E-2</v>
      </c>
      <c r="I70" t="str">
        <f>_xlfn.XLOOKUP(data1!B70,location!$A$2:$A$11,location!$B$2:$B$11)</f>
        <v>Mallow Melt Mountains</v>
      </c>
    </row>
    <row r="71" spans="1:9" x14ac:dyDescent="0.35">
      <c r="A71" t="s">
        <v>4</v>
      </c>
      <c r="B71" t="s">
        <v>9</v>
      </c>
      <c r="C71">
        <v>13408</v>
      </c>
      <c r="D71">
        <v>-338.55</v>
      </c>
      <c r="E71">
        <f t="shared" si="1"/>
        <v>-2.5249850835322198E-2</v>
      </c>
      <c r="I71" t="str">
        <f>_xlfn.XLOOKUP(data1!B71,location!$A$2:$A$11,location!$B$2:$B$11)</f>
        <v>Pudding Peaks</v>
      </c>
    </row>
    <row r="72" spans="1:9" x14ac:dyDescent="0.35">
      <c r="A72" t="s">
        <v>4</v>
      </c>
      <c r="B72" t="s">
        <v>9</v>
      </c>
      <c r="C72">
        <v>12401</v>
      </c>
      <c r="D72">
        <v>1299</v>
      </c>
      <c r="E72">
        <f t="shared" si="1"/>
        <v>0.10474961696637368</v>
      </c>
      <c r="I72" t="str">
        <f>_xlfn.XLOOKUP(data1!B72,location!$A$2:$A$11,location!$B$2:$B$11)</f>
        <v>Pudding Peaks</v>
      </c>
    </row>
    <row r="73" spans="1:9" x14ac:dyDescent="0.35">
      <c r="A73" t="s">
        <v>4</v>
      </c>
      <c r="B73" t="s">
        <v>8</v>
      </c>
      <c r="C73">
        <v>12358</v>
      </c>
      <c r="D73">
        <v>6242.23</v>
      </c>
      <c r="E73">
        <f t="shared" si="1"/>
        <v>0.50511652370933802</v>
      </c>
      <c r="I73" t="str">
        <f>_xlfn.XLOOKUP(data1!B73,location!$A$2:$A$11,location!$B$2:$B$11)</f>
        <v>Smores Summit</v>
      </c>
    </row>
    <row r="74" spans="1:9" x14ac:dyDescent="0.35">
      <c r="A74" t="s">
        <v>4</v>
      </c>
      <c r="B74" t="s">
        <v>5</v>
      </c>
      <c r="C74">
        <v>19651</v>
      </c>
      <c r="D74">
        <v>1365.98</v>
      </c>
      <c r="E74">
        <f t="shared" si="1"/>
        <v>6.9511984122945403E-2</v>
      </c>
      <c r="I74" t="str">
        <f>_xlfn.XLOOKUP(data1!B74,location!$A$2:$A$11,location!$B$2:$B$11)</f>
        <v>Pixie Stix Plateau</v>
      </c>
    </row>
    <row r="75" spans="1:9" x14ac:dyDescent="0.35">
      <c r="A75" t="s">
        <v>4</v>
      </c>
      <c r="B75" t="s">
        <v>9</v>
      </c>
      <c r="C75">
        <v>18632</v>
      </c>
      <c r="D75">
        <v>3442.26</v>
      </c>
      <c r="E75">
        <f t="shared" si="1"/>
        <v>0.18474989265779307</v>
      </c>
      <c r="I75" t="str">
        <f>_xlfn.XLOOKUP(data1!B75,location!$A$2:$A$11,location!$B$2:$B$11)</f>
        <v>Pudding Peaks</v>
      </c>
    </row>
    <row r="76" spans="1:9" x14ac:dyDescent="0.35">
      <c r="A76" t="s">
        <v>4</v>
      </c>
      <c r="B76" t="s">
        <v>7</v>
      </c>
      <c r="C76">
        <v>12844</v>
      </c>
      <c r="D76">
        <v>1287.8699999999999</v>
      </c>
      <c r="E76">
        <f t="shared" si="1"/>
        <v>0.10027016505761444</v>
      </c>
      <c r="I76" t="str">
        <f>_xlfn.XLOOKUP(data1!B76,location!$A$2:$A$11,location!$B$2:$B$11)</f>
        <v>Rock Candy Ridge</v>
      </c>
    </row>
    <row r="77" spans="1:9" x14ac:dyDescent="0.35">
      <c r="A77" t="s">
        <v>4</v>
      </c>
      <c r="B77" t="s">
        <v>10</v>
      </c>
      <c r="C77">
        <v>17309</v>
      </c>
      <c r="D77">
        <v>357.35</v>
      </c>
      <c r="E77">
        <f t="shared" si="1"/>
        <v>2.0645329019585188E-2</v>
      </c>
      <c r="I77" t="str">
        <f>_xlfn.XLOOKUP(data1!B77,location!$A$2:$A$11,location!$B$2:$B$11)</f>
        <v>Mallow Melt Mountains</v>
      </c>
    </row>
    <row r="78" spans="1:9" x14ac:dyDescent="0.35">
      <c r="A78" t="s">
        <v>4</v>
      </c>
      <c r="B78" t="s">
        <v>8</v>
      </c>
      <c r="C78">
        <v>19865</v>
      </c>
      <c r="D78">
        <v>896.23</v>
      </c>
      <c r="E78">
        <f t="shared" si="1"/>
        <v>4.5116033224263781E-2</v>
      </c>
      <c r="I78" t="str">
        <f>_xlfn.XLOOKUP(data1!B78,location!$A$2:$A$11,location!$B$2:$B$11)</f>
        <v>Smores Summit</v>
      </c>
    </row>
    <row r="79" spans="1:9" x14ac:dyDescent="0.35">
      <c r="A79" t="s">
        <v>4</v>
      </c>
      <c r="B79" t="s">
        <v>7</v>
      </c>
      <c r="C79">
        <v>13244</v>
      </c>
      <c r="D79">
        <v>1725.3</v>
      </c>
      <c r="E79">
        <f t="shared" si="1"/>
        <v>0.13027031108426457</v>
      </c>
      <c r="I79" t="str">
        <f>_xlfn.XLOOKUP(data1!B79,location!$A$2:$A$11,location!$B$2:$B$11)</f>
        <v>Rock Candy Ridge</v>
      </c>
    </row>
    <row r="80" spans="1:9" x14ac:dyDescent="0.35">
      <c r="A80" t="s">
        <v>4</v>
      </c>
      <c r="B80" t="s">
        <v>7</v>
      </c>
      <c r="C80">
        <v>19347</v>
      </c>
      <c r="D80">
        <v>5809.33</v>
      </c>
      <c r="E80">
        <f t="shared" si="1"/>
        <v>0.30027032614875693</v>
      </c>
      <c r="I80" t="str">
        <f>_xlfn.XLOOKUP(data1!B80,location!$A$2:$A$11,location!$B$2:$B$11)</f>
        <v>Rock Candy Ridge</v>
      </c>
    </row>
    <row r="81" spans="1:9" x14ac:dyDescent="0.35">
      <c r="A81" t="s">
        <v>4</v>
      </c>
      <c r="B81" t="s">
        <v>9</v>
      </c>
      <c r="C81">
        <v>19244</v>
      </c>
      <c r="D81">
        <v>-101.03</v>
      </c>
      <c r="E81">
        <f t="shared" si="1"/>
        <v>-5.2499480357514035E-3</v>
      </c>
      <c r="I81" t="str">
        <f>_xlfn.XLOOKUP(data1!B81,location!$A$2:$A$11,location!$B$2:$B$11)</f>
        <v>Pudding Peaks</v>
      </c>
    </row>
    <row r="82" spans="1:9" x14ac:dyDescent="0.35">
      <c r="A82" t="s">
        <v>4</v>
      </c>
      <c r="B82" t="s">
        <v>9</v>
      </c>
      <c r="C82">
        <v>11660</v>
      </c>
      <c r="D82">
        <v>1337.98</v>
      </c>
      <c r="E82">
        <f t="shared" si="1"/>
        <v>0.11474957118353345</v>
      </c>
      <c r="I82" t="str">
        <f>_xlfn.XLOOKUP(data1!B82,location!$A$2:$A$11,location!$B$2:$B$11)</f>
        <v>Pudding Peaks</v>
      </c>
    </row>
    <row r="83" spans="1:9" x14ac:dyDescent="0.35">
      <c r="A83" t="s">
        <v>4</v>
      </c>
      <c r="B83" t="s">
        <v>7</v>
      </c>
      <c r="C83">
        <v>14020</v>
      </c>
      <c r="D83">
        <v>844.99</v>
      </c>
      <c r="E83">
        <f t="shared" si="1"/>
        <v>6.0270328102710415E-2</v>
      </c>
      <c r="I83" t="str">
        <f>_xlfn.XLOOKUP(data1!B83,location!$A$2:$A$11,location!$B$2:$B$11)</f>
        <v>Rock Candy Ridge</v>
      </c>
    </row>
    <row r="84" spans="1:9" x14ac:dyDescent="0.35">
      <c r="A84" t="s">
        <v>4</v>
      </c>
      <c r="B84" t="s">
        <v>5</v>
      </c>
      <c r="C84">
        <v>16737</v>
      </c>
      <c r="D84">
        <v>5012.9399999999996</v>
      </c>
      <c r="E84">
        <f t="shared" si="1"/>
        <v>0.29951245742964688</v>
      </c>
      <c r="I84" t="str">
        <f>_xlfn.XLOOKUP(data1!B84,location!$A$2:$A$11,location!$B$2:$B$11)</f>
        <v>Pixie Stix Plateau</v>
      </c>
    </row>
    <row r="85" spans="1:9" x14ac:dyDescent="0.35">
      <c r="A85" t="s">
        <v>4</v>
      </c>
      <c r="B85" t="s">
        <v>5</v>
      </c>
      <c r="C85">
        <v>15424</v>
      </c>
      <c r="D85">
        <v>1072.1600000000001</v>
      </c>
      <c r="E85">
        <f t="shared" si="1"/>
        <v>6.9512448132780083E-2</v>
      </c>
      <c r="I85" t="str">
        <f>_xlfn.XLOOKUP(data1!B85,location!$A$2:$A$11,location!$B$2:$B$11)</f>
        <v>Pixie Stix Plateau</v>
      </c>
    </row>
    <row r="86" spans="1:9" x14ac:dyDescent="0.35">
      <c r="A86" t="s">
        <v>4</v>
      </c>
      <c r="B86" t="s">
        <v>8</v>
      </c>
      <c r="C86">
        <v>17385</v>
      </c>
      <c r="D86">
        <v>3739.8</v>
      </c>
      <c r="E86">
        <f t="shared" si="1"/>
        <v>0.21511647972389991</v>
      </c>
      <c r="I86" t="str">
        <f>_xlfn.XLOOKUP(data1!B86,location!$A$2:$A$11,location!$B$2:$B$11)</f>
        <v>Smores Summit</v>
      </c>
    </row>
    <row r="87" spans="1:9" x14ac:dyDescent="0.35">
      <c r="A87" t="s">
        <v>4</v>
      </c>
      <c r="B87" t="s">
        <v>6</v>
      </c>
      <c r="C87">
        <v>12442</v>
      </c>
      <c r="D87">
        <v>1295.43</v>
      </c>
      <c r="E87">
        <f t="shared" si="1"/>
        <v>0.10411750522424049</v>
      </c>
      <c r="I87" t="str">
        <f>_xlfn.XLOOKUP(data1!B87,location!$A$2:$A$11,location!$B$2:$B$11)</f>
        <v>Snickerdoodle Slopes</v>
      </c>
    </row>
    <row r="88" spans="1:9" x14ac:dyDescent="0.35">
      <c r="A88" t="s">
        <v>4</v>
      </c>
      <c r="B88" t="s">
        <v>8</v>
      </c>
      <c r="C88">
        <v>11751</v>
      </c>
      <c r="D88">
        <v>2057.79</v>
      </c>
      <c r="E88">
        <f t="shared" si="1"/>
        <v>0.17511616032678071</v>
      </c>
      <c r="I88" t="str">
        <f>_xlfn.XLOOKUP(data1!B88,location!$A$2:$A$11,location!$B$2:$B$11)</f>
        <v>Smores Summit</v>
      </c>
    </row>
    <row r="89" spans="1:9" x14ac:dyDescent="0.35">
      <c r="A89" t="s">
        <v>4</v>
      </c>
      <c r="B89" t="s">
        <v>6</v>
      </c>
      <c r="C89">
        <v>12308</v>
      </c>
      <c r="D89">
        <v>4727.72</v>
      </c>
      <c r="E89">
        <f t="shared" si="1"/>
        <v>0.38411764705882356</v>
      </c>
      <c r="I89" t="str">
        <f>_xlfn.XLOOKUP(data1!B89,location!$A$2:$A$11,location!$B$2:$B$11)</f>
        <v>Snickerdoodle Slopes</v>
      </c>
    </row>
    <row r="90" spans="1:9" x14ac:dyDescent="0.35">
      <c r="A90" t="s">
        <v>4</v>
      </c>
      <c r="B90" t="s">
        <v>8</v>
      </c>
      <c r="C90">
        <v>18088</v>
      </c>
      <c r="D90">
        <v>1358.7</v>
      </c>
      <c r="E90">
        <f t="shared" si="1"/>
        <v>7.5116099071207434E-2</v>
      </c>
      <c r="I90" t="str">
        <f>_xlfn.XLOOKUP(data1!B90,location!$A$2:$A$11,location!$B$2:$B$11)</f>
        <v>Smores Summit</v>
      </c>
    </row>
    <row r="91" spans="1:9" x14ac:dyDescent="0.35">
      <c r="A91" t="s">
        <v>4</v>
      </c>
      <c r="B91" t="s">
        <v>6</v>
      </c>
      <c r="C91">
        <v>11645</v>
      </c>
      <c r="D91">
        <v>5754</v>
      </c>
      <c r="E91">
        <f t="shared" si="1"/>
        <v>0.49411764705882355</v>
      </c>
      <c r="I91" t="str">
        <f>_xlfn.XLOOKUP(data1!B91,location!$A$2:$A$11,location!$B$2:$B$11)</f>
        <v>Snickerdoodle Slopes</v>
      </c>
    </row>
    <row r="92" spans="1:9" x14ac:dyDescent="0.35">
      <c r="A92" t="s">
        <v>4</v>
      </c>
      <c r="B92" t="s">
        <v>8</v>
      </c>
      <c r="C92">
        <v>18683</v>
      </c>
      <c r="D92">
        <v>5326.83</v>
      </c>
      <c r="E92">
        <f t="shared" si="1"/>
        <v>0.28511641599314885</v>
      </c>
      <c r="I92" t="str">
        <f>_xlfn.XLOOKUP(data1!B92,location!$A$2:$A$11,location!$B$2:$B$11)</f>
        <v>Smores Summit</v>
      </c>
    </row>
    <row r="93" spans="1:9" x14ac:dyDescent="0.35">
      <c r="A93" t="s">
        <v>4</v>
      </c>
      <c r="B93" t="s">
        <v>9</v>
      </c>
      <c r="C93">
        <v>15189</v>
      </c>
      <c r="D93">
        <v>6147.75</v>
      </c>
      <c r="E93">
        <f t="shared" si="1"/>
        <v>0.40475014813351767</v>
      </c>
      <c r="I93" t="str">
        <f>_xlfn.XLOOKUP(data1!B93,location!$A$2:$A$11,location!$B$2:$B$11)</f>
        <v>Pudding Peaks</v>
      </c>
    </row>
    <row r="94" spans="1:9" x14ac:dyDescent="0.35">
      <c r="A94" t="s">
        <v>4</v>
      </c>
      <c r="B94" t="s">
        <v>9</v>
      </c>
      <c r="C94">
        <v>18640</v>
      </c>
      <c r="D94">
        <v>4748.54</v>
      </c>
      <c r="E94">
        <f t="shared" si="1"/>
        <v>0.25474999999999998</v>
      </c>
      <c r="I94" t="str">
        <f>_xlfn.XLOOKUP(data1!B94,location!$A$2:$A$11,location!$B$2:$B$11)</f>
        <v>Pudding Peaks</v>
      </c>
    </row>
    <row r="95" spans="1:9" x14ac:dyDescent="0.35">
      <c r="A95" t="s">
        <v>4</v>
      </c>
      <c r="B95" t="s">
        <v>10</v>
      </c>
      <c r="C95">
        <v>13946</v>
      </c>
      <c r="D95">
        <v>1264.1400000000001</v>
      </c>
      <c r="E95">
        <f t="shared" si="1"/>
        <v>9.0645346335866919E-2</v>
      </c>
      <c r="I95" t="str">
        <f>_xlfn.XLOOKUP(data1!B95,location!$A$2:$A$11,location!$B$2:$B$11)</f>
        <v>Mallow Melt Mountains</v>
      </c>
    </row>
    <row r="96" spans="1:9" x14ac:dyDescent="0.35">
      <c r="A96" t="s">
        <v>4</v>
      </c>
      <c r="B96" t="s">
        <v>9</v>
      </c>
      <c r="C96">
        <v>14802</v>
      </c>
      <c r="D96">
        <v>6287.15</v>
      </c>
      <c r="E96">
        <f t="shared" si="1"/>
        <v>0.42475003377921899</v>
      </c>
      <c r="I96" t="str">
        <f>_xlfn.XLOOKUP(data1!B96,location!$A$2:$A$11,location!$B$2:$B$11)</f>
        <v>Pudding Peaks</v>
      </c>
    </row>
    <row r="97" spans="1:9" x14ac:dyDescent="0.35">
      <c r="A97" t="s">
        <v>4</v>
      </c>
      <c r="B97" t="s">
        <v>10</v>
      </c>
      <c r="C97">
        <v>13351</v>
      </c>
      <c r="D97">
        <v>8.61</v>
      </c>
      <c r="E97">
        <f t="shared" si="1"/>
        <v>6.4489551344468579E-4</v>
      </c>
      <c r="I97" t="str">
        <f>_xlfn.XLOOKUP(data1!B97,location!$A$2:$A$11,location!$B$2:$B$11)</f>
        <v>Mallow Melt Mountains</v>
      </c>
    </row>
    <row r="98" spans="1:9" x14ac:dyDescent="0.35">
      <c r="A98" t="s">
        <v>4</v>
      </c>
      <c r="B98" t="s">
        <v>7</v>
      </c>
      <c r="C98">
        <v>14250</v>
      </c>
      <c r="D98">
        <v>10548.85</v>
      </c>
      <c r="E98">
        <f t="shared" si="1"/>
        <v>0.74027017543859652</v>
      </c>
      <c r="I98" t="str">
        <f>_xlfn.XLOOKUP(data1!B98,location!$A$2:$A$11,location!$B$2:$B$11)</f>
        <v>Rock Candy Ridge</v>
      </c>
    </row>
    <row r="99" spans="1:9" x14ac:dyDescent="0.35">
      <c r="A99" t="s">
        <v>4</v>
      </c>
      <c r="B99" t="s">
        <v>6</v>
      </c>
      <c r="C99">
        <v>16292</v>
      </c>
      <c r="D99">
        <v>1696.28</v>
      </c>
      <c r="E99">
        <f t="shared" si="1"/>
        <v>0.10411735821261969</v>
      </c>
      <c r="I99" t="str">
        <f>_xlfn.XLOOKUP(data1!B99,location!$A$2:$A$11,location!$B$2:$B$11)</f>
        <v>Snickerdoodle Slopes</v>
      </c>
    </row>
    <row r="100" spans="1:9" x14ac:dyDescent="0.35">
      <c r="A100" t="s">
        <v>4</v>
      </c>
      <c r="B100" t="s">
        <v>8</v>
      </c>
      <c r="C100">
        <v>12977</v>
      </c>
      <c r="D100">
        <v>2272.48</v>
      </c>
      <c r="E100">
        <f t="shared" si="1"/>
        <v>0.17511597441627494</v>
      </c>
      <c r="I100" t="str">
        <f>_xlfn.XLOOKUP(data1!B100,location!$A$2:$A$11,location!$B$2:$B$11)</f>
        <v>Smores Summit</v>
      </c>
    </row>
    <row r="101" spans="1:9" x14ac:dyDescent="0.35">
      <c r="A101" t="s">
        <v>4</v>
      </c>
      <c r="B101" t="s">
        <v>6</v>
      </c>
      <c r="C101">
        <v>11768</v>
      </c>
      <c r="D101">
        <v>-186.9</v>
      </c>
      <c r="E101">
        <f t="shared" si="1"/>
        <v>-1.5882053025152956E-2</v>
      </c>
      <c r="I101" t="str">
        <f>_xlfn.XLOOKUP(data1!B101,location!$A$2:$A$11,location!$B$2:$B$11)</f>
        <v>Snickerdoodle Slopes</v>
      </c>
    </row>
    <row r="102" spans="1:9" x14ac:dyDescent="0.35">
      <c r="A102" t="s">
        <v>4</v>
      </c>
      <c r="B102" t="s">
        <v>6</v>
      </c>
      <c r="C102">
        <v>14090</v>
      </c>
      <c r="D102">
        <v>5271.32</v>
      </c>
      <c r="E102">
        <f t="shared" si="1"/>
        <v>0.37411781405251948</v>
      </c>
      <c r="I102" t="str">
        <f>_xlfn.XLOOKUP(data1!B102,location!$A$2:$A$11,location!$B$2:$B$11)</f>
        <v>Snickerdoodle Slopes</v>
      </c>
    </row>
    <row r="103" spans="1:9" x14ac:dyDescent="0.35">
      <c r="A103" t="s">
        <v>4</v>
      </c>
      <c r="B103" t="s">
        <v>7</v>
      </c>
      <c r="C103">
        <v>10593</v>
      </c>
      <c r="D103">
        <v>108.79</v>
      </c>
      <c r="E103">
        <f t="shared" si="1"/>
        <v>1.0269989615784009E-2</v>
      </c>
      <c r="I103" t="str">
        <f>_xlfn.XLOOKUP(data1!B103,location!$A$2:$A$11,location!$B$2:$B$11)</f>
        <v>Rock Candy Ridge</v>
      </c>
    </row>
    <row r="104" spans="1:9" x14ac:dyDescent="0.35">
      <c r="A104" t="s">
        <v>4</v>
      </c>
      <c r="B104" t="s">
        <v>7</v>
      </c>
      <c r="C104">
        <v>17879</v>
      </c>
      <c r="D104">
        <v>12877.71</v>
      </c>
      <c r="E104">
        <f t="shared" si="1"/>
        <v>0.72027014933721123</v>
      </c>
      <c r="I104" t="str">
        <f>_xlfn.XLOOKUP(data1!B104,location!$A$2:$A$11,location!$B$2:$B$11)</f>
        <v>Rock Candy Ridge</v>
      </c>
    </row>
    <row r="105" spans="1:9" x14ac:dyDescent="0.35">
      <c r="A105" t="s">
        <v>4</v>
      </c>
      <c r="B105" t="s">
        <v>8</v>
      </c>
      <c r="C105">
        <v>17060</v>
      </c>
      <c r="D105">
        <v>769.68</v>
      </c>
      <c r="E105">
        <f t="shared" si="1"/>
        <v>4.5116060961313008E-2</v>
      </c>
      <c r="I105" t="str">
        <f>_xlfn.XLOOKUP(data1!B105,location!$A$2:$A$11,location!$B$2:$B$11)</f>
        <v>Smores Summit</v>
      </c>
    </row>
    <row r="106" spans="1:9" x14ac:dyDescent="0.35">
      <c r="A106" t="s">
        <v>4</v>
      </c>
      <c r="B106" t="s">
        <v>7</v>
      </c>
      <c r="C106">
        <v>12837</v>
      </c>
      <c r="D106">
        <v>388.58</v>
      </c>
      <c r="E106">
        <f t="shared" si="1"/>
        <v>3.0270312378281528E-2</v>
      </c>
      <c r="I106" t="str">
        <f>_xlfn.XLOOKUP(data1!B106,location!$A$2:$A$11,location!$B$2:$B$11)</f>
        <v>Rock Candy Ridge</v>
      </c>
    </row>
    <row r="107" spans="1:9" x14ac:dyDescent="0.35">
      <c r="A107" t="s">
        <v>4</v>
      </c>
      <c r="B107" t="s">
        <v>6</v>
      </c>
      <c r="C107">
        <v>15170</v>
      </c>
      <c r="D107">
        <v>2641.36</v>
      </c>
      <c r="E107">
        <f t="shared" si="1"/>
        <v>0.17411733684904418</v>
      </c>
      <c r="I107" t="str">
        <f>_xlfn.XLOOKUP(data1!B107,location!$A$2:$A$11,location!$B$2:$B$11)</f>
        <v>Snickerdoodle Slopes</v>
      </c>
    </row>
    <row r="108" spans="1:9" x14ac:dyDescent="0.35">
      <c r="A108" t="s">
        <v>4</v>
      </c>
      <c r="B108" t="s">
        <v>10</v>
      </c>
      <c r="C108">
        <v>14058</v>
      </c>
      <c r="D108">
        <v>1274.29</v>
      </c>
      <c r="E108">
        <f t="shared" si="1"/>
        <v>9.0645184236733525E-2</v>
      </c>
      <c r="I108" t="str">
        <f>_xlfn.XLOOKUP(data1!B108,location!$A$2:$A$11,location!$B$2:$B$11)</f>
        <v>Mallow Melt Mountains</v>
      </c>
    </row>
    <row r="109" spans="1:9" x14ac:dyDescent="0.35">
      <c r="A109" t="s">
        <v>4</v>
      </c>
      <c r="B109" t="s">
        <v>7</v>
      </c>
      <c r="C109">
        <v>16663</v>
      </c>
      <c r="D109">
        <v>2004.06</v>
      </c>
      <c r="E109">
        <f t="shared" si="1"/>
        <v>0.12027005941307087</v>
      </c>
      <c r="I109" t="str">
        <f>_xlfn.XLOOKUP(data1!B109,location!$A$2:$A$11,location!$B$2:$B$11)</f>
        <v>Rock Candy Ridge</v>
      </c>
    </row>
    <row r="110" spans="1:9" x14ac:dyDescent="0.35">
      <c r="A110" t="s">
        <v>4</v>
      </c>
      <c r="B110" t="s">
        <v>5</v>
      </c>
      <c r="C110">
        <v>16500</v>
      </c>
      <c r="D110">
        <v>1641.95</v>
      </c>
      <c r="E110">
        <f t="shared" si="1"/>
        <v>9.9512121212121218E-2</v>
      </c>
      <c r="I110" t="str">
        <f>_xlfn.XLOOKUP(data1!B110,location!$A$2:$A$11,location!$B$2:$B$11)</f>
        <v>Pixie Stix Plateau</v>
      </c>
    </row>
    <row r="111" spans="1:9" x14ac:dyDescent="0.35">
      <c r="A111" t="s">
        <v>4</v>
      </c>
      <c r="B111" t="s">
        <v>9</v>
      </c>
      <c r="C111">
        <v>12243</v>
      </c>
      <c r="D111">
        <v>3486.19</v>
      </c>
      <c r="E111">
        <f t="shared" si="1"/>
        <v>0.28474965286286041</v>
      </c>
      <c r="I111" t="str">
        <f>_xlfn.XLOOKUP(data1!B111,location!$A$2:$A$11,location!$B$2:$B$11)</f>
        <v>Pudding Peaks</v>
      </c>
    </row>
    <row r="112" spans="1:9" x14ac:dyDescent="0.35">
      <c r="A112" t="s">
        <v>4</v>
      </c>
      <c r="B112" t="s">
        <v>7</v>
      </c>
      <c r="C112">
        <v>10958</v>
      </c>
      <c r="D112">
        <v>1098.76</v>
      </c>
      <c r="E112">
        <f t="shared" si="1"/>
        <v>0.10027012228508853</v>
      </c>
      <c r="I112" t="str">
        <f>_xlfn.XLOOKUP(data1!B112,location!$A$2:$A$11,location!$B$2:$B$11)</f>
        <v>Rock Candy Ridge</v>
      </c>
    </row>
    <row r="113" spans="1:9" x14ac:dyDescent="0.35">
      <c r="A113" t="s">
        <v>4</v>
      </c>
      <c r="B113" t="s">
        <v>10</v>
      </c>
      <c r="C113">
        <v>14428</v>
      </c>
      <c r="D113">
        <v>1740.67</v>
      </c>
      <c r="E113">
        <f t="shared" si="1"/>
        <v>0.12064527308012199</v>
      </c>
      <c r="I113" t="str">
        <f>_xlfn.XLOOKUP(data1!B113,location!$A$2:$A$11,location!$B$2:$B$11)</f>
        <v>Mallow Melt Mountains</v>
      </c>
    </row>
    <row r="114" spans="1:9" x14ac:dyDescent="0.35">
      <c r="A114" t="s">
        <v>4</v>
      </c>
      <c r="B114" t="s">
        <v>9</v>
      </c>
      <c r="C114">
        <v>14670</v>
      </c>
      <c r="D114">
        <v>509.78</v>
      </c>
      <c r="E114">
        <f t="shared" si="1"/>
        <v>3.4749829584185411E-2</v>
      </c>
      <c r="I114" t="str">
        <f>_xlfn.XLOOKUP(data1!B114,location!$A$2:$A$11,location!$B$2:$B$11)</f>
        <v>Pudding Peaks</v>
      </c>
    </row>
    <row r="115" spans="1:9" x14ac:dyDescent="0.35">
      <c r="A115" t="s">
        <v>4</v>
      </c>
      <c r="B115" t="s">
        <v>5</v>
      </c>
      <c r="C115">
        <v>14448</v>
      </c>
      <c r="D115">
        <v>859.83</v>
      </c>
      <c r="E115">
        <f t="shared" si="1"/>
        <v>5.9512043189368771E-2</v>
      </c>
      <c r="I115" t="str">
        <f>_xlfn.XLOOKUP(data1!B115,location!$A$2:$A$11,location!$B$2:$B$11)</f>
        <v>Pixie Stix Plateau</v>
      </c>
    </row>
    <row r="116" spans="1:9" x14ac:dyDescent="0.35">
      <c r="A116" t="s">
        <v>4</v>
      </c>
      <c r="B116" t="s">
        <v>9</v>
      </c>
      <c r="C116">
        <v>15054</v>
      </c>
      <c r="D116">
        <v>1125.29</v>
      </c>
      <c r="E116">
        <f t="shared" si="1"/>
        <v>7.4750232496346478E-2</v>
      </c>
      <c r="I116" t="str">
        <f>_xlfn.XLOOKUP(data1!B116,location!$A$2:$A$11,location!$B$2:$B$11)</f>
        <v>Pudding Peaks</v>
      </c>
    </row>
    <row r="117" spans="1:9" x14ac:dyDescent="0.35">
      <c r="A117" t="s">
        <v>4</v>
      </c>
      <c r="B117" t="s">
        <v>10</v>
      </c>
      <c r="C117">
        <v>19499</v>
      </c>
      <c r="D117">
        <v>12.58</v>
      </c>
      <c r="E117">
        <f t="shared" si="1"/>
        <v>6.4516129032258064E-4</v>
      </c>
      <c r="I117" t="str">
        <f>_xlfn.XLOOKUP(data1!B117,location!$A$2:$A$11,location!$B$2:$B$11)</f>
        <v>Mallow Melt Mountains</v>
      </c>
    </row>
    <row r="118" spans="1:9" x14ac:dyDescent="0.35">
      <c r="A118" t="s">
        <v>4</v>
      </c>
      <c r="B118" t="s">
        <v>5</v>
      </c>
      <c r="C118">
        <v>10412</v>
      </c>
      <c r="D118">
        <v>1140.24</v>
      </c>
      <c r="E118">
        <f t="shared" si="1"/>
        <v>0.1095121014214368</v>
      </c>
      <c r="I118" t="str">
        <f>_xlfn.XLOOKUP(data1!B118,location!$A$2:$A$11,location!$B$2:$B$11)</f>
        <v>Pixie Stix Plateau</v>
      </c>
    </row>
    <row r="119" spans="1:9" x14ac:dyDescent="0.35">
      <c r="A119" t="s">
        <v>4</v>
      </c>
      <c r="B119" t="s">
        <v>9</v>
      </c>
      <c r="C119">
        <v>12429</v>
      </c>
      <c r="D119">
        <v>5527.8</v>
      </c>
      <c r="E119">
        <f t="shared" si="1"/>
        <v>0.44475018102824043</v>
      </c>
      <c r="I119" t="str">
        <f>_xlfn.XLOOKUP(data1!B119,location!$A$2:$A$11,location!$B$2:$B$11)</f>
        <v>Pudding Peaks</v>
      </c>
    </row>
    <row r="120" spans="1:9" x14ac:dyDescent="0.35">
      <c r="A120" t="s">
        <v>4</v>
      </c>
      <c r="B120" t="s">
        <v>7</v>
      </c>
      <c r="C120">
        <v>18544</v>
      </c>
      <c r="D120">
        <v>5382.77</v>
      </c>
      <c r="E120">
        <f t="shared" si="1"/>
        <v>0.29027016824849011</v>
      </c>
      <c r="I120" t="str">
        <f>_xlfn.XLOOKUP(data1!B120,location!$A$2:$A$11,location!$B$2:$B$11)</f>
        <v>Rock Candy Ridge</v>
      </c>
    </row>
    <row r="121" spans="1:9" x14ac:dyDescent="0.35">
      <c r="A121" t="s">
        <v>4</v>
      </c>
      <c r="B121" t="s">
        <v>7</v>
      </c>
      <c r="C121">
        <v>13453</v>
      </c>
      <c r="D121">
        <v>1483.47</v>
      </c>
      <c r="E121">
        <f t="shared" si="1"/>
        <v>0.11027057161971307</v>
      </c>
      <c r="I121" t="str">
        <f>_xlfn.XLOOKUP(data1!B121,location!$A$2:$A$11,location!$B$2:$B$11)</f>
        <v>Rock Candy Ridge</v>
      </c>
    </row>
    <row r="122" spans="1:9" x14ac:dyDescent="0.35">
      <c r="A122" t="s">
        <v>4</v>
      </c>
      <c r="B122" t="s">
        <v>7</v>
      </c>
      <c r="C122">
        <v>17130</v>
      </c>
      <c r="D122">
        <v>7884.43</v>
      </c>
      <c r="E122">
        <f t="shared" si="1"/>
        <v>0.46027028604786924</v>
      </c>
      <c r="I122" t="str">
        <f>_xlfn.XLOOKUP(data1!B122,location!$A$2:$A$11,location!$B$2:$B$11)</f>
        <v>Rock Candy Ridge</v>
      </c>
    </row>
    <row r="123" spans="1:9" x14ac:dyDescent="0.35">
      <c r="A123" t="s">
        <v>4</v>
      </c>
      <c r="B123" t="s">
        <v>7</v>
      </c>
      <c r="C123">
        <v>10103</v>
      </c>
      <c r="D123">
        <v>103.76</v>
      </c>
      <c r="E123">
        <f t="shared" si="1"/>
        <v>1.0270216767296843E-2</v>
      </c>
      <c r="I123" t="str">
        <f>_xlfn.XLOOKUP(data1!B123,location!$A$2:$A$11,location!$B$2:$B$11)</f>
        <v>Rock Candy Ridge</v>
      </c>
    </row>
    <row r="124" spans="1:9" x14ac:dyDescent="0.35">
      <c r="A124" t="s">
        <v>4</v>
      </c>
      <c r="B124" t="s">
        <v>7</v>
      </c>
      <c r="C124">
        <v>16651</v>
      </c>
      <c r="D124">
        <v>837.05</v>
      </c>
      <c r="E124">
        <f t="shared" si="1"/>
        <v>5.0270254038796466E-2</v>
      </c>
      <c r="I124" t="str">
        <f>_xlfn.XLOOKUP(data1!B124,location!$A$2:$A$11,location!$B$2:$B$11)</f>
        <v>Rock Candy Ridge</v>
      </c>
    </row>
    <row r="125" spans="1:9" x14ac:dyDescent="0.35">
      <c r="A125" t="s">
        <v>4</v>
      </c>
      <c r="B125" t="s">
        <v>7</v>
      </c>
      <c r="C125">
        <v>13332</v>
      </c>
      <c r="D125">
        <v>1603.44</v>
      </c>
      <c r="E125">
        <f t="shared" si="1"/>
        <v>0.12027002700270027</v>
      </c>
      <c r="I125" t="str">
        <f>_xlfn.XLOOKUP(data1!B125,location!$A$2:$A$11,location!$B$2:$B$11)</f>
        <v>Rock Candy Ridge</v>
      </c>
    </row>
    <row r="126" spans="1:9" x14ac:dyDescent="0.35">
      <c r="A126" t="s">
        <v>4</v>
      </c>
      <c r="B126" t="s">
        <v>10</v>
      </c>
      <c r="C126">
        <v>17566</v>
      </c>
      <c r="D126">
        <v>11.33</v>
      </c>
      <c r="E126">
        <f t="shared" si="1"/>
        <v>6.4499601502903336E-4</v>
      </c>
      <c r="I126" t="str">
        <f>_xlfn.XLOOKUP(data1!B126,location!$A$2:$A$11,location!$B$2:$B$11)</f>
        <v>Mallow Melt Mountains</v>
      </c>
    </row>
    <row r="127" spans="1:9" x14ac:dyDescent="0.35">
      <c r="A127" t="s">
        <v>4</v>
      </c>
      <c r="B127" t="s">
        <v>7</v>
      </c>
      <c r="C127">
        <v>13659</v>
      </c>
      <c r="D127">
        <v>3.69</v>
      </c>
      <c r="E127">
        <f t="shared" si="1"/>
        <v>2.7015154842960685E-4</v>
      </c>
      <c r="I127" t="str">
        <f>_xlfn.XLOOKUP(data1!B127,location!$A$2:$A$11,location!$B$2:$B$11)</f>
        <v>Rock Candy Ridge</v>
      </c>
    </row>
    <row r="128" spans="1:9" x14ac:dyDescent="0.35">
      <c r="A128" t="s">
        <v>4</v>
      </c>
      <c r="B128" t="s">
        <v>8</v>
      </c>
      <c r="C128">
        <v>15979</v>
      </c>
      <c r="D128">
        <v>6473.35</v>
      </c>
      <c r="E128">
        <f t="shared" si="1"/>
        <v>0.40511608986795172</v>
      </c>
      <c r="I128" t="str">
        <f>_xlfn.XLOOKUP(data1!B128,location!$A$2:$A$11,location!$B$2:$B$11)</f>
        <v>Smores Summit</v>
      </c>
    </row>
    <row r="129" spans="1:9" x14ac:dyDescent="0.35">
      <c r="A129" t="s">
        <v>4</v>
      </c>
      <c r="B129" t="s">
        <v>9</v>
      </c>
      <c r="C129">
        <v>19411</v>
      </c>
      <c r="D129">
        <v>-296.02</v>
      </c>
      <c r="E129">
        <f t="shared" si="1"/>
        <v>-1.5250115913657204E-2</v>
      </c>
      <c r="I129" t="str">
        <f>_xlfn.XLOOKUP(data1!B129,location!$A$2:$A$11,location!$B$2:$B$11)</f>
        <v>Pudding Peaks</v>
      </c>
    </row>
    <row r="130" spans="1:9" x14ac:dyDescent="0.35">
      <c r="A130" t="s">
        <v>4</v>
      </c>
      <c r="B130" t="s">
        <v>5</v>
      </c>
      <c r="C130">
        <v>10031</v>
      </c>
      <c r="D130">
        <v>1198.83</v>
      </c>
      <c r="E130">
        <f t="shared" si="1"/>
        <v>0.11951251121523278</v>
      </c>
      <c r="I130" t="str">
        <f>_xlfn.XLOOKUP(data1!B130,location!$A$2:$A$11,location!$B$2:$B$11)</f>
        <v>Pixie Stix Plateau</v>
      </c>
    </row>
    <row r="131" spans="1:9" x14ac:dyDescent="0.35">
      <c r="A131" t="s">
        <v>4</v>
      </c>
      <c r="B131" t="s">
        <v>5</v>
      </c>
      <c r="C131">
        <v>17087</v>
      </c>
      <c r="D131">
        <v>504.27</v>
      </c>
      <c r="E131">
        <f t="shared" ref="E131:E194" si="2">D131/C131</f>
        <v>2.9511909638906771E-2</v>
      </c>
      <c r="I131" t="str">
        <f>_xlfn.XLOOKUP(data1!B131,location!$A$2:$A$11,location!$B$2:$B$11)</f>
        <v>Pixie Stix Plateau</v>
      </c>
    </row>
    <row r="132" spans="1:9" x14ac:dyDescent="0.35">
      <c r="A132" t="s">
        <v>4</v>
      </c>
      <c r="B132" t="s">
        <v>5</v>
      </c>
      <c r="C132">
        <v>15497</v>
      </c>
      <c r="D132">
        <v>1077.23</v>
      </c>
      <c r="E132">
        <f t="shared" si="2"/>
        <v>6.9512163644576366E-2</v>
      </c>
      <c r="I132" t="str">
        <f>_xlfn.XLOOKUP(data1!B132,location!$A$2:$A$11,location!$B$2:$B$11)</f>
        <v>Pixie Stix Plateau</v>
      </c>
    </row>
    <row r="133" spans="1:9" x14ac:dyDescent="0.35">
      <c r="A133" t="s">
        <v>4</v>
      </c>
      <c r="B133" t="s">
        <v>5</v>
      </c>
      <c r="C133">
        <v>14723</v>
      </c>
      <c r="D133">
        <v>3231.88</v>
      </c>
      <c r="E133">
        <f t="shared" si="2"/>
        <v>0.21951232765061468</v>
      </c>
      <c r="I133" t="str">
        <f>_xlfn.XLOOKUP(data1!B133,location!$A$2:$A$11,location!$B$2:$B$11)</f>
        <v>Pixie Stix Plateau</v>
      </c>
    </row>
    <row r="134" spans="1:9" x14ac:dyDescent="0.35">
      <c r="A134" t="s">
        <v>4</v>
      </c>
      <c r="B134" t="s">
        <v>9</v>
      </c>
      <c r="C134">
        <v>11935</v>
      </c>
      <c r="D134">
        <v>653.44000000000005</v>
      </c>
      <c r="E134">
        <f t="shared" si="2"/>
        <v>5.47498952660243E-2</v>
      </c>
      <c r="I134" t="str">
        <f>_xlfn.XLOOKUP(data1!B134,location!$A$2:$A$11,location!$B$2:$B$11)</f>
        <v>Pudding Peaks</v>
      </c>
    </row>
    <row r="135" spans="1:9" x14ac:dyDescent="0.35">
      <c r="A135" t="s">
        <v>4</v>
      </c>
      <c r="B135" t="s">
        <v>5</v>
      </c>
      <c r="C135">
        <v>16475</v>
      </c>
      <c r="D135">
        <v>815.71</v>
      </c>
      <c r="E135">
        <f t="shared" si="2"/>
        <v>4.9511987860394541E-2</v>
      </c>
      <c r="I135" t="str">
        <f>_xlfn.XLOOKUP(data1!B135,location!$A$2:$A$11,location!$B$2:$B$11)</f>
        <v>Pixie Stix Plateau</v>
      </c>
    </row>
    <row r="136" spans="1:9" x14ac:dyDescent="0.35">
      <c r="A136" t="s">
        <v>4</v>
      </c>
      <c r="B136" t="s">
        <v>6</v>
      </c>
      <c r="C136">
        <v>11680</v>
      </c>
      <c r="D136">
        <v>632.09</v>
      </c>
      <c r="E136">
        <f t="shared" si="2"/>
        <v>5.4117294520547948E-2</v>
      </c>
      <c r="I136" t="str">
        <f>_xlfn.XLOOKUP(data1!B136,location!$A$2:$A$11,location!$B$2:$B$11)</f>
        <v>Snickerdoodle Slopes</v>
      </c>
    </row>
    <row r="137" spans="1:9" x14ac:dyDescent="0.35">
      <c r="A137" t="s">
        <v>4</v>
      </c>
      <c r="B137" t="s">
        <v>6</v>
      </c>
      <c r="C137">
        <v>16056</v>
      </c>
      <c r="D137">
        <v>387.23</v>
      </c>
      <c r="E137">
        <f t="shared" si="2"/>
        <v>2.4117463876432488E-2</v>
      </c>
      <c r="I137" t="str">
        <f>_xlfn.XLOOKUP(data1!B137,location!$A$2:$A$11,location!$B$2:$B$11)</f>
        <v>Snickerdoodle Slopes</v>
      </c>
    </row>
    <row r="138" spans="1:9" x14ac:dyDescent="0.35">
      <c r="A138" t="s">
        <v>4</v>
      </c>
      <c r="B138" t="s">
        <v>6</v>
      </c>
      <c r="C138">
        <v>15537</v>
      </c>
      <c r="D138">
        <v>2394.5300000000002</v>
      </c>
      <c r="E138">
        <f t="shared" si="2"/>
        <v>0.1541179120808393</v>
      </c>
      <c r="I138" t="str">
        <f>_xlfn.XLOOKUP(data1!B138,location!$A$2:$A$11,location!$B$2:$B$11)</f>
        <v>Snickerdoodle Slopes</v>
      </c>
    </row>
    <row r="139" spans="1:9" x14ac:dyDescent="0.35">
      <c r="A139" t="s">
        <v>4</v>
      </c>
      <c r="B139" t="s">
        <v>7</v>
      </c>
      <c r="C139">
        <v>15123</v>
      </c>
      <c r="D139">
        <v>1213.93</v>
      </c>
      <c r="E139">
        <f t="shared" si="2"/>
        <v>8.0270448984989751E-2</v>
      </c>
      <c r="I139" t="str">
        <f>_xlfn.XLOOKUP(data1!B139,location!$A$2:$A$11,location!$B$2:$B$11)</f>
        <v>Rock Candy Ridge</v>
      </c>
    </row>
    <row r="140" spans="1:9" x14ac:dyDescent="0.35">
      <c r="A140" t="s">
        <v>4</v>
      </c>
      <c r="B140" t="s">
        <v>7</v>
      </c>
      <c r="C140">
        <v>10826</v>
      </c>
      <c r="D140">
        <v>977.27</v>
      </c>
      <c r="E140">
        <f t="shared" si="2"/>
        <v>9.0270644744134487E-2</v>
      </c>
      <c r="I140" t="str">
        <f>_xlfn.XLOOKUP(data1!B140,location!$A$2:$A$11,location!$B$2:$B$11)</f>
        <v>Rock Candy Ridge</v>
      </c>
    </row>
    <row r="141" spans="1:9" x14ac:dyDescent="0.35">
      <c r="A141" t="s">
        <v>4</v>
      </c>
      <c r="B141" t="s">
        <v>5</v>
      </c>
      <c r="C141">
        <v>10621</v>
      </c>
      <c r="D141">
        <v>2119.02</v>
      </c>
      <c r="E141">
        <f t="shared" si="2"/>
        <v>0.19951228697862725</v>
      </c>
      <c r="I141" t="str">
        <f>_xlfn.XLOOKUP(data1!B141,location!$A$2:$A$11,location!$B$2:$B$11)</f>
        <v>Pixie Stix Plateau</v>
      </c>
    </row>
    <row r="142" spans="1:9" x14ac:dyDescent="0.35">
      <c r="A142" t="s">
        <v>4</v>
      </c>
      <c r="B142" t="s">
        <v>8</v>
      </c>
      <c r="C142">
        <v>12340</v>
      </c>
      <c r="D142">
        <v>680.13</v>
      </c>
      <c r="E142">
        <f t="shared" si="2"/>
        <v>5.5115883306320911E-2</v>
      </c>
      <c r="I142" t="str">
        <f>_xlfn.XLOOKUP(data1!B142,location!$A$2:$A$11,location!$B$2:$B$11)</f>
        <v>Smores Summit</v>
      </c>
    </row>
    <row r="143" spans="1:9" x14ac:dyDescent="0.35">
      <c r="A143" t="s">
        <v>4</v>
      </c>
      <c r="B143" t="s">
        <v>6</v>
      </c>
      <c r="C143">
        <v>12091</v>
      </c>
      <c r="D143">
        <v>1137.98</v>
      </c>
      <c r="E143">
        <f t="shared" si="2"/>
        <v>9.4117938962864939E-2</v>
      </c>
      <c r="I143" t="str">
        <f>_xlfn.XLOOKUP(data1!B143,location!$A$2:$A$11,location!$B$2:$B$11)</f>
        <v>Snickerdoodle Slopes</v>
      </c>
    </row>
    <row r="144" spans="1:9" x14ac:dyDescent="0.35">
      <c r="A144" t="s">
        <v>4</v>
      </c>
      <c r="B144" t="s">
        <v>8</v>
      </c>
      <c r="C144">
        <v>16421</v>
      </c>
      <c r="D144">
        <v>1233.48</v>
      </c>
      <c r="E144">
        <f t="shared" si="2"/>
        <v>7.5116009987211504E-2</v>
      </c>
      <c r="I144" t="str">
        <f>_xlfn.XLOOKUP(data1!B144,location!$A$2:$A$11,location!$B$2:$B$11)</f>
        <v>Smores Summit</v>
      </c>
    </row>
    <row r="145" spans="1:9" x14ac:dyDescent="0.35">
      <c r="A145" t="s">
        <v>4</v>
      </c>
      <c r="B145" t="s">
        <v>8</v>
      </c>
      <c r="C145">
        <v>19550</v>
      </c>
      <c r="D145">
        <v>10070.52</v>
      </c>
      <c r="E145">
        <f t="shared" si="2"/>
        <v>0.51511611253196932</v>
      </c>
      <c r="I145" t="str">
        <f>_xlfn.XLOOKUP(data1!B145,location!$A$2:$A$11,location!$B$2:$B$11)</f>
        <v>Smores Summit</v>
      </c>
    </row>
    <row r="146" spans="1:9" x14ac:dyDescent="0.35">
      <c r="A146" t="s">
        <v>4</v>
      </c>
      <c r="B146" t="s">
        <v>7</v>
      </c>
      <c r="C146">
        <v>15342</v>
      </c>
      <c r="D146">
        <v>157.57</v>
      </c>
      <c r="E146">
        <f t="shared" si="2"/>
        <v>1.0270499283013948E-2</v>
      </c>
      <c r="I146" t="str">
        <f>_xlfn.XLOOKUP(data1!B146,location!$A$2:$A$11,location!$B$2:$B$11)</f>
        <v>Rock Candy Ridge</v>
      </c>
    </row>
    <row r="147" spans="1:9" x14ac:dyDescent="0.35">
      <c r="A147" t="s">
        <v>4</v>
      </c>
      <c r="B147" t="s">
        <v>8</v>
      </c>
      <c r="C147">
        <v>18901</v>
      </c>
      <c r="D147">
        <v>96.7</v>
      </c>
      <c r="E147">
        <f t="shared" si="2"/>
        <v>5.1161314216179041E-3</v>
      </c>
      <c r="I147" t="str">
        <f>_xlfn.XLOOKUP(data1!B147,location!$A$2:$A$11,location!$B$2:$B$11)</f>
        <v>Smores Summit</v>
      </c>
    </row>
    <row r="148" spans="1:9" x14ac:dyDescent="0.35">
      <c r="A148" t="s">
        <v>4</v>
      </c>
      <c r="B148" t="s">
        <v>5</v>
      </c>
      <c r="C148">
        <v>11002</v>
      </c>
      <c r="D148">
        <v>1644.93</v>
      </c>
      <c r="E148">
        <f t="shared" si="2"/>
        <v>0.14951190692601346</v>
      </c>
      <c r="I148" t="str">
        <f>_xlfn.XLOOKUP(data1!B148,location!$A$2:$A$11,location!$B$2:$B$11)</f>
        <v>Pixie Stix Plateau</v>
      </c>
    </row>
    <row r="149" spans="1:9" x14ac:dyDescent="0.35">
      <c r="A149" t="s">
        <v>4</v>
      </c>
      <c r="B149" t="s">
        <v>10</v>
      </c>
      <c r="C149">
        <v>19257</v>
      </c>
      <c r="D149">
        <v>1360.41</v>
      </c>
      <c r="E149">
        <f t="shared" si="2"/>
        <v>7.0644960274186014E-2</v>
      </c>
      <c r="I149" t="str">
        <f>_xlfn.XLOOKUP(data1!B149,location!$A$2:$A$11,location!$B$2:$B$11)</f>
        <v>Mallow Melt Mountains</v>
      </c>
    </row>
    <row r="150" spans="1:9" x14ac:dyDescent="0.35">
      <c r="A150" t="s">
        <v>4</v>
      </c>
      <c r="B150" t="s">
        <v>6</v>
      </c>
      <c r="C150">
        <v>17701</v>
      </c>
      <c r="D150">
        <v>6799.27</v>
      </c>
      <c r="E150">
        <f t="shared" si="2"/>
        <v>0.38411784644935315</v>
      </c>
      <c r="I150" t="str">
        <f>_xlfn.XLOOKUP(data1!B150,location!$A$2:$A$11,location!$B$2:$B$11)</f>
        <v>Snickerdoodle Slopes</v>
      </c>
    </row>
    <row r="151" spans="1:9" x14ac:dyDescent="0.35">
      <c r="A151" t="s">
        <v>4</v>
      </c>
      <c r="B151" t="s">
        <v>9</v>
      </c>
      <c r="C151">
        <v>12485</v>
      </c>
      <c r="D151">
        <v>184.15</v>
      </c>
      <c r="E151">
        <f t="shared" si="2"/>
        <v>1.4749699639567482E-2</v>
      </c>
      <c r="I151" t="str">
        <f>_xlfn.XLOOKUP(data1!B151,location!$A$2:$A$11,location!$B$2:$B$11)</f>
        <v>Pudding Peaks</v>
      </c>
    </row>
    <row r="152" spans="1:9" x14ac:dyDescent="0.35">
      <c r="A152" t="s">
        <v>4</v>
      </c>
      <c r="B152" t="s">
        <v>8</v>
      </c>
      <c r="C152">
        <v>10125</v>
      </c>
      <c r="D152">
        <v>7038.05</v>
      </c>
      <c r="E152">
        <f t="shared" si="2"/>
        <v>0.69511604938271609</v>
      </c>
      <c r="I152" t="str">
        <f>_xlfn.XLOOKUP(data1!B152,location!$A$2:$A$11,location!$B$2:$B$11)</f>
        <v>Smores Summit</v>
      </c>
    </row>
    <row r="153" spans="1:9" x14ac:dyDescent="0.35">
      <c r="A153" t="s">
        <v>4</v>
      </c>
      <c r="B153" t="s">
        <v>6</v>
      </c>
      <c r="C153">
        <v>11033</v>
      </c>
      <c r="D153">
        <v>-64.900000000000006</v>
      </c>
      <c r="E153">
        <f t="shared" si="2"/>
        <v>-5.8823529411764714E-3</v>
      </c>
      <c r="I153" t="str">
        <f>_xlfn.XLOOKUP(data1!B153,location!$A$2:$A$11,location!$B$2:$B$11)</f>
        <v>Snickerdoodle Slopes</v>
      </c>
    </row>
    <row r="154" spans="1:9" x14ac:dyDescent="0.35">
      <c r="A154" t="s">
        <v>4</v>
      </c>
      <c r="B154" t="s">
        <v>9</v>
      </c>
      <c r="C154">
        <v>16179</v>
      </c>
      <c r="D154">
        <v>8004.56</v>
      </c>
      <c r="E154">
        <f t="shared" si="2"/>
        <v>0.49474998454787072</v>
      </c>
      <c r="I154" t="str">
        <f>_xlfn.XLOOKUP(data1!B154,location!$A$2:$A$11,location!$B$2:$B$11)</f>
        <v>Pudding Peaks</v>
      </c>
    </row>
    <row r="155" spans="1:9" x14ac:dyDescent="0.35">
      <c r="A155" t="s">
        <v>4</v>
      </c>
      <c r="B155" t="s">
        <v>5</v>
      </c>
      <c r="C155">
        <v>18479</v>
      </c>
      <c r="D155">
        <v>2578.0500000000002</v>
      </c>
      <c r="E155">
        <f t="shared" si="2"/>
        <v>0.13951241950321988</v>
      </c>
      <c r="I155" t="str">
        <f>_xlfn.XLOOKUP(data1!B155,location!$A$2:$A$11,location!$B$2:$B$11)</f>
        <v>Pixie Stix Plateau</v>
      </c>
    </row>
    <row r="156" spans="1:9" x14ac:dyDescent="0.35">
      <c r="A156" t="s">
        <v>4</v>
      </c>
      <c r="B156" t="s">
        <v>9</v>
      </c>
      <c r="C156">
        <v>18001</v>
      </c>
      <c r="D156">
        <v>-94.51</v>
      </c>
      <c r="E156">
        <f t="shared" si="2"/>
        <v>-5.2502638742292097E-3</v>
      </c>
      <c r="I156" t="str">
        <f>_xlfn.XLOOKUP(data1!B156,location!$A$2:$A$11,location!$B$2:$B$11)</f>
        <v>Pudding Peaks</v>
      </c>
    </row>
    <row r="157" spans="1:9" x14ac:dyDescent="0.35">
      <c r="A157" t="s">
        <v>4</v>
      </c>
      <c r="B157" t="s">
        <v>10</v>
      </c>
      <c r="C157">
        <v>12625</v>
      </c>
      <c r="D157">
        <v>765.65</v>
      </c>
      <c r="E157">
        <f t="shared" si="2"/>
        <v>6.0645544554455443E-2</v>
      </c>
      <c r="I157" t="str">
        <f>_xlfn.XLOOKUP(data1!B157,location!$A$2:$A$11,location!$B$2:$B$11)</f>
        <v>Mallow Melt Mountains</v>
      </c>
    </row>
    <row r="158" spans="1:9" x14ac:dyDescent="0.35">
      <c r="A158" t="s">
        <v>4</v>
      </c>
      <c r="B158" t="s">
        <v>9</v>
      </c>
      <c r="C158">
        <v>16624</v>
      </c>
      <c r="D158">
        <v>7393.52</v>
      </c>
      <c r="E158">
        <f t="shared" si="2"/>
        <v>0.44474975938402311</v>
      </c>
      <c r="I158" t="str">
        <f>_xlfn.XLOOKUP(data1!B158,location!$A$2:$A$11,location!$B$2:$B$11)</f>
        <v>Pudding Peaks</v>
      </c>
    </row>
    <row r="159" spans="1:9" x14ac:dyDescent="0.35">
      <c r="A159" t="s">
        <v>4</v>
      </c>
      <c r="B159" t="s">
        <v>9</v>
      </c>
      <c r="C159">
        <v>10355</v>
      </c>
      <c r="D159">
        <v>6469.29</v>
      </c>
      <c r="E159">
        <f t="shared" si="2"/>
        <v>0.62475036214389179</v>
      </c>
      <c r="I159" t="str">
        <f>_xlfn.XLOOKUP(data1!B159,location!$A$2:$A$11,location!$B$2:$B$11)</f>
        <v>Pudding Peaks</v>
      </c>
    </row>
    <row r="160" spans="1:9" x14ac:dyDescent="0.35">
      <c r="A160" t="s">
        <v>4</v>
      </c>
      <c r="B160" t="s">
        <v>5</v>
      </c>
      <c r="C160">
        <v>15445</v>
      </c>
      <c r="D160">
        <v>2618.12</v>
      </c>
      <c r="E160">
        <f t="shared" si="2"/>
        <v>0.16951246358044675</v>
      </c>
      <c r="I160" t="str">
        <f>_xlfn.XLOOKUP(data1!B160,location!$A$2:$A$11,location!$B$2:$B$11)</f>
        <v>Pixie Stix Plateau</v>
      </c>
    </row>
    <row r="161" spans="1:9" x14ac:dyDescent="0.35">
      <c r="A161" t="s">
        <v>4</v>
      </c>
      <c r="B161" t="s">
        <v>5</v>
      </c>
      <c r="C161">
        <v>18864</v>
      </c>
      <c r="D161">
        <v>2065.84</v>
      </c>
      <c r="E161">
        <f t="shared" si="2"/>
        <v>0.10951229855810009</v>
      </c>
      <c r="I161" t="str">
        <f>_xlfn.XLOOKUP(data1!B161,location!$A$2:$A$11,location!$B$2:$B$11)</f>
        <v>Pixie Stix Plateau</v>
      </c>
    </row>
    <row r="162" spans="1:9" x14ac:dyDescent="0.35">
      <c r="A162" t="s">
        <v>4</v>
      </c>
      <c r="B162" t="s">
        <v>10</v>
      </c>
      <c r="C162">
        <v>13358</v>
      </c>
      <c r="D162">
        <v>943.68</v>
      </c>
      <c r="E162">
        <f t="shared" si="2"/>
        <v>7.0645306183560408E-2</v>
      </c>
      <c r="I162" t="str">
        <f>_xlfn.XLOOKUP(data1!B162,location!$A$2:$A$11,location!$B$2:$B$11)</f>
        <v>Mallow Melt Mountains</v>
      </c>
    </row>
    <row r="163" spans="1:9" x14ac:dyDescent="0.35">
      <c r="A163" t="s">
        <v>4</v>
      </c>
      <c r="B163" t="s">
        <v>7</v>
      </c>
      <c r="C163">
        <v>17249</v>
      </c>
      <c r="D163">
        <v>349.64</v>
      </c>
      <c r="E163">
        <f t="shared" si="2"/>
        <v>2.0270160589019651E-2</v>
      </c>
      <c r="I163" t="str">
        <f>_xlfn.XLOOKUP(data1!B163,location!$A$2:$A$11,location!$B$2:$B$11)</f>
        <v>Rock Candy Ridge</v>
      </c>
    </row>
    <row r="164" spans="1:9" x14ac:dyDescent="0.35">
      <c r="A164" t="s">
        <v>4</v>
      </c>
      <c r="B164" t="s">
        <v>9</v>
      </c>
      <c r="C164">
        <v>14397</v>
      </c>
      <c r="D164">
        <v>-363.52</v>
      </c>
      <c r="E164">
        <f t="shared" si="2"/>
        <v>-2.5249704799611028E-2</v>
      </c>
      <c r="I164" t="str">
        <f>_xlfn.XLOOKUP(data1!B164,location!$A$2:$A$11,location!$B$2:$B$11)</f>
        <v>Pudding Peaks</v>
      </c>
    </row>
    <row r="165" spans="1:9" x14ac:dyDescent="0.35">
      <c r="A165" t="s">
        <v>4</v>
      </c>
      <c r="B165" t="s">
        <v>10</v>
      </c>
      <c r="C165">
        <v>19020</v>
      </c>
      <c r="D165">
        <v>2104.4699999999998</v>
      </c>
      <c r="E165">
        <f t="shared" si="2"/>
        <v>0.11064511041009463</v>
      </c>
      <c r="I165" t="str">
        <f>_xlfn.XLOOKUP(data1!B165,location!$A$2:$A$11,location!$B$2:$B$11)</f>
        <v>Mallow Melt Mountains</v>
      </c>
    </row>
    <row r="166" spans="1:9" x14ac:dyDescent="0.35">
      <c r="A166" t="s">
        <v>4</v>
      </c>
      <c r="B166" t="s">
        <v>7</v>
      </c>
      <c r="C166">
        <v>17806</v>
      </c>
      <c r="D166">
        <v>6771.09</v>
      </c>
      <c r="E166">
        <f t="shared" si="2"/>
        <v>0.38027013366281032</v>
      </c>
      <c r="I166" t="str">
        <f>_xlfn.XLOOKUP(data1!B166,location!$A$2:$A$11,location!$B$2:$B$11)</f>
        <v>Rock Candy Ridge</v>
      </c>
    </row>
    <row r="167" spans="1:9" x14ac:dyDescent="0.35">
      <c r="A167" t="s">
        <v>4</v>
      </c>
      <c r="B167" t="s">
        <v>8</v>
      </c>
      <c r="C167">
        <v>17174</v>
      </c>
      <c r="D167">
        <v>1805.27</v>
      </c>
      <c r="E167">
        <f t="shared" si="2"/>
        <v>0.10511645510655643</v>
      </c>
      <c r="I167" t="str">
        <f>_xlfn.XLOOKUP(data1!B167,location!$A$2:$A$11,location!$B$2:$B$11)</f>
        <v>Smores Summit</v>
      </c>
    </row>
    <row r="168" spans="1:9" x14ac:dyDescent="0.35">
      <c r="A168" t="s">
        <v>4</v>
      </c>
      <c r="B168" t="s">
        <v>10</v>
      </c>
      <c r="C168">
        <v>14102</v>
      </c>
      <c r="D168">
        <v>2124.4</v>
      </c>
      <c r="E168">
        <f t="shared" si="2"/>
        <v>0.1506452985392143</v>
      </c>
      <c r="I168" t="str">
        <f>_xlfn.XLOOKUP(data1!B168,location!$A$2:$A$11,location!$B$2:$B$11)</f>
        <v>Mallow Melt Mountains</v>
      </c>
    </row>
    <row r="169" spans="1:9" x14ac:dyDescent="0.35">
      <c r="A169" t="s">
        <v>4</v>
      </c>
      <c r="B169" t="s">
        <v>6</v>
      </c>
      <c r="C169">
        <v>16564</v>
      </c>
      <c r="D169">
        <v>3546.64</v>
      </c>
      <c r="E169">
        <f t="shared" si="2"/>
        <v>0.21411736295580777</v>
      </c>
      <c r="I169" t="str">
        <f>_xlfn.XLOOKUP(data1!B169,location!$A$2:$A$11,location!$B$2:$B$11)</f>
        <v>Snickerdoodle Slopes</v>
      </c>
    </row>
    <row r="170" spans="1:9" x14ac:dyDescent="0.35">
      <c r="A170" t="s">
        <v>4</v>
      </c>
      <c r="B170" t="s">
        <v>10</v>
      </c>
      <c r="C170">
        <v>14289</v>
      </c>
      <c r="D170">
        <v>437.89</v>
      </c>
      <c r="E170">
        <f t="shared" si="2"/>
        <v>3.0645251592133809E-2</v>
      </c>
      <c r="I170" t="str">
        <f>_xlfn.XLOOKUP(data1!B170,location!$A$2:$A$11,location!$B$2:$B$11)</f>
        <v>Mallow Melt Mountains</v>
      </c>
    </row>
    <row r="171" spans="1:9" x14ac:dyDescent="0.35">
      <c r="A171" t="s">
        <v>4</v>
      </c>
      <c r="B171" t="s">
        <v>6</v>
      </c>
      <c r="C171">
        <v>13127</v>
      </c>
      <c r="D171">
        <v>447.86</v>
      </c>
      <c r="E171">
        <f t="shared" si="2"/>
        <v>3.411746781442828E-2</v>
      </c>
      <c r="I171" t="str">
        <f>_xlfn.XLOOKUP(data1!B171,location!$A$2:$A$11,location!$B$2:$B$11)</f>
        <v>Snickerdoodle Slopes</v>
      </c>
    </row>
    <row r="172" spans="1:9" x14ac:dyDescent="0.35">
      <c r="A172" t="s">
        <v>4</v>
      </c>
      <c r="B172" t="s">
        <v>7</v>
      </c>
      <c r="C172">
        <v>19981</v>
      </c>
      <c r="D172">
        <v>1404.07</v>
      </c>
      <c r="E172">
        <f t="shared" si="2"/>
        <v>7.0270256743906703E-2</v>
      </c>
      <c r="I172" t="str">
        <f>_xlfn.XLOOKUP(data1!B172,location!$A$2:$A$11,location!$B$2:$B$11)</f>
        <v>Rock Candy Ridge</v>
      </c>
    </row>
    <row r="173" spans="1:9" x14ac:dyDescent="0.35">
      <c r="A173" t="s">
        <v>4</v>
      </c>
      <c r="B173" t="s">
        <v>10</v>
      </c>
      <c r="C173">
        <v>16513</v>
      </c>
      <c r="D173">
        <v>1661.95</v>
      </c>
      <c r="E173">
        <f t="shared" si="2"/>
        <v>0.10064494640586205</v>
      </c>
      <c r="I173" t="str">
        <f>_xlfn.XLOOKUP(data1!B173,location!$A$2:$A$11,location!$B$2:$B$11)</f>
        <v>Mallow Melt Mountains</v>
      </c>
    </row>
    <row r="174" spans="1:9" x14ac:dyDescent="0.35">
      <c r="A174" t="s">
        <v>4</v>
      </c>
      <c r="B174" t="s">
        <v>10</v>
      </c>
      <c r="C174">
        <v>19477</v>
      </c>
      <c r="D174">
        <v>5466.13</v>
      </c>
      <c r="E174">
        <f t="shared" si="2"/>
        <v>0.28064537659803873</v>
      </c>
      <c r="I174" t="str">
        <f>_xlfn.XLOOKUP(data1!B174,location!$A$2:$A$11,location!$B$2:$B$11)</f>
        <v>Mallow Melt Mountains</v>
      </c>
    </row>
    <row r="175" spans="1:9" x14ac:dyDescent="0.35">
      <c r="A175" t="s">
        <v>4</v>
      </c>
      <c r="B175" t="s">
        <v>10</v>
      </c>
      <c r="C175">
        <v>17676</v>
      </c>
      <c r="D175">
        <v>188.16</v>
      </c>
      <c r="E175">
        <f t="shared" si="2"/>
        <v>1.0644942294636795E-2</v>
      </c>
      <c r="I175" t="str">
        <f>_xlfn.XLOOKUP(data1!B175,location!$A$2:$A$11,location!$B$2:$B$11)</f>
        <v>Mallow Melt Mountains</v>
      </c>
    </row>
    <row r="176" spans="1:9" x14ac:dyDescent="0.35">
      <c r="A176" t="s">
        <v>4</v>
      </c>
      <c r="B176" t="s">
        <v>6</v>
      </c>
      <c r="C176">
        <v>16444</v>
      </c>
      <c r="D176">
        <v>3027.63</v>
      </c>
      <c r="E176">
        <f t="shared" si="2"/>
        <v>0.18411761128679155</v>
      </c>
      <c r="I176" t="str">
        <f>_xlfn.XLOOKUP(data1!B176,location!$A$2:$A$11,location!$B$2:$B$11)</f>
        <v>Snickerdoodle Slopes</v>
      </c>
    </row>
    <row r="177" spans="1:9" x14ac:dyDescent="0.35">
      <c r="A177" t="s">
        <v>4</v>
      </c>
      <c r="B177" t="s">
        <v>6</v>
      </c>
      <c r="C177">
        <v>12823</v>
      </c>
      <c r="D177">
        <v>2617.4</v>
      </c>
      <c r="E177">
        <f t="shared" si="2"/>
        <v>0.20411760118537003</v>
      </c>
      <c r="I177" t="str">
        <f>_xlfn.XLOOKUP(data1!B177,location!$A$2:$A$11,location!$B$2:$B$11)</f>
        <v>Snickerdoodle Slopes</v>
      </c>
    </row>
    <row r="178" spans="1:9" x14ac:dyDescent="0.35">
      <c r="A178" t="s">
        <v>4</v>
      </c>
      <c r="B178" t="s">
        <v>5</v>
      </c>
      <c r="C178">
        <v>19895</v>
      </c>
      <c r="D178">
        <v>2974.55</v>
      </c>
      <c r="E178">
        <f t="shared" si="2"/>
        <v>0.1495124403116361</v>
      </c>
      <c r="I178" t="str">
        <f>_xlfn.XLOOKUP(data1!B178,location!$A$2:$A$11,location!$B$2:$B$11)</f>
        <v>Pixie Stix Plateau</v>
      </c>
    </row>
    <row r="179" spans="1:9" x14ac:dyDescent="0.35">
      <c r="A179" t="s">
        <v>4</v>
      </c>
      <c r="B179" t="s">
        <v>6</v>
      </c>
      <c r="C179">
        <v>15832</v>
      </c>
      <c r="D179">
        <v>2756.63</v>
      </c>
      <c r="E179">
        <f t="shared" si="2"/>
        <v>0.17411760990399192</v>
      </c>
      <c r="I179" t="str">
        <f>_xlfn.XLOOKUP(data1!B179,location!$A$2:$A$11,location!$B$2:$B$11)</f>
        <v>Snickerdoodle Slopes</v>
      </c>
    </row>
    <row r="180" spans="1:9" x14ac:dyDescent="0.35">
      <c r="A180" t="s">
        <v>4</v>
      </c>
      <c r="B180" t="s">
        <v>7</v>
      </c>
      <c r="C180">
        <v>12751</v>
      </c>
      <c r="D180">
        <v>1661.08</v>
      </c>
      <c r="E180">
        <f t="shared" si="2"/>
        <v>0.1302705670143518</v>
      </c>
      <c r="I180" t="str">
        <f>_xlfn.XLOOKUP(data1!B180,location!$A$2:$A$11,location!$B$2:$B$11)</f>
        <v>Rock Candy Ridge</v>
      </c>
    </row>
    <row r="181" spans="1:9" x14ac:dyDescent="0.35">
      <c r="A181" t="s">
        <v>4</v>
      </c>
      <c r="B181" t="s">
        <v>10</v>
      </c>
      <c r="C181">
        <v>10039</v>
      </c>
      <c r="D181">
        <v>307.64999999999998</v>
      </c>
      <c r="E181">
        <f t="shared" si="2"/>
        <v>3.0645482617790615E-2</v>
      </c>
      <c r="I181" t="str">
        <f>_xlfn.XLOOKUP(data1!B181,location!$A$2:$A$11,location!$B$2:$B$11)</f>
        <v>Mallow Melt Mountains</v>
      </c>
    </row>
    <row r="182" spans="1:9" x14ac:dyDescent="0.35">
      <c r="A182" t="s">
        <v>4</v>
      </c>
      <c r="B182" t="s">
        <v>9</v>
      </c>
      <c r="C182">
        <v>19344</v>
      </c>
      <c r="D182">
        <v>91.88</v>
      </c>
      <c r="E182">
        <f t="shared" si="2"/>
        <v>4.7497932175351526E-3</v>
      </c>
      <c r="I182" t="str">
        <f>_xlfn.XLOOKUP(data1!B182,location!$A$2:$A$11,location!$B$2:$B$11)</f>
        <v>Pudding Peaks</v>
      </c>
    </row>
    <row r="183" spans="1:9" x14ac:dyDescent="0.35">
      <c r="A183" t="s">
        <v>4</v>
      </c>
      <c r="B183" t="s">
        <v>6</v>
      </c>
      <c r="C183">
        <v>14486</v>
      </c>
      <c r="D183">
        <v>1218.53</v>
      </c>
      <c r="E183">
        <f t="shared" si="2"/>
        <v>8.4117768880298219E-2</v>
      </c>
      <c r="I183" t="str">
        <f>_xlfn.XLOOKUP(data1!B183,location!$A$2:$A$11,location!$B$2:$B$11)</f>
        <v>Snickerdoodle Slopes</v>
      </c>
    </row>
    <row r="184" spans="1:9" x14ac:dyDescent="0.35">
      <c r="A184" t="s">
        <v>4</v>
      </c>
      <c r="B184" t="s">
        <v>9</v>
      </c>
      <c r="C184">
        <v>11550</v>
      </c>
      <c r="D184">
        <v>1094.3599999999999</v>
      </c>
      <c r="E184">
        <f t="shared" si="2"/>
        <v>9.4749783549783542E-2</v>
      </c>
      <c r="I184" t="str">
        <f>_xlfn.XLOOKUP(data1!B184,location!$A$2:$A$11,location!$B$2:$B$11)</f>
        <v>Pudding Peaks</v>
      </c>
    </row>
    <row r="185" spans="1:9" x14ac:dyDescent="0.35">
      <c r="A185" t="s">
        <v>4</v>
      </c>
      <c r="B185" t="s">
        <v>9</v>
      </c>
      <c r="C185">
        <v>18712</v>
      </c>
      <c r="D185">
        <v>-472.48</v>
      </c>
      <c r="E185">
        <f t="shared" si="2"/>
        <v>-2.5250106883283455E-2</v>
      </c>
      <c r="I185" t="str">
        <f>_xlfn.XLOOKUP(data1!B185,location!$A$2:$A$11,location!$B$2:$B$11)</f>
        <v>Pudding Peaks</v>
      </c>
    </row>
    <row r="186" spans="1:9" x14ac:dyDescent="0.35">
      <c r="A186" t="s">
        <v>4</v>
      </c>
      <c r="B186" t="s">
        <v>8</v>
      </c>
      <c r="C186">
        <v>14016</v>
      </c>
      <c r="D186">
        <v>772.51</v>
      </c>
      <c r="E186">
        <f t="shared" si="2"/>
        <v>5.5116295662100454E-2</v>
      </c>
      <c r="I186" t="str">
        <f>_xlfn.XLOOKUP(data1!B186,location!$A$2:$A$11,location!$B$2:$B$11)</f>
        <v>Smores Summit</v>
      </c>
    </row>
    <row r="187" spans="1:9" x14ac:dyDescent="0.35">
      <c r="A187" t="s">
        <v>4</v>
      </c>
      <c r="B187" t="s">
        <v>7</v>
      </c>
      <c r="C187">
        <v>17561</v>
      </c>
      <c r="D187">
        <v>4219.3900000000003</v>
      </c>
      <c r="E187">
        <f t="shared" si="2"/>
        <v>0.2402704857354365</v>
      </c>
      <c r="I187" t="str">
        <f>_xlfn.XLOOKUP(data1!B187,location!$A$2:$A$11,location!$B$2:$B$11)</f>
        <v>Rock Candy Ridge</v>
      </c>
    </row>
    <row r="188" spans="1:9" x14ac:dyDescent="0.35">
      <c r="A188" t="s">
        <v>4</v>
      </c>
      <c r="B188" t="s">
        <v>9</v>
      </c>
      <c r="C188">
        <v>19835</v>
      </c>
      <c r="D188">
        <v>292.57</v>
      </c>
      <c r="E188">
        <f t="shared" si="2"/>
        <v>1.4750189059742878E-2</v>
      </c>
      <c r="I188" t="str">
        <f>_xlfn.XLOOKUP(data1!B188,location!$A$2:$A$11,location!$B$2:$B$11)</f>
        <v>Pudding Peaks</v>
      </c>
    </row>
    <row r="189" spans="1:9" x14ac:dyDescent="0.35">
      <c r="A189" t="s">
        <v>4</v>
      </c>
      <c r="B189" t="s">
        <v>9</v>
      </c>
      <c r="C189">
        <v>15710</v>
      </c>
      <c r="D189">
        <v>4159.22</v>
      </c>
      <c r="E189">
        <f t="shared" si="2"/>
        <v>0.26474984086569064</v>
      </c>
      <c r="I189" t="str">
        <f>_xlfn.XLOOKUP(data1!B189,location!$A$2:$A$11,location!$B$2:$B$11)</f>
        <v>Pudding Peaks</v>
      </c>
    </row>
    <row r="190" spans="1:9" x14ac:dyDescent="0.35">
      <c r="A190" t="s">
        <v>4</v>
      </c>
      <c r="B190" t="s">
        <v>8</v>
      </c>
      <c r="C190">
        <v>12012</v>
      </c>
      <c r="D190">
        <v>181.58</v>
      </c>
      <c r="E190">
        <f t="shared" si="2"/>
        <v>1.5116550116550118E-2</v>
      </c>
      <c r="I190" t="str">
        <f>_xlfn.XLOOKUP(data1!B190,location!$A$2:$A$11,location!$B$2:$B$11)</f>
        <v>Smores Summit</v>
      </c>
    </row>
    <row r="191" spans="1:9" x14ac:dyDescent="0.35">
      <c r="A191" t="s">
        <v>4</v>
      </c>
      <c r="B191" t="s">
        <v>6</v>
      </c>
      <c r="C191">
        <v>11340</v>
      </c>
      <c r="D191">
        <v>1747.69</v>
      </c>
      <c r="E191">
        <f t="shared" si="2"/>
        <v>0.1541172839506173</v>
      </c>
      <c r="I191" t="str">
        <f>_xlfn.XLOOKUP(data1!B191,location!$A$2:$A$11,location!$B$2:$B$11)</f>
        <v>Snickerdoodle Slopes</v>
      </c>
    </row>
    <row r="192" spans="1:9" x14ac:dyDescent="0.35">
      <c r="A192" t="s">
        <v>4</v>
      </c>
      <c r="B192" t="s">
        <v>5</v>
      </c>
      <c r="C192">
        <v>11665</v>
      </c>
      <c r="D192">
        <v>577.55999999999995</v>
      </c>
      <c r="E192">
        <f t="shared" si="2"/>
        <v>4.9512216030861547E-2</v>
      </c>
      <c r="I192" t="str">
        <f>_xlfn.XLOOKUP(data1!B192,location!$A$2:$A$11,location!$B$2:$B$11)</f>
        <v>Pixie Stix Plateau</v>
      </c>
    </row>
    <row r="193" spans="1:9" x14ac:dyDescent="0.35">
      <c r="A193" t="s">
        <v>4</v>
      </c>
      <c r="B193" t="s">
        <v>7</v>
      </c>
      <c r="C193">
        <v>14457</v>
      </c>
      <c r="D193">
        <v>4051.87</v>
      </c>
      <c r="E193">
        <f t="shared" si="2"/>
        <v>0.28027045721795668</v>
      </c>
      <c r="I193" t="str">
        <f>_xlfn.XLOOKUP(data1!B193,location!$A$2:$A$11,location!$B$2:$B$11)</f>
        <v>Rock Candy Ridge</v>
      </c>
    </row>
    <row r="194" spans="1:9" x14ac:dyDescent="0.35">
      <c r="A194" t="s">
        <v>4</v>
      </c>
      <c r="B194" t="s">
        <v>5</v>
      </c>
      <c r="C194">
        <v>13968</v>
      </c>
      <c r="D194">
        <v>1948.71</v>
      </c>
      <c r="E194">
        <f t="shared" si="2"/>
        <v>0.13951245704467355</v>
      </c>
      <c r="I194" t="str">
        <f>_xlfn.XLOOKUP(data1!B194,location!$A$2:$A$11,location!$B$2:$B$11)</f>
        <v>Pixie Stix Plateau</v>
      </c>
    </row>
    <row r="195" spans="1:9" x14ac:dyDescent="0.35">
      <c r="A195" t="s">
        <v>4</v>
      </c>
      <c r="B195" t="s">
        <v>8</v>
      </c>
      <c r="C195">
        <v>15459</v>
      </c>
      <c r="D195">
        <v>3016.3</v>
      </c>
      <c r="E195">
        <f t="shared" ref="E195:E258" si="3">D195/C195</f>
        <v>0.19511611359078854</v>
      </c>
      <c r="I195" t="str">
        <f>_xlfn.XLOOKUP(data1!B195,location!$A$2:$A$11,location!$B$2:$B$11)</f>
        <v>Smores Summit</v>
      </c>
    </row>
    <row r="196" spans="1:9" x14ac:dyDescent="0.35">
      <c r="A196" t="s">
        <v>4</v>
      </c>
      <c r="B196" t="s">
        <v>10</v>
      </c>
      <c r="C196">
        <v>13339</v>
      </c>
      <c r="D196">
        <v>408.78</v>
      </c>
      <c r="E196">
        <f t="shared" si="3"/>
        <v>3.064547567283904E-2</v>
      </c>
      <c r="I196" t="str">
        <f>_xlfn.XLOOKUP(data1!B196,location!$A$2:$A$11,location!$B$2:$B$11)</f>
        <v>Mallow Melt Mountains</v>
      </c>
    </row>
    <row r="197" spans="1:9" x14ac:dyDescent="0.35">
      <c r="A197" t="s">
        <v>4</v>
      </c>
      <c r="B197" t="s">
        <v>8</v>
      </c>
      <c r="C197">
        <v>15173</v>
      </c>
      <c r="D197">
        <v>5539.91</v>
      </c>
      <c r="E197">
        <f t="shared" si="3"/>
        <v>0.36511632505107755</v>
      </c>
      <c r="I197" t="str">
        <f>_xlfn.XLOOKUP(data1!B197,location!$A$2:$A$11,location!$B$2:$B$11)</f>
        <v>Smores Summit</v>
      </c>
    </row>
    <row r="198" spans="1:9" x14ac:dyDescent="0.35">
      <c r="A198" t="s">
        <v>4</v>
      </c>
      <c r="B198" t="s">
        <v>6</v>
      </c>
      <c r="C198">
        <v>17366</v>
      </c>
      <c r="D198">
        <v>9622.81</v>
      </c>
      <c r="E198">
        <f t="shared" si="3"/>
        <v>0.55411781642289526</v>
      </c>
      <c r="I198" t="str">
        <f>_xlfn.XLOOKUP(data1!B198,location!$A$2:$A$11,location!$B$2:$B$11)</f>
        <v>Snickerdoodle Slopes</v>
      </c>
    </row>
    <row r="199" spans="1:9" x14ac:dyDescent="0.35">
      <c r="A199" t="s">
        <v>4</v>
      </c>
      <c r="B199" t="s">
        <v>8</v>
      </c>
      <c r="C199">
        <v>18901</v>
      </c>
      <c r="D199">
        <v>1419.77</v>
      </c>
      <c r="E199">
        <f t="shared" si="3"/>
        <v>7.5116131421617896E-2</v>
      </c>
      <c r="I199" t="str">
        <f>_xlfn.XLOOKUP(data1!B199,location!$A$2:$A$11,location!$B$2:$B$11)</f>
        <v>Smores Summit</v>
      </c>
    </row>
    <row r="200" spans="1:9" x14ac:dyDescent="0.35">
      <c r="A200" t="s">
        <v>4</v>
      </c>
      <c r="B200" t="s">
        <v>6</v>
      </c>
      <c r="C200">
        <v>11336</v>
      </c>
      <c r="D200">
        <v>1860.44</v>
      </c>
      <c r="E200">
        <f t="shared" si="3"/>
        <v>0.16411785462244177</v>
      </c>
      <c r="I200" t="str">
        <f>_xlfn.XLOOKUP(data1!B200,location!$A$2:$A$11,location!$B$2:$B$11)</f>
        <v>Snickerdoodle Slopes</v>
      </c>
    </row>
    <row r="201" spans="1:9" x14ac:dyDescent="0.35">
      <c r="A201" t="s">
        <v>4</v>
      </c>
      <c r="B201" t="s">
        <v>5</v>
      </c>
      <c r="C201">
        <v>19913</v>
      </c>
      <c r="D201">
        <v>786.81</v>
      </c>
      <c r="E201">
        <f t="shared" si="3"/>
        <v>3.9512378847988749E-2</v>
      </c>
      <c r="I201" t="str">
        <f>_xlfn.XLOOKUP(data1!B201,location!$A$2:$A$11,location!$B$2:$B$11)</f>
        <v>Pixie Stix Plateau</v>
      </c>
    </row>
    <row r="202" spans="1:9" x14ac:dyDescent="0.35">
      <c r="A202" t="s">
        <v>4</v>
      </c>
      <c r="B202" t="s">
        <v>6</v>
      </c>
      <c r="C202">
        <v>16290</v>
      </c>
      <c r="D202">
        <v>2347.6799999999998</v>
      </c>
      <c r="E202">
        <f t="shared" si="3"/>
        <v>0.14411786372007365</v>
      </c>
      <c r="I202" t="str">
        <f>_xlfn.XLOOKUP(data1!B202,location!$A$2:$A$11,location!$B$2:$B$11)</f>
        <v>Snickerdoodle Slopes</v>
      </c>
    </row>
    <row r="203" spans="1:9" x14ac:dyDescent="0.35">
      <c r="A203" t="s">
        <v>4</v>
      </c>
      <c r="B203" t="s">
        <v>6</v>
      </c>
      <c r="C203">
        <v>10164</v>
      </c>
      <c r="D203">
        <v>245.13</v>
      </c>
      <c r="E203">
        <f t="shared" si="3"/>
        <v>2.4117473435655252E-2</v>
      </c>
      <c r="I203" t="str">
        <f>_xlfn.XLOOKUP(data1!B203,location!$A$2:$A$11,location!$B$2:$B$11)</f>
        <v>Snickerdoodle Slopes</v>
      </c>
    </row>
    <row r="204" spans="1:9" x14ac:dyDescent="0.35">
      <c r="A204" t="s">
        <v>4</v>
      </c>
      <c r="B204" t="s">
        <v>9</v>
      </c>
      <c r="C204">
        <v>10331</v>
      </c>
      <c r="D204">
        <v>2115.27</v>
      </c>
      <c r="E204">
        <f t="shared" si="3"/>
        <v>0.20474978220888587</v>
      </c>
      <c r="I204" t="str">
        <f>_xlfn.XLOOKUP(data1!B204,location!$A$2:$A$11,location!$B$2:$B$11)</f>
        <v>Pudding Peaks</v>
      </c>
    </row>
    <row r="205" spans="1:9" x14ac:dyDescent="0.35">
      <c r="A205" t="s">
        <v>4</v>
      </c>
      <c r="B205" t="s">
        <v>6</v>
      </c>
      <c r="C205">
        <v>13483</v>
      </c>
      <c r="D205">
        <v>5988.04</v>
      </c>
      <c r="E205">
        <f t="shared" si="3"/>
        <v>0.44411777794259438</v>
      </c>
      <c r="I205" t="str">
        <f>_xlfn.XLOOKUP(data1!B205,location!$A$2:$A$11,location!$B$2:$B$11)</f>
        <v>Snickerdoodle Slopes</v>
      </c>
    </row>
    <row r="206" spans="1:9" x14ac:dyDescent="0.35">
      <c r="A206" t="s">
        <v>4</v>
      </c>
      <c r="B206" t="s">
        <v>8</v>
      </c>
      <c r="C206">
        <v>11555</v>
      </c>
      <c r="D206">
        <v>983.52</v>
      </c>
      <c r="E206">
        <f t="shared" si="3"/>
        <v>8.5116399826914754E-2</v>
      </c>
      <c r="I206" t="str">
        <f>_xlfn.XLOOKUP(data1!B206,location!$A$2:$A$11,location!$B$2:$B$11)</f>
        <v>Smores Summit</v>
      </c>
    </row>
    <row r="207" spans="1:9" x14ac:dyDescent="0.35">
      <c r="A207" t="s">
        <v>4</v>
      </c>
      <c r="B207" t="s">
        <v>9</v>
      </c>
      <c r="C207">
        <v>10718</v>
      </c>
      <c r="D207">
        <v>6160.17</v>
      </c>
      <c r="E207">
        <f t="shared" si="3"/>
        <v>0.57474995334950552</v>
      </c>
      <c r="I207" t="str">
        <f>_xlfn.XLOOKUP(data1!B207,location!$A$2:$A$11,location!$B$2:$B$11)</f>
        <v>Pudding Peaks</v>
      </c>
    </row>
    <row r="208" spans="1:9" x14ac:dyDescent="0.35">
      <c r="A208" t="s">
        <v>4</v>
      </c>
      <c r="B208" t="s">
        <v>5</v>
      </c>
      <c r="C208">
        <v>12001</v>
      </c>
      <c r="D208">
        <v>954.23</v>
      </c>
      <c r="E208">
        <f t="shared" si="3"/>
        <v>7.9512540621614863E-2</v>
      </c>
      <c r="I208" t="str">
        <f>_xlfn.XLOOKUP(data1!B208,location!$A$2:$A$11,location!$B$2:$B$11)</f>
        <v>Pixie Stix Plateau</v>
      </c>
    </row>
    <row r="209" spans="1:9" x14ac:dyDescent="0.35">
      <c r="A209" t="s">
        <v>4</v>
      </c>
      <c r="B209" t="s">
        <v>8</v>
      </c>
      <c r="C209">
        <v>19573</v>
      </c>
      <c r="D209">
        <v>1861.71</v>
      </c>
      <c r="E209">
        <f t="shared" si="3"/>
        <v>9.5116231543452723E-2</v>
      </c>
      <c r="I209" t="str">
        <f>_xlfn.XLOOKUP(data1!B209,location!$A$2:$A$11,location!$B$2:$B$11)</f>
        <v>Smores Summit</v>
      </c>
    </row>
    <row r="210" spans="1:9" x14ac:dyDescent="0.35">
      <c r="A210" t="s">
        <v>4</v>
      </c>
      <c r="B210" t="s">
        <v>5</v>
      </c>
      <c r="C210">
        <v>11928</v>
      </c>
      <c r="D210">
        <v>709.86</v>
      </c>
      <c r="E210">
        <f t="shared" si="3"/>
        <v>5.9512072434607648E-2</v>
      </c>
      <c r="I210" t="str">
        <f>_xlfn.XLOOKUP(data1!B210,location!$A$2:$A$11,location!$B$2:$B$11)</f>
        <v>Pixie Stix Plateau</v>
      </c>
    </row>
    <row r="211" spans="1:9" x14ac:dyDescent="0.35">
      <c r="A211" t="s">
        <v>4</v>
      </c>
      <c r="B211" t="s">
        <v>10</v>
      </c>
      <c r="C211">
        <v>16411</v>
      </c>
      <c r="D211">
        <v>338.81</v>
      </c>
      <c r="E211">
        <f t="shared" si="3"/>
        <v>2.0645298884894279E-2</v>
      </c>
      <c r="I211" t="str">
        <f>_xlfn.XLOOKUP(data1!B211,location!$A$2:$A$11,location!$B$2:$B$11)</f>
        <v>Mallow Melt Mountains</v>
      </c>
    </row>
    <row r="212" spans="1:9" x14ac:dyDescent="0.35">
      <c r="A212" t="s">
        <v>4</v>
      </c>
      <c r="B212" t="s">
        <v>7</v>
      </c>
      <c r="C212">
        <v>11827</v>
      </c>
      <c r="D212">
        <v>1777.25</v>
      </c>
      <c r="E212">
        <f t="shared" si="3"/>
        <v>0.15027056734590344</v>
      </c>
      <c r="I212" t="str">
        <f>_xlfn.XLOOKUP(data1!B212,location!$A$2:$A$11,location!$B$2:$B$11)</f>
        <v>Rock Candy Ridge</v>
      </c>
    </row>
    <row r="213" spans="1:9" x14ac:dyDescent="0.35">
      <c r="A213" t="s">
        <v>4</v>
      </c>
      <c r="B213" t="s">
        <v>10</v>
      </c>
      <c r="C213">
        <v>12372</v>
      </c>
      <c r="D213">
        <v>131.69999999999999</v>
      </c>
      <c r="E213">
        <f t="shared" si="3"/>
        <v>1.0645004849660522E-2</v>
      </c>
      <c r="I213" t="str">
        <f>_xlfn.XLOOKUP(data1!B213,location!$A$2:$A$11,location!$B$2:$B$11)</f>
        <v>Mallow Melt Mountains</v>
      </c>
    </row>
    <row r="214" spans="1:9" x14ac:dyDescent="0.35">
      <c r="A214" t="s">
        <v>4</v>
      </c>
      <c r="B214" t="s">
        <v>10</v>
      </c>
      <c r="C214">
        <v>18126</v>
      </c>
      <c r="D214">
        <v>2730.59</v>
      </c>
      <c r="E214">
        <f t="shared" si="3"/>
        <v>0.15064492993490014</v>
      </c>
      <c r="I214" t="str">
        <f>_xlfn.XLOOKUP(data1!B214,location!$A$2:$A$11,location!$B$2:$B$11)</f>
        <v>Mallow Melt Mountains</v>
      </c>
    </row>
    <row r="215" spans="1:9" x14ac:dyDescent="0.35">
      <c r="A215" t="s">
        <v>4</v>
      </c>
      <c r="B215" t="s">
        <v>6</v>
      </c>
      <c r="C215">
        <v>12416</v>
      </c>
      <c r="D215">
        <v>299.44</v>
      </c>
      <c r="E215">
        <f t="shared" si="3"/>
        <v>2.4117268041237112E-2</v>
      </c>
      <c r="I215" t="str">
        <f>_xlfn.XLOOKUP(data1!B215,location!$A$2:$A$11,location!$B$2:$B$11)</f>
        <v>Snickerdoodle Slopes</v>
      </c>
    </row>
    <row r="216" spans="1:9" x14ac:dyDescent="0.35">
      <c r="A216" t="s">
        <v>4</v>
      </c>
      <c r="B216" t="s">
        <v>9</v>
      </c>
      <c r="C216">
        <v>14074</v>
      </c>
      <c r="D216">
        <v>911.29</v>
      </c>
      <c r="E216">
        <f t="shared" si="3"/>
        <v>6.4749893420491686E-2</v>
      </c>
      <c r="I216" t="str">
        <f>_xlfn.XLOOKUP(data1!B216,location!$A$2:$A$11,location!$B$2:$B$11)</f>
        <v>Pudding Peaks</v>
      </c>
    </row>
    <row r="217" spans="1:9" x14ac:dyDescent="0.35">
      <c r="A217" t="s">
        <v>4</v>
      </c>
      <c r="B217" t="s">
        <v>10</v>
      </c>
      <c r="C217">
        <v>11639</v>
      </c>
      <c r="D217">
        <v>356.68</v>
      </c>
      <c r="E217">
        <f t="shared" si="3"/>
        <v>3.0645244436807287E-2</v>
      </c>
      <c r="I217" t="str">
        <f>_xlfn.XLOOKUP(data1!B217,location!$A$2:$A$11,location!$B$2:$B$11)</f>
        <v>Mallow Melt Mountains</v>
      </c>
    </row>
    <row r="218" spans="1:9" x14ac:dyDescent="0.35">
      <c r="A218" t="s">
        <v>4</v>
      </c>
      <c r="B218" t="s">
        <v>5</v>
      </c>
      <c r="C218">
        <v>17602</v>
      </c>
      <c r="D218">
        <v>1223.55</v>
      </c>
      <c r="E218">
        <f t="shared" si="3"/>
        <v>6.951198727417339E-2</v>
      </c>
      <c r="I218" t="str">
        <f>_xlfn.XLOOKUP(data1!B218,location!$A$2:$A$11,location!$B$2:$B$11)</f>
        <v>Pixie Stix Plateau</v>
      </c>
    </row>
    <row r="219" spans="1:9" x14ac:dyDescent="0.35">
      <c r="A219" t="s">
        <v>4</v>
      </c>
      <c r="B219" t="s">
        <v>9</v>
      </c>
      <c r="C219">
        <v>17558</v>
      </c>
      <c r="D219">
        <v>785.72</v>
      </c>
      <c r="E219">
        <f t="shared" si="3"/>
        <v>4.47499715229525E-2</v>
      </c>
      <c r="I219" t="str">
        <f>_xlfn.XLOOKUP(data1!B219,location!$A$2:$A$11,location!$B$2:$B$11)</f>
        <v>Pudding Peaks</v>
      </c>
    </row>
    <row r="220" spans="1:9" x14ac:dyDescent="0.35">
      <c r="A220" t="s">
        <v>4</v>
      </c>
      <c r="B220" t="s">
        <v>8</v>
      </c>
      <c r="C220">
        <v>10332</v>
      </c>
      <c r="D220">
        <v>3049.14</v>
      </c>
      <c r="E220">
        <f t="shared" si="3"/>
        <v>0.29511614401858305</v>
      </c>
      <c r="I220" t="str">
        <f>_xlfn.XLOOKUP(data1!B220,location!$A$2:$A$11,location!$B$2:$B$11)</f>
        <v>Smores Summit</v>
      </c>
    </row>
    <row r="221" spans="1:9" x14ac:dyDescent="0.35">
      <c r="A221" t="s">
        <v>4</v>
      </c>
      <c r="B221" t="s">
        <v>8</v>
      </c>
      <c r="C221">
        <v>11620</v>
      </c>
      <c r="D221">
        <v>-56.75</v>
      </c>
      <c r="E221">
        <f t="shared" si="3"/>
        <v>-4.8838209982788299E-3</v>
      </c>
      <c r="I221" t="str">
        <f>_xlfn.XLOOKUP(data1!B221,location!$A$2:$A$11,location!$B$2:$B$11)</f>
        <v>Smores Summit</v>
      </c>
    </row>
    <row r="222" spans="1:9" x14ac:dyDescent="0.35">
      <c r="A222" t="s">
        <v>4</v>
      </c>
      <c r="B222" t="s">
        <v>8</v>
      </c>
      <c r="C222">
        <v>16677</v>
      </c>
      <c r="D222">
        <v>2753.64</v>
      </c>
      <c r="E222">
        <f t="shared" si="3"/>
        <v>0.16511602806260117</v>
      </c>
      <c r="I222" t="str">
        <f>_xlfn.XLOOKUP(data1!B222,location!$A$2:$A$11,location!$B$2:$B$11)</f>
        <v>Smores Summit</v>
      </c>
    </row>
    <row r="223" spans="1:9" x14ac:dyDescent="0.35">
      <c r="A223" t="s">
        <v>4</v>
      </c>
      <c r="B223" t="s">
        <v>8</v>
      </c>
      <c r="C223">
        <v>15839</v>
      </c>
      <c r="D223">
        <v>397.82</v>
      </c>
      <c r="E223">
        <f t="shared" si="3"/>
        <v>2.5116484626554705E-2</v>
      </c>
      <c r="I223" t="str">
        <f>_xlfn.XLOOKUP(data1!B223,location!$A$2:$A$11,location!$B$2:$B$11)</f>
        <v>Smores Summit</v>
      </c>
    </row>
    <row r="224" spans="1:9" x14ac:dyDescent="0.35">
      <c r="A224" t="s">
        <v>4</v>
      </c>
      <c r="B224" t="s">
        <v>9</v>
      </c>
      <c r="C224">
        <v>14181</v>
      </c>
      <c r="D224">
        <v>1060.03</v>
      </c>
      <c r="E224">
        <f t="shared" si="3"/>
        <v>7.475001762922219E-2</v>
      </c>
      <c r="I224" t="str">
        <f>_xlfn.XLOOKUP(data1!B224,location!$A$2:$A$11,location!$B$2:$B$11)</f>
        <v>Pudding Peaks</v>
      </c>
    </row>
    <row r="225" spans="1:9" x14ac:dyDescent="0.35">
      <c r="A225" t="s">
        <v>4</v>
      </c>
      <c r="B225" t="s">
        <v>6</v>
      </c>
      <c r="C225">
        <v>15784</v>
      </c>
      <c r="D225">
        <v>5747.23</v>
      </c>
      <c r="E225">
        <f t="shared" si="3"/>
        <v>0.36411746071971612</v>
      </c>
      <c r="I225" t="str">
        <f>_xlfn.XLOOKUP(data1!B225,location!$A$2:$A$11,location!$B$2:$B$11)</f>
        <v>Snickerdoodle Slopes</v>
      </c>
    </row>
    <row r="226" spans="1:9" x14ac:dyDescent="0.35">
      <c r="A226" t="s">
        <v>4</v>
      </c>
      <c r="B226" t="s">
        <v>8</v>
      </c>
      <c r="C226">
        <v>13354</v>
      </c>
      <c r="D226">
        <v>1270.18</v>
      </c>
      <c r="E226">
        <f t="shared" si="3"/>
        <v>9.5116070091358404E-2</v>
      </c>
      <c r="I226" t="str">
        <f>_xlfn.XLOOKUP(data1!B226,location!$A$2:$A$11,location!$B$2:$B$11)</f>
        <v>Smores Summit</v>
      </c>
    </row>
    <row r="227" spans="1:9" x14ac:dyDescent="0.35">
      <c r="A227" t="s">
        <v>4</v>
      </c>
      <c r="B227" t="s">
        <v>9</v>
      </c>
      <c r="C227">
        <v>17948</v>
      </c>
      <c r="D227">
        <v>5469.65</v>
      </c>
      <c r="E227">
        <f t="shared" si="3"/>
        <v>0.30474983285045687</v>
      </c>
      <c r="I227" t="str">
        <f>_xlfn.XLOOKUP(data1!B227,location!$A$2:$A$11,location!$B$2:$B$11)</f>
        <v>Pudding Peaks</v>
      </c>
    </row>
    <row r="228" spans="1:9" x14ac:dyDescent="0.35">
      <c r="A228" t="s">
        <v>14</v>
      </c>
      <c r="B228" t="s">
        <v>10</v>
      </c>
      <c r="C228">
        <v>10708</v>
      </c>
      <c r="D228">
        <v>1941.17</v>
      </c>
      <c r="E228">
        <f t="shared" si="3"/>
        <v>0.18128221890175569</v>
      </c>
      <c r="I228" t="str">
        <f>_xlfn.XLOOKUP(data1!B228,location!$A$2:$A$11,location!$B$2:$B$11)</f>
        <v>Mallow Melt Mountains</v>
      </c>
    </row>
    <row r="229" spans="1:9" x14ac:dyDescent="0.35">
      <c r="A229" t="s">
        <v>14</v>
      </c>
      <c r="B229" t="s">
        <v>9</v>
      </c>
      <c r="C229">
        <v>14590</v>
      </c>
      <c r="D229">
        <v>4387.68</v>
      </c>
      <c r="E229">
        <f t="shared" si="3"/>
        <v>0.30073200822481155</v>
      </c>
      <c r="I229" t="str">
        <f>_xlfn.XLOOKUP(data1!B229,location!$A$2:$A$11,location!$B$2:$B$11)</f>
        <v>Pudding Peaks</v>
      </c>
    </row>
    <row r="230" spans="1:9" x14ac:dyDescent="0.35">
      <c r="A230" t="s">
        <v>14</v>
      </c>
      <c r="B230" t="s">
        <v>7</v>
      </c>
      <c r="C230">
        <v>17696</v>
      </c>
      <c r="D230">
        <v>431.61</v>
      </c>
      <c r="E230">
        <f t="shared" si="3"/>
        <v>2.4390257685352624E-2</v>
      </c>
      <c r="I230" t="str">
        <f>_xlfn.XLOOKUP(data1!B230,location!$A$2:$A$11,location!$B$2:$B$11)</f>
        <v>Rock Candy Ridge</v>
      </c>
    </row>
    <row r="231" spans="1:9" x14ac:dyDescent="0.35">
      <c r="A231" t="s">
        <v>14</v>
      </c>
      <c r="B231" t="s">
        <v>10</v>
      </c>
      <c r="C231">
        <v>16746</v>
      </c>
      <c r="D231">
        <v>2700.83</v>
      </c>
      <c r="E231">
        <f t="shared" si="3"/>
        <v>0.1612820972172459</v>
      </c>
      <c r="I231" t="str">
        <f>_xlfn.XLOOKUP(data1!B231,location!$A$2:$A$11,location!$B$2:$B$11)</f>
        <v>Mallow Melt Mountains</v>
      </c>
    </row>
    <row r="232" spans="1:9" x14ac:dyDescent="0.35">
      <c r="A232" t="s">
        <v>14</v>
      </c>
      <c r="B232" t="s">
        <v>7</v>
      </c>
      <c r="C232">
        <v>19906</v>
      </c>
      <c r="D232">
        <v>1082.69</v>
      </c>
      <c r="E232">
        <f t="shared" si="3"/>
        <v>5.4390133628051847E-2</v>
      </c>
      <c r="I232" t="str">
        <f>_xlfn.XLOOKUP(data1!B232,location!$A$2:$A$11,location!$B$2:$B$11)</f>
        <v>Rock Candy Ridge</v>
      </c>
    </row>
    <row r="233" spans="1:9" x14ac:dyDescent="0.35">
      <c r="A233" t="s">
        <v>14</v>
      </c>
      <c r="B233" t="s">
        <v>6</v>
      </c>
      <c r="C233">
        <v>11626</v>
      </c>
      <c r="D233">
        <v>436.68</v>
      </c>
      <c r="E233">
        <f t="shared" si="3"/>
        <v>3.7560639944950971E-2</v>
      </c>
      <c r="I233" t="str">
        <f>_xlfn.XLOOKUP(data1!B233,location!$A$2:$A$11,location!$B$2:$B$11)</f>
        <v>Snickerdoodle Slopes</v>
      </c>
    </row>
    <row r="234" spans="1:9" x14ac:dyDescent="0.35">
      <c r="A234" t="s">
        <v>14</v>
      </c>
      <c r="B234" t="s">
        <v>6</v>
      </c>
      <c r="C234">
        <v>18531</v>
      </c>
      <c r="D234">
        <v>1807.9</v>
      </c>
      <c r="E234">
        <f t="shared" si="3"/>
        <v>9.7560843991149976E-2</v>
      </c>
      <c r="I234" t="str">
        <f>_xlfn.XLOOKUP(data1!B234,location!$A$2:$A$11,location!$B$2:$B$11)</f>
        <v>Snickerdoodle Slopes</v>
      </c>
    </row>
    <row r="235" spans="1:9" x14ac:dyDescent="0.35">
      <c r="A235" t="s">
        <v>14</v>
      </c>
      <c r="B235" t="s">
        <v>6</v>
      </c>
      <c r="C235">
        <v>15366</v>
      </c>
      <c r="D235">
        <v>3343.04</v>
      </c>
      <c r="E235">
        <f t="shared" si="3"/>
        <v>0.21756084862683847</v>
      </c>
      <c r="I235" t="str">
        <f>_xlfn.XLOOKUP(data1!B235,location!$A$2:$A$11,location!$B$2:$B$11)</f>
        <v>Snickerdoodle Slopes</v>
      </c>
    </row>
    <row r="236" spans="1:9" x14ac:dyDescent="0.35">
      <c r="A236" t="s">
        <v>14</v>
      </c>
      <c r="B236" t="s">
        <v>7</v>
      </c>
      <c r="C236">
        <v>12633</v>
      </c>
      <c r="D236">
        <v>3213.71</v>
      </c>
      <c r="E236">
        <f t="shared" si="3"/>
        <v>0.25439008944827041</v>
      </c>
      <c r="I236" t="str">
        <f>_xlfn.XLOOKUP(data1!B236,location!$A$2:$A$11,location!$B$2:$B$11)</f>
        <v>Rock Candy Ridge</v>
      </c>
    </row>
    <row r="237" spans="1:9" x14ac:dyDescent="0.35">
      <c r="A237" t="s">
        <v>14</v>
      </c>
      <c r="B237" t="s">
        <v>5</v>
      </c>
      <c r="C237">
        <v>16965</v>
      </c>
      <c r="D237">
        <v>111.48</v>
      </c>
      <c r="E237">
        <f t="shared" si="3"/>
        <v>6.5711759504862959E-3</v>
      </c>
      <c r="I237" t="str">
        <f>_xlfn.XLOOKUP(data1!B237,location!$A$2:$A$11,location!$B$2:$B$11)</f>
        <v>Pixie Stix Plateau</v>
      </c>
    </row>
    <row r="238" spans="1:9" x14ac:dyDescent="0.35">
      <c r="A238" t="s">
        <v>14</v>
      </c>
      <c r="B238" t="s">
        <v>8</v>
      </c>
      <c r="C238">
        <v>13033</v>
      </c>
      <c r="D238">
        <v>529.47</v>
      </c>
      <c r="E238">
        <f t="shared" si="3"/>
        <v>4.0625335686334689E-2</v>
      </c>
      <c r="I238" t="str">
        <f>_xlfn.XLOOKUP(data1!B238,location!$A$2:$A$11,location!$B$2:$B$11)</f>
        <v>Smores Summit</v>
      </c>
    </row>
    <row r="239" spans="1:9" x14ac:dyDescent="0.35">
      <c r="A239" t="s">
        <v>14</v>
      </c>
      <c r="B239" t="s">
        <v>10</v>
      </c>
      <c r="C239">
        <v>12125</v>
      </c>
      <c r="D239">
        <v>1106.79</v>
      </c>
      <c r="E239">
        <f t="shared" si="3"/>
        <v>9.1281649484536084E-2</v>
      </c>
      <c r="I239" t="str">
        <f>_xlfn.XLOOKUP(data1!B239,location!$A$2:$A$11,location!$B$2:$B$11)</f>
        <v>Mallow Melt Mountains</v>
      </c>
    </row>
    <row r="240" spans="1:9" x14ac:dyDescent="0.35">
      <c r="A240" t="s">
        <v>14</v>
      </c>
      <c r="B240" t="s">
        <v>8</v>
      </c>
      <c r="C240">
        <v>18551</v>
      </c>
      <c r="D240">
        <v>2052.1999999999998</v>
      </c>
      <c r="E240">
        <f t="shared" si="3"/>
        <v>0.11062476416365694</v>
      </c>
      <c r="I240" t="str">
        <f>_xlfn.XLOOKUP(data1!B240,location!$A$2:$A$11,location!$B$2:$B$11)</f>
        <v>Smores Summit</v>
      </c>
    </row>
    <row r="241" spans="1:9" x14ac:dyDescent="0.35">
      <c r="A241" t="s">
        <v>14</v>
      </c>
      <c r="B241" t="s">
        <v>6</v>
      </c>
      <c r="C241">
        <v>19677</v>
      </c>
      <c r="D241">
        <v>542.32000000000005</v>
      </c>
      <c r="E241">
        <f t="shared" si="3"/>
        <v>2.7561111958123701E-2</v>
      </c>
      <c r="I241" t="str">
        <f>_xlfn.XLOOKUP(data1!B241,location!$A$2:$A$11,location!$B$2:$B$11)</f>
        <v>Snickerdoodle Slopes</v>
      </c>
    </row>
    <row r="242" spans="1:9" x14ac:dyDescent="0.35">
      <c r="A242" t="s">
        <v>14</v>
      </c>
      <c r="B242" t="s">
        <v>7</v>
      </c>
      <c r="C242">
        <v>17978</v>
      </c>
      <c r="D242">
        <v>1696.95</v>
      </c>
      <c r="E242">
        <f t="shared" si="3"/>
        <v>9.4390366002892426E-2</v>
      </c>
      <c r="I242" t="str">
        <f>_xlfn.XLOOKUP(data1!B242,location!$A$2:$A$11,location!$B$2:$B$11)</f>
        <v>Rock Candy Ridge</v>
      </c>
    </row>
    <row r="243" spans="1:9" x14ac:dyDescent="0.35">
      <c r="A243" t="s">
        <v>14</v>
      </c>
      <c r="B243" t="s">
        <v>9</v>
      </c>
      <c r="C243">
        <v>17030</v>
      </c>
      <c r="D243">
        <v>1545.16</v>
      </c>
      <c r="E243">
        <f t="shared" si="3"/>
        <v>9.0731650029359956E-2</v>
      </c>
      <c r="I243" t="str">
        <f>_xlfn.XLOOKUP(data1!B243,location!$A$2:$A$11,location!$B$2:$B$11)</f>
        <v>Pudding Peaks</v>
      </c>
    </row>
    <row r="244" spans="1:9" x14ac:dyDescent="0.35">
      <c r="A244" t="s">
        <v>14</v>
      </c>
      <c r="B244" t="s">
        <v>5</v>
      </c>
      <c r="C244">
        <v>11049</v>
      </c>
      <c r="D244">
        <v>404.08</v>
      </c>
      <c r="E244">
        <f t="shared" si="3"/>
        <v>3.6571635442121456E-2</v>
      </c>
      <c r="I244" t="str">
        <f>_xlfn.XLOOKUP(data1!B244,location!$A$2:$A$11,location!$B$2:$B$11)</f>
        <v>Pixie Stix Plateau</v>
      </c>
    </row>
    <row r="245" spans="1:9" x14ac:dyDescent="0.35">
      <c r="A245" t="s">
        <v>14</v>
      </c>
      <c r="B245" t="s">
        <v>6</v>
      </c>
      <c r="C245">
        <v>10722</v>
      </c>
      <c r="D245">
        <v>1796.59</v>
      </c>
      <c r="E245">
        <f t="shared" si="3"/>
        <v>0.16756108934900205</v>
      </c>
      <c r="I245" t="str">
        <f>_xlfn.XLOOKUP(data1!B245,location!$A$2:$A$11,location!$B$2:$B$11)</f>
        <v>Snickerdoodle Slopes</v>
      </c>
    </row>
    <row r="246" spans="1:9" x14ac:dyDescent="0.35">
      <c r="A246" t="s">
        <v>14</v>
      </c>
      <c r="B246" t="s">
        <v>10</v>
      </c>
      <c r="C246">
        <v>15164</v>
      </c>
      <c r="D246">
        <v>626</v>
      </c>
      <c r="E246">
        <f t="shared" si="3"/>
        <v>4.1281983645476125E-2</v>
      </c>
      <c r="I246" t="str">
        <f>_xlfn.XLOOKUP(data1!B246,location!$A$2:$A$11,location!$B$2:$B$11)</f>
        <v>Mallow Melt Mountains</v>
      </c>
    </row>
    <row r="247" spans="1:9" x14ac:dyDescent="0.35">
      <c r="A247" t="s">
        <v>14</v>
      </c>
      <c r="B247" t="s">
        <v>10</v>
      </c>
      <c r="C247">
        <v>15351</v>
      </c>
      <c r="D247">
        <v>3396.9</v>
      </c>
      <c r="E247">
        <f t="shared" si="3"/>
        <v>0.22128200117256205</v>
      </c>
      <c r="I247" t="str">
        <f>_xlfn.XLOOKUP(data1!B247,location!$A$2:$A$11,location!$B$2:$B$11)</f>
        <v>Mallow Melt Mountains</v>
      </c>
    </row>
    <row r="248" spans="1:9" x14ac:dyDescent="0.35">
      <c r="A248" t="s">
        <v>14</v>
      </c>
      <c r="B248" t="s">
        <v>9</v>
      </c>
      <c r="C248">
        <v>11083</v>
      </c>
      <c r="D248">
        <v>-213.55</v>
      </c>
      <c r="E248">
        <f t="shared" si="3"/>
        <v>-1.9268248669132907E-2</v>
      </c>
      <c r="I248" t="str">
        <f>_xlfn.XLOOKUP(data1!B248,location!$A$2:$A$11,location!$B$2:$B$11)</f>
        <v>Pudding Peaks</v>
      </c>
    </row>
    <row r="249" spans="1:9" x14ac:dyDescent="0.35">
      <c r="A249" t="s">
        <v>14</v>
      </c>
      <c r="B249" t="s">
        <v>8</v>
      </c>
      <c r="C249">
        <v>17712</v>
      </c>
      <c r="D249">
        <v>2313.63</v>
      </c>
      <c r="E249">
        <f t="shared" si="3"/>
        <v>0.13062500000000002</v>
      </c>
      <c r="I249" t="str">
        <f>_xlfn.XLOOKUP(data1!B249,location!$A$2:$A$11,location!$B$2:$B$11)</f>
        <v>Smores Summit</v>
      </c>
    </row>
    <row r="250" spans="1:9" x14ac:dyDescent="0.35">
      <c r="A250" t="s">
        <v>14</v>
      </c>
      <c r="B250" t="s">
        <v>8</v>
      </c>
      <c r="C250">
        <v>19826</v>
      </c>
      <c r="D250">
        <v>-384.13</v>
      </c>
      <c r="E250">
        <f t="shared" si="3"/>
        <v>-1.9375063048522143E-2</v>
      </c>
      <c r="I250" t="str">
        <f>_xlfn.XLOOKUP(data1!B250,location!$A$2:$A$11,location!$B$2:$B$11)</f>
        <v>Smores Summit</v>
      </c>
    </row>
    <row r="251" spans="1:9" x14ac:dyDescent="0.35">
      <c r="A251" t="s">
        <v>14</v>
      </c>
      <c r="B251" t="s">
        <v>6</v>
      </c>
      <c r="C251">
        <v>11141</v>
      </c>
      <c r="D251">
        <v>752.7</v>
      </c>
      <c r="E251">
        <f t="shared" si="3"/>
        <v>6.7561260210035015E-2</v>
      </c>
      <c r="I251" t="str">
        <f>_xlfn.XLOOKUP(data1!B251,location!$A$2:$A$11,location!$B$2:$B$11)</f>
        <v>Snickerdoodle Slopes</v>
      </c>
    </row>
    <row r="252" spans="1:9" x14ac:dyDescent="0.35">
      <c r="A252" t="s">
        <v>14</v>
      </c>
      <c r="B252" t="s">
        <v>10</v>
      </c>
      <c r="C252">
        <v>16555</v>
      </c>
      <c r="D252">
        <v>2504.4699999999998</v>
      </c>
      <c r="E252">
        <f t="shared" si="3"/>
        <v>0.15128178797946237</v>
      </c>
      <c r="I252" t="str">
        <f>_xlfn.XLOOKUP(data1!B252,location!$A$2:$A$11,location!$B$2:$B$11)</f>
        <v>Mallow Melt Mountains</v>
      </c>
    </row>
    <row r="253" spans="1:9" x14ac:dyDescent="0.35">
      <c r="A253" t="s">
        <v>14</v>
      </c>
      <c r="B253" t="s">
        <v>6</v>
      </c>
      <c r="C253">
        <v>13169</v>
      </c>
      <c r="D253">
        <v>1153.0899999999999</v>
      </c>
      <c r="E253">
        <f t="shared" si="3"/>
        <v>8.7560938567848731E-2</v>
      </c>
      <c r="I253" t="str">
        <f>_xlfn.XLOOKUP(data1!B253,location!$A$2:$A$11,location!$B$2:$B$11)</f>
        <v>Snickerdoodle Slopes</v>
      </c>
    </row>
    <row r="254" spans="1:9" x14ac:dyDescent="0.35">
      <c r="A254" t="s">
        <v>14</v>
      </c>
      <c r="B254" t="s">
        <v>9</v>
      </c>
      <c r="C254">
        <v>15560</v>
      </c>
      <c r="D254">
        <v>2034.19</v>
      </c>
      <c r="E254">
        <f t="shared" si="3"/>
        <v>0.13073200514138819</v>
      </c>
      <c r="I254" t="str">
        <f>_xlfn.XLOOKUP(data1!B254,location!$A$2:$A$11,location!$B$2:$B$11)</f>
        <v>Pudding Peaks</v>
      </c>
    </row>
    <row r="255" spans="1:9" x14ac:dyDescent="0.35">
      <c r="A255" t="s">
        <v>14</v>
      </c>
      <c r="B255" t="s">
        <v>9</v>
      </c>
      <c r="C255">
        <v>18436</v>
      </c>
      <c r="D255">
        <v>566.57000000000005</v>
      </c>
      <c r="E255">
        <f t="shared" si="3"/>
        <v>3.0731720546756349E-2</v>
      </c>
      <c r="I255" t="str">
        <f>_xlfn.XLOOKUP(data1!B255,location!$A$2:$A$11,location!$B$2:$B$11)</f>
        <v>Pudding Peaks</v>
      </c>
    </row>
    <row r="256" spans="1:9" x14ac:dyDescent="0.35">
      <c r="A256" t="s">
        <v>14</v>
      </c>
      <c r="B256" t="s">
        <v>8</v>
      </c>
      <c r="C256">
        <v>12360</v>
      </c>
      <c r="D256">
        <v>2232.5300000000002</v>
      </c>
      <c r="E256">
        <f t="shared" si="3"/>
        <v>0.18062540453074435</v>
      </c>
      <c r="I256" t="str">
        <f>_xlfn.XLOOKUP(data1!B256,location!$A$2:$A$11,location!$B$2:$B$11)</f>
        <v>Smores Summit</v>
      </c>
    </row>
    <row r="257" spans="1:9" x14ac:dyDescent="0.35">
      <c r="A257" t="s">
        <v>14</v>
      </c>
      <c r="B257" t="s">
        <v>6</v>
      </c>
      <c r="C257">
        <v>11417</v>
      </c>
      <c r="D257">
        <v>6594.01</v>
      </c>
      <c r="E257">
        <f t="shared" si="3"/>
        <v>0.57756065516335287</v>
      </c>
      <c r="I257" t="str">
        <f>_xlfn.XLOOKUP(data1!B257,location!$A$2:$A$11,location!$B$2:$B$11)</f>
        <v>Snickerdoodle Slopes</v>
      </c>
    </row>
    <row r="258" spans="1:9" x14ac:dyDescent="0.35">
      <c r="A258" t="s">
        <v>14</v>
      </c>
      <c r="B258" t="s">
        <v>9</v>
      </c>
      <c r="C258">
        <v>13201</v>
      </c>
      <c r="D258">
        <v>2385.84</v>
      </c>
      <c r="E258">
        <f t="shared" si="3"/>
        <v>0.18073176274524658</v>
      </c>
      <c r="I258" t="str">
        <f>_xlfn.XLOOKUP(data1!B258,location!$A$2:$A$11,location!$B$2:$B$11)</f>
        <v>Pudding Peaks</v>
      </c>
    </row>
    <row r="259" spans="1:9" x14ac:dyDescent="0.35">
      <c r="A259" t="s">
        <v>14</v>
      </c>
      <c r="B259" t="s">
        <v>10</v>
      </c>
      <c r="C259">
        <v>13996</v>
      </c>
      <c r="D259">
        <v>1277.58</v>
      </c>
      <c r="E259">
        <f t="shared" ref="E259:E322" si="4">D259/C259</f>
        <v>9.1281794798513852E-2</v>
      </c>
      <c r="I259" t="str">
        <f>_xlfn.XLOOKUP(data1!B259,location!$A$2:$A$11,location!$B$2:$B$11)</f>
        <v>Mallow Melt Mountains</v>
      </c>
    </row>
    <row r="260" spans="1:9" x14ac:dyDescent="0.35">
      <c r="A260" t="s">
        <v>14</v>
      </c>
      <c r="B260" t="s">
        <v>8</v>
      </c>
      <c r="C260">
        <v>19548</v>
      </c>
      <c r="D260">
        <v>2944.42</v>
      </c>
      <c r="E260">
        <f t="shared" si="4"/>
        <v>0.15062512789032126</v>
      </c>
      <c r="I260" t="str">
        <f>_xlfn.XLOOKUP(data1!B260,location!$A$2:$A$11,location!$B$2:$B$11)</f>
        <v>Smores Summit</v>
      </c>
    </row>
    <row r="261" spans="1:9" x14ac:dyDescent="0.35">
      <c r="A261" t="s">
        <v>14</v>
      </c>
      <c r="B261" t="s">
        <v>5</v>
      </c>
      <c r="C261">
        <v>13569</v>
      </c>
      <c r="D261">
        <v>903.31</v>
      </c>
      <c r="E261">
        <f t="shared" si="4"/>
        <v>6.6571597022625092E-2</v>
      </c>
      <c r="I261" t="str">
        <f>_xlfn.XLOOKUP(data1!B261,location!$A$2:$A$11,location!$B$2:$B$11)</f>
        <v>Pixie Stix Plateau</v>
      </c>
    </row>
    <row r="262" spans="1:9" x14ac:dyDescent="0.35">
      <c r="A262" t="s">
        <v>14</v>
      </c>
      <c r="B262" t="s">
        <v>8</v>
      </c>
      <c r="C262">
        <v>19102</v>
      </c>
      <c r="D262">
        <v>1158.06</v>
      </c>
      <c r="E262">
        <f t="shared" si="4"/>
        <v>6.062506543817401E-2</v>
      </c>
      <c r="I262" t="str">
        <f>_xlfn.XLOOKUP(data1!B262,location!$A$2:$A$11,location!$B$2:$B$11)</f>
        <v>Smores Summit</v>
      </c>
    </row>
    <row r="263" spans="1:9" x14ac:dyDescent="0.35">
      <c r="A263" t="s">
        <v>14</v>
      </c>
      <c r="B263" t="s">
        <v>5</v>
      </c>
      <c r="C263">
        <v>12290</v>
      </c>
      <c r="D263">
        <v>818.16</v>
      </c>
      <c r="E263">
        <f t="shared" si="4"/>
        <v>6.6571196094385679E-2</v>
      </c>
      <c r="I263" t="str">
        <f>_xlfn.XLOOKUP(data1!B263,location!$A$2:$A$11,location!$B$2:$B$11)</f>
        <v>Pixie Stix Plateau</v>
      </c>
    </row>
    <row r="264" spans="1:9" x14ac:dyDescent="0.35">
      <c r="A264" t="s">
        <v>14</v>
      </c>
      <c r="B264" t="s">
        <v>7</v>
      </c>
      <c r="C264">
        <v>13803</v>
      </c>
      <c r="D264">
        <v>2683.17</v>
      </c>
      <c r="E264">
        <f t="shared" si="4"/>
        <v>0.19439034992392959</v>
      </c>
      <c r="I264" t="str">
        <f>_xlfn.XLOOKUP(data1!B264,location!$A$2:$A$11,location!$B$2:$B$11)</f>
        <v>Rock Candy Ridge</v>
      </c>
    </row>
    <row r="265" spans="1:9" x14ac:dyDescent="0.35">
      <c r="A265" t="s">
        <v>14</v>
      </c>
      <c r="B265" t="s">
        <v>9</v>
      </c>
      <c r="C265">
        <v>17112</v>
      </c>
      <c r="D265">
        <v>3263.8</v>
      </c>
      <c r="E265">
        <f t="shared" si="4"/>
        <v>0.19073165030388034</v>
      </c>
      <c r="I265" t="str">
        <f>_xlfn.XLOOKUP(data1!B265,location!$A$2:$A$11,location!$B$2:$B$11)</f>
        <v>Pudding Peaks</v>
      </c>
    </row>
    <row r="266" spans="1:9" x14ac:dyDescent="0.35">
      <c r="A266" t="s">
        <v>14</v>
      </c>
      <c r="B266" t="s">
        <v>10</v>
      </c>
      <c r="C266">
        <v>15940</v>
      </c>
      <c r="D266">
        <v>4483.6400000000003</v>
      </c>
      <c r="E266">
        <f t="shared" si="4"/>
        <v>0.28128230865746551</v>
      </c>
      <c r="I266" t="str">
        <f>_xlfn.XLOOKUP(data1!B266,location!$A$2:$A$11,location!$B$2:$B$11)</f>
        <v>Mallow Melt Mountains</v>
      </c>
    </row>
    <row r="267" spans="1:9" x14ac:dyDescent="0.35">
      <c r="A267" t="s">
        <v>14</v>
      </c>
      <c r="B267" t="s">
        <v>7</v>
      </c>
      <c r="C267">
        <v>17246</v>
      </c>
      <c r="D267">
        <v>593.09</v>
      </c>
      <c r="E267">
        <f t="shared" si="4"/>
        <v>3.4390003479067614E-2</v>
      </c>
      <c r="I267" t="str">
        <f>_xlfn.XLOOKUP(data1!B267,location!$A$2:$A$11,location!$B$2:$B$11)</f>
        <v>Rock Candy Ridge</v>
      </c>
    </row>
    <row r="268" spans="1:9" x14ac:dyDescent="0.35">
      <c r="A268" t="s">
        <v>14</v>
      </c>
      <c r="B268" t="s">
        <v>5</v>
      </c>
      <c r="C268">
        <v>11141</v>
      </c>
      <c r="D268">
        <v>184.62</v>
      </c>
      <c r="E268">
        <f t="shared" si="4"/>
        <v>1.6571223409029709E-2</v>
      </c>
      <c r="I268" t="str">
        <f>_xlfn.XLOOKUP(data1!B268,location!$A$2:$A$11,location!$B$2:$B$11)</f>
        <v>Pixie Stix Plateau</v>
      </c>
    </row>
    <row r="269" spans="1:9" x14ac:dyDescent="0.35">
      <c r="A269" t="s">
        <v>14</v>
      </c>
      <c r="B269" t="s">
        <v>9</v>
      </c>
      <c r="C269">
        <v>17961</v>
      </c>
      <c r="D269">
        <v>-346.08</v>
      </c>
      <c r="E269">
        <f t="shared" si="4"/>
        <v>-1.9268414898947719E-2</v>
      </c>
      <c r="I269" t="str">
        <f>_xlfn.XLOOKUP(data1!B269,location!$A$2:$A$11,location!$B$2:$B$11)</f>
        <v>Pudding Peaks</v>
      </c>
    </row>
    <row r="270" spans="1:9" x14ac:dyDescent="0.35">
      <c r="A270" t="s">
        <v>14</v>
      </c>
      <c r="B270" t="s">
        <v>6</v>
      </c>
      <c r="C270">
        <v>17981</v>
      </c>
      <c r="D270">
        <v>1214.81</v>
      </c>
      <c r="E270">
        <f t="shared" si="4"/>
        <v>6.7560758578499525E-2</v>
      </c>
      <c r="I270" t="str">
        <f>_xlfn.XLOOKUP(data1!B270,location!$A$2:$A$11,location!$B$2:$B$11)</f>
        <v>Snickerdoodle Slopes</v>
      </c>
    </row>
    <row r="271" spans="1:9" x14ac:dyDescent="0.35">
      <c r="A271" t="s">
        <v>14</v>
      </c>
      <c r="B271" t="s">
        <v>10</v>
      </c>
      <c r="C271">
        <v>16250</v>
      </c>
      <c r="D271">
        <v>1320.83</v>
      </c>
      <c r="E271">
        <f t="shared" si="4"/>
        <v>8.1281846153846149E-2</v>
      </c>
      <c r="I271" t="str">
        <f>_xlfn.XLOOKUP(data1!B271,location!$A$2:$A$11,location!$B$2:$B$11)</f>
        <v>Mallow Melt Mountains</v>
      </c>
    </row>
    <row r="272" spans="1:9" x14ac:dyDescent="0.35">
      <c r="A272" t="s">
        <v>14</v>
      </c>
      <c r="B272" t="s">
        <v>7</v>
      </c>
      <c r="C272">
        <v>11643</v>
      </c>
      <c r="D272">
        <v>2030.43</v>
      </c>
      <c r="E272">
        <f t="shared" si="4"/>
        <v>0.17439062097397579</v>
      </c>
      <c r="I272" t="str">
        <f>_xlfn.XLOOKUP(data1!B272,location!$A$2:$A$11,location!$B$2:$B$11)</f>
        <v>Rock Candy Ridge</v>
      </c>
    </row>
    <row r="273" spans="1:9" x14ac:dyDescent="0.35">
      <c r="A273" t="s">
        <v>14</v>
      </c>
      <c r="B273" t="s">
        <v>9</v>
      </c>
      <c r="C273">
        <v>17167</v>
      </c>
      <c r="D273">
        <v>12.56</v>
      </c>
      <c r="E273">
        <f t="shared" si="4"/>
        <v>7.3163627890720573E-4</v>
      </c>
      <c r="I273" t="str">
        <f>_xlfn.XLOOKUP(data1!B273,location!$A$2:$A$11,location!$B$2:$B$11)</f>
        <v>Pudding Peaks</v>
      </c>
    </row>
    <row r="274" spans="1:9" x14ac:dyDescent="0.35">
      <c r="A274" t="s">
        <v>14</v>
      </c>
      <c r="B274" t="s">
        <v>9</v>
      </c>
      <c r="C274">
        <v>10693</v>
      </c>
      <c r="D274">
        <v>2039.49</v>
      </c>
      <c r="E274">
        <f t="shared" si="4"/>
        <v>0.19073131955484895</v>
      </c>
      <c r="I274" t="str">
        <f>_xlfn.XLOOKUP(data1!B274,location!$A$2:$A$11,location!$B$2:$B$11)</f>
        <v>Pudding Peaks</v>
      </c>
    </row>
    <row r="275" spans="1:9" x14ac:dyDescent="0.35">
      <c r="A275" t="s">
        <v>14</v>
      </c>
      <c r="B275" t="s">
        <v>7</v>
      </c>
      <c r="C275">
        <v>19317</v>
      </c>
      <c r="D275">
        <v>-108.36</v>
      </c>
      <c r="E275">
        <f t="shared" si="4"/>
        <v>-5.6095667029041774E-3</v>
      </c>
      <c r="I275" t="str">
        <f>_xlfn.XLOOKUP(data1!B275,location!$A$2:$A$11,location!$B$2:$B$11)</f>
        <v>Rock Candy Ridge</v>
      </c>
    </row>
    <row r="276" spans="1:9" x14ac:dyDescent="0.35">
      <c r="A276" t="s">
        <v>14</v>
      </c>
      <c r="B276" t="s">
        <v>8</v>
      </c>
      <c r="C276">
        <v>19581</v>
      </c>
      <c r="D276">
        <v>795.48</v>
      </c>
      <c r="E276">
        <f t="shared" si="4"/>
        <v>4.0625095756090086E-2</v>
      </c>
      <c r="I276" t="str">
        <f>_xlfn.XLOOKUP(data1!B276,location!$A$2:$A$11,location!$B$2:$B$11)</f>
        <v>Smores Summit</v>
      </c>
    </row>
    <row r="277" spans="1:9" x14ac:dyDescent="0.35">
      <c r="A277" t="s">
        <v>14</v>
      </c>
      <c r="B277" t="s">
        <v>10</v>
      </c>
      <c r="C277">
        <v>15151</v>
      </c>
      <c r="D277">
        <v>473.95</v>
      </c>
      <c r="E277">
        <f t="shared" si="4"/>
        <v>3.1281763579961715E-2</v>
      </c>
      <c r="I277" t="str">
        <f>_xlfn.XLOOKUP(data1!B277,location!$A$2:$A$11,location!$B$2:$B$11)</f>
        <v>Mallow Melt Mountains</v>
      </c>
    </row>
    <row r="278" spans="1:9" x14ac:dyDescent="0.35">
      <c r="A278" t="s">
        <v>14</v>
      </c>
      <c r="B278" t="s">
        <v>7</v>
      </c>
      <c r="C278">
        <v>18987</v>
      </c>
      <c r="D278">
        <v>-106.51</v>
      </c>
      <c r="E278">
        <f t="shared" si="4"/>
        <v>-5.6096276399641865E-3</v>
      </c>
      <c r="I278" t="str">
        <f>_xlfn.XLOOKUP(data1!B278,location!$A$2:$A$11,location!$B$2:$B$11)</f>
        <v>Rock Candy Ridge</v>
      </c>
    </row>
    <row r="279" spans="1:9" x14ac:dyDescent="0.35">
      <c r="A279" t="s">
        <v>14</v>
      </c>
      <c r="B279" t="s">
        <v>7</v>
      </c>
      <c r="C279">
        <v>11110</v>
      </c>
      <c r="D279">
        <v>-62.32</v>
      </c>
      <c r="E279">
        <f t="shared" si="4"/>
        <v>-5.6093609360936096E-3</v>
      </c>
      <c r="I279" t="str">
        <f>_xlfn.XLOOKUP(data1!B279,location!$A$2:$A$11,location!$B$2:$B$11)</f>
        <v>Rock Candy Ridge</v>
      </c>
    </row>
    <row r="280" spans="1:9" x14ac:dyDescent="0.35">
      <c r="A280" t="s">
        <v>14</v>
      </c>
      <c r="B280" t="s">
        <v>7</v>
      </c>
      <c r="C280">
        <v>14626</v>
      </c>
      <c r="D280">
        <v>795.51</v>
      </c>
      <c r="E280">
        <f t="shared" si="4"/>
        <v>5.4390127170791738E-2</v>
      </c>
      <c r="I280" t="str">
        <f>_xlfn.XLOOKUP(data1!B280,location!$A$2:$A$11,location!$B$2:$B$11)</f>
        <v>Rock Candy Ridge</v>
      </c>
    </row>
    <row r="281" spans="1:9" x14ac:dyDescent="0.35">
      <c r="A281" t="s">
        <v>14</v>
      </c>
      <c r="B281" t="s">
        <v>9</v>
      </c>
      <c r="C281">
        <v>11929</v>
      </c>
      <c r="D281">
        <v>1082.3399999999999</v>
      </c>
      <c r="E281">
        <f t="shared" si="4"/>
        <v>9.0731829994131943E-2</v>
      </c>
      <c r="I281" t="str">
        <f>_xlfn.XLOOKUP(data1!B281,location!$A$2:$A$11,location!$B$2:$B$11)</f>
        <v>Pudding Peaks</v>
      </c>
    </row>
    <row r="282" spans="1:9" x14ac:dyDescent="0.35">
      <c r="A282" t="s">
        <v>14</v>
      </c>
      <c r="B282" t="s">
        <v>8</v>
      </c>
      <c r="C282">
        <v>18881</v>
      </c>
      <c r="D282">
        <v>2277.52</v>
      </c>
      <c r="E282">
        <f t="shared" si="4"/>
        <v>0.12062496689793972</v>
      </c>
      <c r="I282" t="str">
        <f>_xlfn.XLOOKUP(data1!B282,location!$A$2:$A$11,location!$B$2:$B$11)</f>
        <v>Smores Summit</v>
      </c>
    </row>
    <row r="283" spans="1:9" x14ac:dyDescent="0.35">
      <c r="A283" t="s">
        <v>14</v>
      </c>
      <c r="B283" t="s">
        <v>8</v>
      </c>
      <c r="C283">
        <v>14586</v>
      </c>
      <c r="D283">
        <v>446.7</v>
      </c>
      <c r="E283">
        <f t="shared" si="4"/>
        <v>3.0625257095845331E-2</v>
      </c>
      <c r="I283" t="str">
        <f>_xlfn.XLOOKUP(data1!B283,location!$A$2:$A$11,location!$B$2:$B$11)</f>
        <v>Smores Summit</v>
      </c>
    </row>
    <row r="284" spans="1:9" x14ac:dyDescent="0.35">
      <c r="A284" t="s">
        <v>14</v>
      </c>
      <c r="B284" t="s">
        <v>7</v>
      </c>
      <c r="C284">
        <v>13607</v>
      </c>
      <c r="D284">
        <v>1012.23</v>
      </c>
      <c r="E284">
        <f t="shared" si="4"/>
        <v>7.4390387300654073E-2</v>
      </c>
      <c r="I284" t="str">
        <f>_xlfn.XLOOKUP(data1!B284,location!$A$2:$A$11,location!$B$2:$B$11)</f>
        <v>Rock Candy Ridge</v>
      </c>
    </row>
    <row r="285" spans="1:9" x14ac:dyDescent="0.35">
      <c r="A285" t="s">
        <v>14</v>
      </c>
      <c r="B285" t="s">
        <v>10</v>
      </c>
      <c r="C285">
        <v>11219</v>
      </c>
      <c r="D285">
        <v>1248.47</v>
      </c>
      <c r="E285">
        <f t="shared" si="4"/>
        <v>0.11128175416703806</v>
      </c>
      <c r="I285" t="str">
        <f>_xlfn.XLOOKUP(data1!B285,location!$A$2:$A$11,location!$B$2:$B$11)</f>
        <v>Mallow Melt Mountains</v>
      </c>
    </row>
    <row r="286" spans="1:9" x14ac:dyDescent="0.35">
      <c r="A286" t="s">
        <v>14</v>
      </c>
      <c r="B286" t="s">
        <v>5</v>
      </c>
      <c r="C286">
        <v>17654</v>
      </c>
      <c r="D286">
        <v>469.09</v>
      </c>
      <c r="E286">
        <f t="shared" si="4"/>
        <v>2.6571315282655487E-2</v>
      </c>
      <c r="I286" t="str">
        <f>_xlfn.XLOOKUP(data1!B286,location!$A$2:$A$11,location!$B$2:$B$11)</f>
        <v>Pixie Stix Plateau</v>
      </c>
    </row>
    <row r="287" spans="1:9" x14ac:dyDescent="0.35">
      <c r="A287" t="s">
        <v>14</v>
      </c>
      <c r="B287" t="s">
        <v>5</v>
      </c>
      <c r="C287">
        <v>15631</v>
      </c>
      <c r="D287">
        <v>1822.13</v>
      </c>
      <c r="E287">
        <f t="shared" si="4"/>
        <v>0.11657155652229545</v>
      </c>
      <c r="I287" t="str">
        <f>_xlfn.XLOOKUP(data1!B287,location!$A$2:$A$11,location!$B$2:$B$11)</f>
        <v>Pixie Stix Plateau</v>
      </c>
    </row>
    <row r="288" spans="1:9" x14ac:dyDescent="0.35">
      <c r="A288" t="s">
        <v>14</v>
      </c>
      <c r="B288" t="s">
        <v>8</v>
      </c>
      <c r="C288">
        <v>15445</v>
      </c>
      <c r="D288">
        <v>-299.25</v>
      </c>
      <c r="E288">
        <f t="shared" si="4"/>
        <v>-1.937520233085141E-2</v>
      </c>
      <c r="I288" t="str">
        <f>_xlfn.XLOOKUP(data1!B288,location!$A$2:$A$11,location!$B$2:$B$11)</f>
        <v>Smores Summit</v>
      </c>
    </row>
    <row r="289" spans="1:9" x14ac:dyDescent="0.35">
      <c r="A289" t="s">
        <v>14</v>
      </c>
      <c r="B289" t="s">
        <v>10</v>
      </c>
      <c r="C289">
        <v>17295</v>
      </c>
      <c r="D289">
        <v>1232.82</v>
      </c>
      <c r="E289">
        <f t="shared" si="4"/>
        <v>7.1281873373807453E-2</v>
      </c>
      <c r="I289" t="str">
        <f>_xlfn.XLOOKUP(data1!B289,location!$A$2:$A$11,location!$B$2:$B$11)</f>
        <v>Mallow Melt Mountains</v>
      </c>
    </row>
    <row r="290" spans="1:9" x14ac:dyDescent="0.35">
      <c r="A290" t="s">
        <v>14</v>
      </c>
      <c r="B290" t="s">
        <v>7</v>
      </c>
      <c r="C290">
        <v>10820</v>
      </c>
      <c r="D290">
        <v>2427.9</v>
      </c>
      <c r="E290">
        <f t="shared" si="4"/>
        <v>0.22439001848428836</v>
      </c>
      <c r="I290" t="str">
        <f>_xlfn.XLOOKUP(data1!B290,location!$A$2:$A$11,location!$B$2:$B$11)</f>
        <v>Rock Candy Ridge</v>
      </c>
    </row>
    <row r="291" spans="1:9" x14ac:dyDescent="0.35">
      <c r="A291" t="s">
        <v>14</v>
      </c>
      <c r="B291" t="s">
        <v>5</v>
      </c>
      <c r="C291">
        <v>14141</v>
      </c>
      <c r="D291">
        <v>1507.03</v>
      </c>
      <c r="E291">
        <f t="shared" si="4"/>
        <v>0.10657167102750865</v>
      </c>
      <c r="I291" t="str">
        <f>_xlfn.XLOOKUP(data1!B291,location!$A$2:$A$11,location!$B$2:$B$11)</f>
        <v>Pixie Stix Plateau</v>
      </c>
    </row>
    <row r="292" spans="1:9" x14ac:dyDescent="0.35">
      <c r="A292" t="s">
        <v>14</v>
      </c>
      <c r="B292" t="s">
        <v>6</v>
      </c>
      <c r="C292">
        <v>19209</v>
      </c>
      <c r="D292">
        <v>2450.3200000000002</v>
      </c>
      <c r="E292">
        <f t="shared" si="4"/>
        <v>0.12756103909625696</v>
      </c>
      <c r="I292" t="str">
        <f>_xlfn.XLOOKUP(data1!B292,location!$A$2:$A$11,location!$B$2:$B$11)</f>
        <v>Snickerdoodle Slopes</v>
      </c>
    </row>
    <row r="293" spans="1:9" x14ac:dyDescent="0.35">
      <c r="A293" t="s">
        <v>14</v>
      </c>
      <c r="B293" t="s">
        <v>5</v>
      </c>
      <c r="C293">
        <v>13113</v>
      </c>
      <c r="D293">
        <v>610.69000000000005</v>
      </c>
      <c r="E293">
        <f t="shared" si="4"/>
        <v>4.6571341416914519E-2</v>
      </c>
      <c r="I293" t="str">
        <f>_xlfn.XLOOKUP(data1!B293,location!$A$2:$A$11,location!$B$2:$B$11)</f>
        <v>Pixie Stix Plateau</v>
      </c>
    </row>
    <row r="294" spans="1:9" x14ac:dyDescent="0.35">
      <c r="A294" t="s">
        <v>14</v>
      </c>
      <c r="B294" t="s">
        <v>5</v>
      </c>
      <c r="C294">
        <v>18427</v>
      </c>
      <c r="D294">
        <v>673.9</v>
      </c>
      <c r="E294">
        <f t="shared" si="4"/>
        <v>3.6571335540239863E-2</v>
      </c>
      <c r="I294" t="str">
        <f>_xlfn.XLOOKUP(data1!B294,location!$A$2:$A$11,location!$B$2:$B$11)</f>
        <v>Pixie Stix Plateau</v>
      </c>
    </row>
    <row r="295" spans="1:9" x14ac:dyDescent="0.35">
      <c r="A295" t="s">
        <v>14</v>
      </c>
      <c r="B295" t="s">
        <v>6</v>
      </c>
      <c r="C295">
        <v>15615</v>
      </c>
      <c r="D295">
        <v>2460.31</v>
      </c>
      <c r="E295">
        <f t="shared" si="4"/>
        <v>0.15756067883445404</v>
      </c>
      <c r="I295" t="str">
        <f>_xlfn.XLOOKUP(data1!B295,location!$A$2:$A$11,location!$B$2:$B$11)</f>
        <v>Snickerdoodle Slopes</v>
      </c>
    </row>
    <row r="296" spans="1:9" x14ac:dyDescent="0.35">
      <c r="A296" t="s">
        <v>14</v>
      </c>
      <c r="B296" t="s">
        <v>8</v>
      </c>
      <c r="C296">
        <v>14796</v>
      </c>
      <c r="D296">
        <v>601.09</v>
      </c>
      <c r="E296">
        <f t="shared" si="4"/>
        <v>4.0625168964585026E-2</v>
      </c>
      <c r="I296" t="str">
        <f>_xlfn.XLOOKUP(data1!B296,location!$A$2:$A$11,location!$B$2:$B$11)</f>
        <v>Smores Summit</v>
      </c>
    </row>
    <row r="297" spans="1:9" x14ac:dyDescent="0.35">
      <c r="A297" t="s">
        <v>14</v>
      </c>
      <c r="B297" t="s">
        <v>5</v>
      </c>
      <c r="C297">
        <v>16124</v>
      </c>
      <c r="D297">
        <v>428.44</v>
      </c>
      <c r="E297">
        <f t="shared" si="4"/>
        <v>2.6571570329942944E-2</v>
      </c>
      <c r="I297" t="str">
        <f>_xlfn.XLOOKUP(data1!B297,location!$A$2:$A$11,location!$B$2:$B$11)</f>
        <v>Pixie Stix Plateau</v>
      </c>
    </row>
    <row r="298" spans="1:9" x14ac:dyDescent="0.35">
      <c r="A298" t="s">
        <v>14</v>
      </c>
      <c r="B298" t="s">
        <v>7</v>
      </c>
      <c r="C298">
        <v>16902</v>
      </c>
      <c r="D298">
        <v>4468.72</v>
      </c>
      <c r="E298">
        <f t="shared" si="4"/>
        <v>0.26439001301621112</v>
      </c>
      <c r="I298" t="str">
        <f>_xlfn.XLOOKUP(data1!B298,location!$A$2:$A$11,location!$B$2:$B$11)</f>
        <v>Rock Candy Ridge</v>
      </c>
    </row>
    <row r="299" spans="1:9" x14ac:dyDescent="0.35">
      <c r="A299" t="s">
        <v>14</v>
      </c>
      <c r="B299" t="s">
        <v>9</v>
      </c>
      <c r="C299">
        <v>16441</v>
      </c>
      <c r="D299">
        <v>-152.38</v>
      </c>
      <c r="E299">
        <f t="shared" si="4"/>
        <v>-9.2682926829268288E-3</v>
      </c>
      <c r="I299" t="str">
        <f>_xlfn.XLOOKUP(data1!B299,location!$A$2:$A$11,location!$B$2:$B$11)</f>
        <v>Pudding Peaks</v>
      </c>
    </row>
    <row r="300" spans="1:9" x14ac:dyDescent="0.35">
      <c r="A300" t="s">
        <v>14</v>
      </c>
      <c r="B300" t="s">
        <v>9</v>
      </c>
      <c r="C300">
        <v>11599</v>
      </c>
      <c r="D300">
        <v>1168.3900000000001</v>
      </c>
      <c r="E300">
        <f t="shared" si="4"/>
        <v>0.10073195965169413</v>
      </c>
      <c r="I300" t="str">
        <f>_xlfn.XLOOKUP(data1!B300,location!$A$2:$A$11,location!$B$2:$B$11)</f>
        <v>Pudding Peaks</v>
      </c>
    </row>
    <row r="301" spans="1:9" x14ac:dyDescent="0.35">
      <c r="A301" t="s">
        <v>14</v>
      </c>
      <c r="B301" t="s">
        <v>6</v>
      </c>
      <c r="C301">
        <v>15963</v>
      </c>
      <c r="D301">
        <v>1717</v>
      </c>
      <c r="E301">
        <f t="shared" si="4"/>
        <v>0.10756123535676251</v>
      </c>
      <c r="I301" t="str">
        <f>_xlfn.XLOOKUP(data1!B301,location!$A$2:$A$11,location!$B$2:$B$11)</f>
        <v>Snickerdoodle Slopes</v>
      </c>
    </row>
    <row r="302" spans="1:9" x14ac:dyDescent="0.35">
      <c r="A302" t="s">
        <v>14</v>
      </c>
      <c r="B302" t="s">
        <v>9</v>
      </c>
      <c r="C302">
        <v>11662</v>
      </c>
      <c r="D302">
        <v>8.5299999999999994</v>
      </c>
      <c r="E302">
        <f t="shared" si="4"/>
        <v>7.3143543131538326E-4</v>
      </c>
      <c r="I302" t="str">
        <f>_xlfn.XLOOKUP(data1!B302,location!$A$2:$A$11,location!$B$2:$B$11)</f>
        <v>Pudding Peaks</v>
      </c>
    </row>
    <row r="303" spans="1:9" x14ac:dyDescent="0.35">
      <c r="A303" t="s">
        <v>14</v>
      </c>
      <c r="B303" t="s">
        <v>7</v>
      </c>
      <c r="C303">
        <v>19085</v>
      </c>
      <c r="D303">
        <v>1038.04</v>
      </c>
      <c r="E303">
        <f t="shared" si="4"/>
        <v>5.4390358920618283E-2</v>
      </c>
      <c r="I303" t="str">
        <f>_xlfn.XLOOKUP(data1!B303,location!$A$2:$A$11,location!$B$2:$B$11)</f>
        <v>Rock Candy Ridge</v>
      </c>
    </row>
    <row r="304" spans="1:9" x14ac:dyDescent="0.35">
      <c r="A304" t="s">
        <v>14</v>
      </c>
      <c r="B304" t="s">
        <v>5</v>
      </c>
      <c r="C304">
        <v>17766</v>
      </c>
      <c r="D304">
        <v>1360.37</v>
      </c>
      <c r="E304">
        <f t="shared" si="4"/>
        <v>7.6571541146009225E-2</v>
      </c>
      <c r="I304" t="str">
        <f>_xlfn.XLOOKUP(data1!B304,location!$A$2:$A$11,location!$B$2:$B$11)</f>
        <v>Pixie Stix Plateau</v>
      </c>
    </row>
    <row r="305" spans="1:9" x14ac:dyDescent="0.35">
      <c r="A305" t="s">
        <v>14</v>
      </c>
      <c r="B305" t="s">
        <v>6</v>
      </c>
      <c r="C305">
        <v>18383</v>
      </c>
      <c r="D305">
        <v>874.31</v>
      </c>
      <c r="E305">
        <f t="shared" si="4"/>
        <v>4.756078986019692E-2</v>
      </c>
      <c r="I305" t="str">
        <f>_xlfn.XLOOKUP(data1!B305,location!$A$2:$A$11,location!$B$2:$B$11)</f>
        <v>Snickerdoodle Slopes</v>
      </c>
    </row>
    <row r="306" spans="1:9" x14ac:dyDescent="0.35">
      <c r="A306" t="s">
        <v>14</v>
      </c>
      <c r="B306" t="s">
        <v>9</v>
      </c>
      <c r="C306">
        <v>14961</v>
      </c>
      <c r="D306">
        <v>2105.4899999999998</v>
      </c>
      <c r="E306">
        <f t="shared" si="4"/>
        <v>0.14073190294766391</v>
      </c>
      <c r="I306" t="str">
        <f>_xlfn.XLOOKUP(data1!B306,location!$A$2:$A$11,location!$B$2:$B$11)</f>
        <v>Pudding Peaks</v>
      </c>
    </row>
    <row r="307" spans="1:9" x14ac:dyDescent="0.35">
      <c r="A307" t="s">
        <v>14</v>
      </c>
      <c r="B307" t="s">
        <v>10</v>
      </c>
      <c r="C307">
        <v>18777</v>
      </c>
      <c r="D307">
        <v>4342.78</v>
      </c>
      <c r="E307">
        <f t="shared" si="4"/>
        <v>0.23128188741545505</v>
      </c>
      <c r="I307" t="str">
        <f>_xlfn.XLOOKUP(data1!B307,location!$A$2:$A$11,location!$B$2:$B$11)</f>
        <v>Mallow Melt Mountains</v>
      </c>
    </row>
    <row r="308" spans="1:9" x14ac:dyDescent="0.35">
      <c r="A308" t="s">
        <v>14</v>
      </c>
      <c r="B308" t="s">
        <v>5</v>
      </c>
      <c r="C308">
        <v>10802</v>
      </c>
      <c r="D308">
        <v>503.06</v>
      </c>
      <c r="E308">
        <f t="shared" si="4"/>
        <v>4.6571005369376042E-2</v>
      </c>
      <c r="I308" t="str">
        <f>_xlfn.XLOOKUP(data1!B308,location!$A$2:$A$11,location!$B$2:$B$11)</f>
        <v>Pixie Stix Plateau</v>
      </c>
    </row>
    <row r="309" spans="1:9" x14ac:dyDescent="0.35">
      <c r="A309" t="s">
        <v>14</v>
      </c>
      <c r="B309" t="s">
        <v>9</v>
      </c>
      <c r="C309">
        <v>12596</v>
      </c>
      <c r="D309">
        <v>890.94</v>
      </c>
      <c r="E309">
        <f t="shared" si="4"/>
        <v>7.0731978405843124E-2</v>
      </c>
      <c r="I309" t="str">
        <f>_xlfn.XLOOKUP(data1!B309,location!$A$2:$A$11,location!$B$2:$B$11)</f>
        <v>Pudding Peaks</v>
      </c>
    </row>
    <row r="310" spans="1:9" x14ac:dyDescent="0.35">
      <c r="A310" t="s">
        <v>14</v>
      </c>
      <c r="B310" t="s">
        <v>5</v>
      </c>
      <c r="C310">
        <v>13500</v>
      </c>
      <c r="D310">
        <v>223.71</v>
      </c>
      <c r="E310">
        <f t="shared" si="4"/>
        <v>1.6571111111111113E-2</v>
      </c>
      <c r="I310" t="str">
        <f>_xlfn.XLOOKUP(data1!B310,location!$A$2:$A$11,location!$B$2:$B$11)</f>
        <v>Pixie Stix Plateau</v>
      </c>
    </row>
    <row r="311" spans="1:9" x14ac:dyDescent="0.35">
      <c r="A311" t="s">
        <v>14</v>
      </c>
      <c r="B311" t="s">
        <v>8</v>
      </c>
      <c r="C311">
        <v>10873</v>
      </c>
      <c r="D311">
        <v>1529.02</v>
      </c>
      <c r="E311">
        <f t="shared" si="4"/>
        <v>0.14062540237285018</v>
      </c>
      <c r="I311" t="str">
        <f>_xlfn.XLOOKUP(data1!B311,location!$A$2:$A$11,location!$B$2:$B$11)</f>
        <v>Smores Summit</v>
      </c>
    </row>
    <row r="312" spans="1:9" x14ac:dyDescent="0.35">
      <c r="A312" t="s">
        <v>14</v>
      </c>
      <c r="B312" t="s">
        <v>6</v>
      </c>
      <c r="C312">
        <v>13590</v>
      </c>
      <c r="D312">
        <v>5674.65</v>
      </c>
      <c r="E312">
        <f t="shared" si="4"/>
        <v>0.41756070640176596</v>
      </c>
      <c r="I312" t="str">
        <f>_xlfn.XLOOKUP(data1!B312,location!$A$2:$A$11,location!$B$2:$B$11)</f>
        <v>Snickerdoodle Slopes</v>
      </c>
    </row>
    <row r="313" spans="1:9" x14ac:dyDescent="0.35">
      <c r="A313" t="s">
        <v>14</v>
      </c>
      <c r="B313" t="s">
        <v>10</v>
      </c>
      <c r="C313">
        <v>19148</v>
      </c>
      <c r="D313">
        <v>1173.43</v>
      </c>
      <c r="E313">
        <f t="shared" si="4"/>
        <v>6.1282118236891586E-2</v>
      </c>
      <c r="I313" t="str">
        <f>_xlfn.XLOOKUP(data1!B313,location!$A$2:$A$11,location!$B$2:$B$11)</f>
        <v>Mallow Melt Mountains</v>
      </c>
    </row>
    <row r="314" spans="1:9" x14ac:dyDescent="0.35">
      <c r="A314" t="s">
        <v>14</v>
      </c>
      <c r="B314" t="s">
        <v>8</v>
      </c>
      <c r="C314">
        <v>18251</v>
      </c>
      <c r="D314">
        <v>1471.49</v>
      </c>
      <c r="E314">
        <f t="shared" si="4"/>
        <v>8.0625171223494607E-2</v>
      </c>
      <c r="I314" t="str">
        <f>_xlfn.XLOOKUP(data1!B314,location!$A$2:$A$11,location!$B$2:$B$11)</f>
        <v>Smores Summit</v>
      </c>
    </row>
    <row r="315" spans="1:9" x14ac:dyDescent="0.35">
      <c r="A315" t="s">
        <v>14</v>
      </c>
      <c r="B315" t="s">
        <v>6</v>
      </c>
      <c r="C315">
        <v>19030</v>
      </c>
      <c r="D315">
        <v>1475.99</v>
      </c>
      <c r="E315">
        <f t="shared" si="4"/>
        <v>7.7561219127693121E-2</v>
      </c>
      <c r="I315" t="str">
        <f>_xlfn.XLOOKUP(data1!B315,location!$A$2:$A$11,location!$B$2:$B$11)</f>
        <v>Snickerdoodle Slopes</v>
      </c>
    </row>
    <row r="316" spans="1:9" x14ac:dyDescent="0.35">
      <c r="A316" t="s">
        <v>14</v>
      </c>
      <c r="B316" t="s">
        <v>6</v>
      </c>
      <c r="C316">
        <v>17669</v>
      </c>
      <c r="D316">
        <v>3844.08</v>
      </c>
      <c r="E316">
        <f t="shared" si="4"/>
        <v>0.21756069953025073</v>
      </c>
      <c r="I316" t="str">
        <f>_xlfn.XLOOKUP(data1!B316,location!$A$2:$A$11,location!$B$2:$B$11)</f>
        <v>Snickerdoodle Slopes</v>
      </c>
    </row>
    <row r="317" spans="1:9" x14ac:dyDescent="0.35">
      <c r="A317" t="s">
        <v>14</v>
      </c>
      <c r="B317" t="s">
        <v>9</v>
      </c>
      <c r="C317">
        <v>10538</v>
      </c>
      <c r="D317">
        <v>639.99</v>
      </c>
      <c r="E317">
        <f t="shared" si="4"/>
        <v>6.0731637881951038E-2</v>
      </c>
      <c r="I317" t="str">
        <f>_xlfn.XLOOKUP(data1!B317,location!$A$2:$A$11,location!$B$2:$B$11)</f>
        <v>Pudding Peaks</v>
      </c>
    </row>
    <row r="318" spans="1:9" x14ac:dyDescent="0.35">
      <c r="A318" t="s">
        <v>14</v>
      </c>
      <c r="B318" t="s">
        <v>6</v>
      </c>
      <c r="C318">
        <v>11902</v>
      </c>
      <c r="D318">
        <v>1399.21</v>
      </c>
      <c r="E318">
        <f t="shared" si="4"/>
        <v>0.11756091413207864</v>
      </c>
      <c r="I318" t="str">
        <f>_xlfn.XLOOKUP(data1!B318,location!$A$2:$A$11,location!$B$2:$B$11)</f>
        <v>Snickerdoodle Slopes</v>
      </c>
    </row>
    <row r="319" spans="1:9" x14ac:dyDescent="0.35">
      <c r="A319" t="s">
        <v>14</v>
      </c>
      <c r="B319" t="s">
        <v>6</v>
      </c>
      <c r="C319">
        <v>18995</v>
      </c>
      <c r="D319">
        <v>2992.87</v>
      </c>
      <c r="E319">
        <f t="shared" si="4"/>
        <v>0.15756093708870755</v>
      </c>
      <c r="I319" t="str">
        <f>_xlfn.XLOOKUP(data1!B319,location!$A$2:$A$11,location!$B$2:$B$11)</f>
        <v>Snickerdoodle Slopes</v>
      </c>
    </row>
    <row r="320" spans="1:9" x14ac:dyDescent="0.35">
      <c r="A320" t="s">
        <v>14</v>
      </c>
      <c r="B320" t="s">
        <v>10</v>
      </c>
      <c r="C320">
        <v>14922</v>
      </c>
      <c r="D320">
        <v>914.45</v>
      </c>
      <c r="E320">
        <f t="shared" si="4"/>
        <v>6.1281999731939422E-2</v>
      </c>
      <c r="I320" t="str">
        <f>_xlfn.XLOOKUP(data1!B320,location!$A$2:$A$11,location!$B$2:$B$11)</f>
        <v>Mallow Melt Mountains</v>
      </c>
    </row>
    <row r="321" spans="1:9" x14ac:dyDescent="0.35">
      <c r="A321" t="s">
        <v>14</v>
      </c>
      <c r="B321" t="s">
        <v>5</v>
      </c>
      <c r="C321">
        <v>10598</v>
      </c>
      <c r="D321">
        <v>281.60000000000002</v>
      </c>
      <c r="E321">
        <f t="shared" si="4"/>
        <v>2.6571051141724856E-2</v>
      </c>
      <c r="I321" t="str">
        <f>_xlfn.XLOOKUP(data1!B321,location!$A$2:$A$11,location!$B$2:$B$11)</f>
        <v>Pixie Stix Plateau</v>
      </c>
    </row>
    <row r="322" spans="1:9" x14ac:dyDescent="0.35">
      <c r="A322" t="s">
        <v>14</v>
      </c>
      <c r="B322" t="s">
        <v>5</v>
      </c>
      <c r="C322">
        <v>10603</v>
      </c>
      <c r="D322">
        <v>281.74</v>
      </c>
      <c r="E322">
        <f t="shared" si="4"/>
        <v>2.6571724983495238E-2</v>
      </c>
      <c r="I322" t="str">
        <f>_xlfn.XLOOKUP(data1!B322,location!$A$2:$A$11,location!$B$2:$B$11)</f>
        <v>Pixie Stix Plateau</v>
      </c>
    </row>
    <row r="323" spans="1:9" x14ac:dyDescent="0.35">
      <c r="A323" t="s">
        <v>14</v>
      </c>
      <c r="B323" t="s">
        <v>10</v>
      </c>
      <c r="C323">
        <v>16785</v>
      </c>
      <c r="D323">
        <v>2203.5700000000002</v>
      </c>
      <c r="E323">
        <f t="shared" ref="E323:E386" si="5">D323/C323</f>
        <v>0.13128209711051536</v>
      </c>
      <c r="I323" t="str">
        <f>_xlfn.XLOOKUP(data1!B323,location!$A$2:$A$11,location!$B$2:$B$11)</f>
        <v>Mallow Melt Mountains</v>
      </c>
    </row>
    <row r="324" spans="1:9" x14ac:dyDescent="0.35">
      <c r="A324" t="s">
        <v>14</v>
      </c>
      <c r="B324" t="s">
        <v>10</v>
      </c>
      <c r="C324">
        <v>17977</v>
      </c>
      <c r="D324">
        <v>9550.86</v>
      </c>
      <c r="E324">
        <f t="shared" si="5"/>
        <v>0.53128219391444631</v>
      </c>
      <c r="I324" t="str">
        <f>_xlfn.XLOOKUP(data1!B324,location!$A$2:$A$11,location!$B$2:$B$11)</f>
        <v>Mallow Melt Mountains</v>
      </c>
    </row>
    <row r="325" spans="1:9" x14ac:dyDescent="0.35">
      <c r="A325" t="s">
        <v>14</v>
      </c>
      <c r="B325" t="s">
        <v>8</v>
      </c>
      <c r="C325">
        <v>14051</v>
      </c>
      <c r="D325">
        <v>-131.72999999999999</v>
      </c>
      <c r="E325">
        <f t="shared" si="5"/>
        <v>-9.3751334424596114E-3</v>
      </c>
      <c r="I325" t="str">
        <f>_xlfn.XLOOKUP(data1!B325,location!$A$2:$A$11,location!$B$2:$B$11)</f>
        <v>Smores Summit</v>
      </c>
    </row>
    <row r="326" spans="1:9" x14ac:dyDescent="0.35">
      <c r="A326" t="s">
        <v>14</v>
      </c>
      <c r="B326" t="s">
        <v>10</v>
      </c>
      <c r="C326">
        <v>15923</v>
      </c>
      <c r="D326">
        <v>657.33</v>
      </c>
      <c r="E326">
        <f t="shared" si="5"/>
        <v>4.1281793631853296E-2</v>
      </c>
      <c r="I326" t="str">
        <f>_xlfn.XLOOKUP(data1!B326,location!$A$2:$A$11,location!$B$2:$B$11)</f>
        <v>Mallow Melt Mountains</v>
      </c>
    </row>
    <row r="327" spans="1:9" x14ac:dyDescent="0.35">
      <c r="A327" t="s">
        <v>14</v>
      </c>
      <c r="B327" t="s">
        <v>7</v>
      </c>
      <c r="C327">
        <v>10210</v>
      </c>
      <c r="D327">
        <v>555.32000000000005</v>
      </c>
      <c r="E327">
        <f t="shared" si="5"/>
        <v>5.4389813907933404E-2</v>
      </c>
      <c r="I327" t="str">
        <f>_xlfn.XLOOKUP(data1!B327,location!$A$2:$A$11,location!$B$2:$B$11)</f>
        <v>Rock Candy Ridge</v>
      </c>
    </row>
    <row r="328" spans="1:9" x14ac:dyDescent="0.35">
      <c r="A328" t="s">
        <v>14</v>
      </c>
      <c r="B328" t="s">
        <v>8</v>
      </c>
      <c r="C328">
        <v>15218</v>
      </c>
      <c r="D328">
        <v>161.69</v>
      </c>
      <c r="E328">
        <f t="shared" si="5"/>
        <v>1.062491786042844E-2</v>
      </c>
      <c r="I328" t="str">
        <f>_xlfn.XLOOKUP(data1!B328,location!$A$2:$A$11,location!$B$2:$B$11)</f>
        <v>Smores Summit</v>
      </c>
    </row>
    <row r="329" spans="1:9" x14ac:dyDescent="0.35">
      <c r="A329" t="s">
        <v>14</v>
      </c>
      <c r="B329" t="s">
        <v>9</v>
      </c>
      <c r="C329">
        <v>15596</v>
      </c>
      <c r="D329">
        <v>-300.51</v>
      </c>
      <c r="E329">
        <f t="shared" si="5"/>
        <v>-1.9268402154398564E-2</v>
      </c>
      <c r="I329" t="str">
        <f>_xlfn.XLOOKUP(data1!B329,location!$A$2:$A$11,location!$B$2:$B$11)</f>
        <v>Pudding Peaks</v>
      </c>
    </row>
    <row r="330" spans="1:9" x14ac:dyDescent="0.35">
      <c r="A330" t="s">
        <v>14</v>
      </c>
      <c r="B330" t="s">
        <v>9</v>
      </c>
      <c r="C330">
        <v>19962</v>
      </c>
      <c r="D330">
        <v>6003.21</v>
      </c>
      <c r="E330">
        <f t="shared" si="5"/>
        <v>0.30073189059212502</v>
      </c>
      <c r="I330" t="str">
        <f>_xlfn.XLOOKUP(data1!B330,location!$A$2:$A$11,location!$B$2:$B$11)</f>
        <v>Pudding Peaks</v>
      </c>
    </row>
    <row r="331" spans="1:9" x14ac:dyDescent="0.35">
      <c r="A331" t="s">
        <v>14</v>
      </c>
      <c r="B331" t="s">
        <v>6</v>
      </c>
      <c r="C331">
        <v>19537</v>
      </c>
      <c r="D331">
        <v>1124.57</v>
      </c>
      <c r="E331">
        <f t="shared" si="5"/>
        <v>5.7561038030403848E-2</v>
      </c>
      <c r="I331" t="str">
        <f>_xlfn.XLOOKUP(data1!B331,location!$A$2:$A$11,location!$B$2:$B$11)</f>
        <v>Snickerdoodle Slopes</v>
      </c>
    </row>
    <row r="332" spans="1:9" x14ac:dyDescent="0.35">
      <c r="A332" t="s">
        <v>14</v>
      </c>
      <c r="B332" t="s">
        <v>9</v>
      </c>
      <c r="C332">
        <v>17614</v>
      </c>
      <c r="D332">
        <v>189.03</v>
      </c>
      <c r="E332">
        <f t="shared" si="5"/>
        <v>1.0731804246622005E-2</v>
      </c>
      <c r="I332" t="str">
        <f>_xlfn.XLOOKUP(data1!B332,location!$A$2:$A$11,location!$B$2:$B$11)</f>
        <v>Pudding Peaks</v>
      </c>
    </row>
    <row r="333" spans="1:9" x14ac:dyDescent="0.35">
      <c r="A333" t="s">
        <v>14</v>
      </c>
      <c r="B333" t="s">
        <v>9</v>
      </c>
      <c r="C333">
        <v>10584</v>
      </c>
      <c r="D333">
        <v>642.78</v>
      </c>
      <c r="E333">
        <f t="shared" si="5"/>
        <v>6.0731292517006798E-2</v>
      </c>
      <c r="I333" t="str">
        <f>_xlfn.XLOOKUP(data1!B333,location!$A$2:$A$11,location!$B$2:$B$11)</f>
        <v>Pudding Peaks</v>
      </c>
    </row>
    <row r="334" spans="1:9" x14ac:dyDescent="0.35">
      <c r="A334" t="s">
        <v>14</v>
      </c>
      <c r="B334" t="s">
        <v>10</v>
      </c>
      <c r="C334">
        <v>13117</v>
      </c>
      <c r="D334">
        <v>3951.92</v>
      </c>
      <c r="E334">
        <f t="shared" si="5"/>
        <v>0.30128230540519935</v>
      </c>
      <c r="I334" t="str">
        <f>_xlfn.XLOOKUP(data1!B334,location!$A$2:$A$11,location!$B$2:$B$11)</f>
        <v>Mallow Melt Mountains</v>
      </c>
    </row>
    <row r="335" spans="1:9" x14ac:dyDescent="0.35">
      <c r="A335" t="s">
        <v>14</v>
      </c>
      <c r="B335" t="s">
        <v>10</v>
      </c>
      <c r="C335">
        <v>10956</v>
      </c>
      <c r="D335">
        <v>1657.45</v>
      </c>
      <c r="E335">
        <f t="shared" si="5"/>
        <v>0.15128240233661921</v>
      </c>
      <c r="I335" t="str">
        <f>_xlfn.XLOOKUP(data1!B335,location!$A$2:$A$11,location!$B$2:$B$11)</f>
        <v>Mallow Melt Mountains</v>
      </c>
    </row>
    <row r="336" spans="1:9" x14ac:dyDescent="0.35">
      <c r="A336" t="s">
        <v>14</v>
      </c>
      <c r="B336" t="s">
        <v>6</v>
      </c>
      <c r="C336">
        <v>14137</v>
      </c>
      <c r="D336">
        <v>1520.59</v>
      </c>
      <c r="E336">
        <f t="shared" si="5"/>
        <v>0.10756101011530027</v>
      </c>
      <c r="I336" t="str">
        <f>_xlfn.XLOOKUP(data1!B336,location!$A$2:$A$11,location!$B$2:$B$11)</f>
        <v>Snickerdoodle Slopes</v>
      </c>
    </row>
    <row r="337" spans="1:9" x14ac:dyDescent="0.35">
      <c r="A337" t="s">
        <v>14</v>
      </c>
      <c r="B337" t="s">
        <v>5</v>
      </c>
      <c r="C337">
        <v>19558</v>
      </c>
      <c r="D337">
        <v>1497.58</v>
      </c>
      <c r="E337">
        <f t="shared" si="5"/>
        <v>7.6571224051539002E-2</v>
      </c>
      <c r="I337" t="str">
        <f>_xlfn.XLOOKUP(data1!B337,location!$A$2:$A$11,location!$B$2:$B$11)</f>
        <v>Pixie Stix Plateau</v>
      </c>
    </row>
    <row r="338" spans="1:9" x14ac:dyDescent="0.35">
      <c r="A338" t="s">
        <v>14</v>
      </c>
      <c r="B338" t="s">
        <v>9</v>
      </c>
      <c r="C338">
        <v>14067</v>
      </c>
      <c r="D338">
        <v>-130.38</v>
      </c>
      <c r="E338">
        <f t="shared" si="5"/>
        <v>-9.2685007464278091E-3</v>
      </c>
      <c r="I338" t="str">
        <f>_xlfn.XLOOKUP(data1!B338,location!$A$2:$A$11,location!$B$2:$B$11)</f>
        <v>Pudding Peaks</v>
      </c>
    </row>
    <row r="339" spans="1:9" x14ac:dyDescent="0.35">
      <c r="A339" t="s">
        <v>14</v>
      </c>
      <c r="B339" t="s">
        <v>10</v>
      </c>
      <c r="C339">
        <v>18934</v>
      </c>
      <c r="D339">
        <v>3243.05</v>
      </c>
      <c r="E339">
        <f t="shared" si="5"/>
        <v>0.17128182106263865</v>
      </c>
      <c r="I339" t="str">
        <f>_xlfn.XLOOKUP(data1!B339,location!$A$2:$A$11,location!$B$2:$B$11)</f>
        <v>Mallow Melt Mountains</v>
      </c>
    </row>
    <row r="340" spans="1:9" x14ac:dyDescent="0.35">
      <c r="A340" t="s">
        <v>14</v>
      </c>
      <c r="B340" t="s">
        <v>5</v>
      </c>
      <c r="C340">
        <v>15035</v>
      </c>
      <c r="D340">
        <v>1000.9</v>
      </c>
      <c r="E340">
        <f t="shared" si="5"/>
        <v>6.6571333555038248E-2</v>
      </c>
      <c r="I340" t="str">
        <f>_xlfn.XLOOKUP(data1!B340,location!$A$2:$A$11,location!$B$2:$B$11)</f>
        <v>Pixie Stix Plateau</v>
      </c>
    </row>
    <row r="341" spans="1:9" x14ac:dyDescent="0.35">
      <c r="A341" t="s">
        <v>14</v>
      </c>
      <c r="B341" t="s">
        <v>9</v>
      </c>
      <c r="C341">
        <v>14975</v>
      </c>
      <c r="D341">
        <v>310.45999999999998</v>
      </c>
      <c r="E341">
        <f t="shared" si="5"/>
        <v>2.0731886477462436E-2</v>
      </c>
      <c r="I341" t="str">
        <f>_xlfn.XLOOKUP(data1!B341,location!$A$2:$A$11,location!$B$2:$B$11)</f>
        <v>Pudding Peaks</v>
      </c>
    </row>
    <row r="342" spans="1:9" x14ac:dyDescent="0.35">
      <c r="A342" t="s">
        <v>14</v>
      </c>
      <c r="B342" t="s">
        <v>8</v>
      </c>
      <c r="C342">
        <v>19200</v>
      </c>
      <c r="D342">
        <v>2700</v>
      </c>
      <c r="E342">
        <f t="shared" si="5"/>
        <v>0.140625</v>
      </c>
      <c r="I342" t="str">
        <f>_xlfn.XLOOKUP(data1!B342,location!$A$2:$A$11,location!$B$2:$B$11)</f>
        <v>Smores Summit</v>
      </c>
    </row>
    <row r="343" spans="1:9" x14ac:dyDescent="0.35">
      <c r="A343" t="s">
        <v>14</v>
      </c>
      <c r="B343" t="s">
        <v>10</v>
      </c>
      <c r="C343">
        <v>10054</v>
      </c>
      <c r="D343">
        <v>415.05</v>
      </c>
      <c r="E343">
        <f t="shared" si="5"/>
        <v>4.1282076785359063E-2</v>
      </c>
      <c r="I343" t="str">
        <f>_xlfn.XLOOKUP(data1!B343,location!$A$2:$A$11,location!$B$2:$B$11)</f>
        <v>Mallow Melt Mountains</v>
      </c>
    </row>
    <row r="344" spans="1:9" x14ac:dyDescent="0.35">
      <c r="A344" t="s">
        <v>14</v>
      </c>
      <c r="B344" t="s">
        <v>10</v>
      </c>
      <c r="C344">
        <v>12882</v>
      </c>
      <c r="D344">
        <v>789.44</v>
      </c>
      <c r="E344">
        <f t="shared" si="5"/>
        <v>6.1282409563732342E-2</v>
      </c>
      <c r="I344" t="str">
        <f>_xlfn.XLOOKUP(data1!B344,location!$A$2:$A$11,location!$B$2:$B$11)</f>
        <v>Mallow Melt Mountains</v>
      </c>
    </row>
    <row r="345" spans="1:9" x14ac:dyDescent="0.35">
      <c r="A345" t="s">
        <v>14</v>
      </c>
      <c r="B345" t="s">
        <v>7</v>
      </c>
      <c r="C345">
        <v>10315</v>
      </c>
      <c r="D345">
        <v>2417.7399999999998</v>
      </c>
      <c r="E345">
        <f t="shared" si="5"/>
        <v>0.23439069316529323</v>
      </c>
      <c r="I345" t="str">
        <f>_xlfn.XLOOKUP(data1!B345,location!$A$2:$A$11,location!$B$2:$B$11)</f>
        <v>Rock Candy Ridge</v>
      </c>
    </row>
    <row r="346" spans="1:9" x14ac:dyDescent="0.35">
      <c r="A346" t="s">
        <v>14</v>
      </c>
      <c r="B346" t="s">
        <v>10</v>
      </c>
      <c r="C346">
        <v>13745</v>
      </c>
      <c r="D346">
        <v>842.32</v>
      </c>
      <c r="E346">
        <f t="shared" si="5"/>
        <v>6.1281920698435799E-2</v>
      </c>
      <c r="I346" t="str">
        <f>_xlfn.XLOOKUP(data1!B346,location!$A$2:$A$11,location!$B$2:$B$11)</f>
        <v>Mallow Melt Mountains</v>
      </c>
    </row>
    <row r="347" spans="1:9" x14ac:dyDescent="0.35">
      <c r="A347" t="s">
        <v>14</v>
      </c>
      <c r="B347" t="s">
        <v>7</v>
      </c>
      <c r="C347">
        <v>19507</v>
      </c>
      <c r="D347">
        <v>1841.27</v>
      </c>
      <c r="E347">
        <f t="shared" si="5"/>
        <v>9.4390218895781003E-2</v>
      </c>
      <c r="I347" t="str">
        <f>_xlfn.XLOOKUP(data1!B347,location!$A$2:$A$11,location!$B$2:$B$11)</f>
        <v>Rock Candy Ridge</v>
      </c>
    </row>
    <row r="348" spans="1:9" x14ac:dyDescent="0.35">
      <c r="A348" t="s">
        <v>14</v>
      </c>
      <c r="B348" t="s">
        <v>10</v>
      </c>
      <c r="C348">
        <v>10155</v>
      </c>
      <c r="D348">
        <v>1434.72</v>
      </c>
      <c r="E348">
        <f t="shared" si="5"/>
        <v>0.14128212703101919</v>
      </c>
      <c r="I348" t="str">
        <f>_xlfn.XLOOKUP(data1!B348,location!$A$2:$A$11,location!$B$2:$B$11)</f>
        <v>Mallow Melt Mountains</v>
      </c>
    </row>
    <row r="349" spans="1:9" x14ac:dyDescent="0.35">
      <c r="A349" t="s">
        <v>14</v>
      </c>
      <c r="B349" t="s">
        <v>6</v>
      </c>
      <c r="C349">
        <v>17605</v>
      </c>
      <c r="D349">
        <v>1717.56</v>
      </c>
      <c r="E349">
        <f t="shared" si="5"/>
        <v>9.7560920193126954E-2</v>
      </c>
      <c r="I349" t="str">
        <f>_xlfn.XLOOKUP(data1!B349,location!$A$2:$A$11,location!$B$2:$B$11)</f>
        <v>Snickerdoodle Slopes</v>
      </c>
    </row>
    <row r="350" spans="1:9" x14ac:dyDescent="0.35">
      <c r="A350" t="s">
        <v>14</v>
      </c>
      <c r="B350" t="s">
        <v>10</v>
      </c>
      <c r="C350">
        <v>12976</v>
      </c>
      <c r="D350">
        <v>1184.48</v>
      </c>
      <c r="E350">
        <f t="shared" si="5"/>
        <v>9.1282367447595561E-2</v>
      </c>
      <c r="I350" t="str">
        <f>_xlfn.XLOOKUP(data1!B350,location!$A$2:$A$11,location!$B$2:$B$11)</f>
        <v>Mallow Melt Mountains</v>
      </c>
    </row>
    <row r="351" spans="1:9" x14ac:dyDescent="0.35">
      <c r="A351" t="s">
        <v>14</v>
      </c>
      <c r="B351" t="s">
        <v>10</v>
      </c>
      <c r="C351">
        <v>16270</v>
      </c>
      <c r="D351">
        <v>834.36</v>
      </c>
      <c r="E351">
        <f t="shared" si="5"/>
        <v>5.1282114320835896E-2</v>
      </c>
      <c r="I351" t="str">
        <f>_xlfn.XLOOKUP(data1!B351,location!$A$2:$A$11,location!$B$2:$B$11)</f>
        <v>Mallow Melt Mountains</v>
      </c>
    </row>
    <row r="352" spans="1:9" x14ac:dyDescent="0.35">
      <c r="A352" t="s">
        <v>14</v>
      </c>
      <c r="B352" t="s">
        <v>7</v>
      </c>
      <c r="C352">
        <v>19015</v>
      </c>
      <c r="D352">
        <v>1794.83</v>
      </c>
      <c r="E352">
        <f t="shared" si="5"/>
        <v>9.4390218248750976E-2</v>
      </c>
      <c r="I352" t="str">
        <f>_xlfn.XLOOKUP(data1!B352,location!$A$2:$A$11,location!$B$2:$B$11)</f>
        <v>Rock Candy Ridge</v>
      </c>
    </row>
    <row r="353" spans="1:9" x14ac:dyDescent="0.35">
      <c r="A353" t="s">
        <v>14</v>
      </c>
      <c r="B353" t="s">
        <v>10</v>
      </c>
      <c r="C353">
        <v>16573</v>
      </c>
      <c r="D353">
        <v>684.17</v>
      </c>
      <c r="E353">
        <f t="shared" si="5"/>
        <v>4.1282205997707114E-2</v>
      </c>
      <c r="I353" t="str">
        <f>_xlfn.XLOOKUP(data1!B353,location!$A$2:$A$11,location!$B$2:$B$11)</f>
        <v>Mallow Melt Mountains</v>
      </c>
    </row>
    <row r="354" spans="1:9" x14ac:dyDescent="0.35">
      <c r="A354" t="s">
        <v>14</v>
      </c>
      <c r="B354" t="s">
        <v>5</v>
      </c>
      <c r="C354">
        <v>16344</v>
      </c>
      <c r="D354">
        <v>107.4</v>
      </c>
      <c r="E354">
        <f t="shared" si="5"/>
        <v>6.5712187958883997E-3</v>
      </c>
      <c r="I354" t="str">
        <f>_xlfn.XLOOKUP(data1!B354,location!$A$2:$A$11,location!$B$2:$B$11)</f>
        <v>Pixie Stix Plateau</v>
      </c>
    </row>
    <row r="355" spans="1:9" x14ac:dyDescent="0.35">
      <c r="A355" t="s">
        <v>14</v>
      </c>
      <c r="B355" t="s">
        <v>7</v>
      </c>
      <c r="C355">
        <v>15202</v>
      </c>
      <c r="D355">
        <v>370.78</v>
      </c>
      <c r="E355">
        <f t="shared" si="5"/>
        <v>2.4390211814234966E-2</v>
      </c>
      <c r="I355" t="str">
        <f>_xlfn.XLOOKUP(data1!B355,location!$A$2:$A$11,location!$B$2:$B$11)</f>
        <v>Rock Candy Ridge</v>
      </c>
    </row>
    <row r="356" spans="1:9" x14ac:dyDescent="0.35">
      <c r="A356" t="s">
        <v>14</v>
      </c>
      <c r="B356" t="s">
        <v>8</v>
      </c>
      <c r="C356">
        <v>19336</v>
      </c>
      <c r="D356">
        <v>978.89</v>
      </c>
      <c r="E356">
        <f t="shared" si="5"/>
        <v>5.0625258585022752E-2</v>
      </c>
      <c r="I356" t="str">
        <f>_xlfn.XLOOKUP(data1!B356,location!$A$2:$A$11,location!$B$2:$B$11)</f>
        <v>Smores Summit</v>
      </c>
    </row>
    <row r="357" spans="1:9" x14ac:dyDescent="0.35">
      <c r="A357" t="s">
        <v>14</v>
      </c>
      <c r="B357" t="s">
        <v>9</v>
      </c>
      <c r="C357">
        <v>12100</v>
      </c>
      <c r="D357">
        <v>-354.15</v>
      </c>
      <c r="E357">
        <f t="shared" si="5"/>
        <v>-2.9268595041322312E-2</v>
      </c>
      <c r="I357" t="str">
        <f>_xlfn.XLOOKUP(data1!B357,location!$A$2:$A$11,location!$B$2:$B$11)</f>
        <v>Pudding Peaks</v>
      </c>
    </row>
    <row r="358" spans="1:9" x14ac:dyDescent="0.35">
      <c r="A358" t="s">
        <v>14</v>
      </c>
      <c r="B358" t="s">
        <v>10</v>
      </c>
      <c r="C358">
        <v>10794</v>
      </c>
      <c r="D358">
        <v>553.54</v>
      </c>
      <c r="E358">
        <f t="shared" si="5"/>
        <v>5.1282193811376685E-2</v>
      </c>
      <c r="I358" t="str">
        <f>_xlfn.XLOOKUP(data1!B358,location!$A$2:$A$11,location!$B$2:$B$11)</f>
        <v>Mallow Melt Mountains</v>
      </c>
    </row>
    <row r="359" spans="1:9" x14ac:dyDescent="0.35">
      <c r="A359" t="s">
        <v>14</v>
      </c>
      <c r="B359" t="s">
        <v>10</v>
      </c>
      <c r="C359">
        <v>10817</v>
      </c>
      <c r="D359">
        <v>1528.25</v>
      </c>
      <c r="E359">
        <f t="shared" si="5"/>
        <v>0.14128224091707497</v>
      </c>
      <c r="I359" t="str">
        <f>_xlfn.XLOOKUP(data1!B359,location!$A$2:$A$11,location!$B$2:$B$11)</f>
        <v>Mallow Melt Mountains</v>
      </c>
    </row>
    <row r="360" spans="1:9" x14ac:dyDescent="0.35">
      <c r="A360" t="s">
        <v>14</v>
      </c>
      <c r="B360" t="s">
        <v>6</v>
      </c>
      <c r="C360">
        <v>14774</v>
      </c>
      <c r="D360">
        <v>702.67</v>
      </c>
      <c r="E360">
        <f t="shared" si="5"/>
        <v>4.7561256260999052E-2</v>
      </c>
      <c r="I360" t="str">
        <f>_xlfn.XLOOKUP(data1!B360,location!$A$2:$A$11,location!$B$2:$B$11)</f>
        <v>Snickerdoodle Slopes</v>
      </c>
    </row>
    <row r="361" spans="1:9" x14ac:dyDescent="0.35">
      <c r="A361" t="s">
        <v>14</v>
      </c>
      <c r="B361" t="s">
        <v>6</v>
      </c>
      <c r="C361">
        <v>12136</v>
      </c>
      <c r="D361">
        <v>4824.8</v>
      </c>
      <c r="E361">
        <f t="shared" si="5"/>
        <v>0.39756097560975612</v>
      </c>
      <c r="I361" t="str">
        <f>_xlfn.XLOOKUP(data1!B361,location!$A$2:$A$11,location!$B$2:$B$11)</f>
        <v>Snickerdoodle Slopes</v>
      </c>
    </row>
    <row r="362" spans="1:9" x14ac:dyDescent="0.35">
      <c r="A362" t="s">
        <v>14</v>
      </c>
      <c r="B362" t="s">
        <v>5</v>
      </c>
      <c r="C362">
        <v>16338</v>
      </c>
      <c r="D362">
        <v>1251.02</v>
      </c>
      <c r="E362">
        <f t="shared" si="5"/>
        <v>7.6571183743420243E-2</v>
      </c>
      <c r="I362" t="str">
        <f>_xlfn.XLOOKUP(data1!B362,location!$A$2:$A$11,location!$B$2:$B$11)</f>
        <v>Pixie Stix Plateau</v>
      </c>
    </row>
    <row r="363" spans="1:9" x14ac:dyDescent="0.35">
      <c r="A363" t="s">
        <v>14</v>
      </c>
      <c r="B363" t="s">
        <v>8</v>
      </c>
      <c r="C363">
        <v>12303</v>
      </c>
      <c r="D363">
        <v>1730.11</v>
      </c>
      <c r="E363">
        <f t="shared" si="5"/>
        <v>0.14062505080061774</v>
      </c>
      <c r="I363" t="str">
        <f>_xlfn.XLOOKUP(data1!B363,location!$A$2:$A$11,location!$B$2:$B$11)</f>
        <v>Smores Summit</v>
      </c>
    </row>
    <row r="364" spans="1:9" x14ac:dyDescent="0.35">
      <c r="A364" t="s">
        <v>14</v>
      </c>
      <c r="B364" t="s">
        <v>10</v>
      </c>
      <c r="C364">
        <v>18046</v>
      </c>
      <c r="D364">
        <v>2910.5</v>
      </c>
      <c r="E364">
        <f t="shared" si="5"/>
        <v>0.16128227862130112</v>
      </c>
      <c r="I364" t="str">
        <f>_xlfn.XLOOKUP(data1!B364,location!$A$2:$A$11,location!$B$2:$B$11)</f>
        <v>Mallow Melt Mountains</v>
      </c>
    </row>
    <row r="365" spans="1:9" x14ac:dyDescent="0.35">
      <c r="A365" t="s">
        <v>14</v>
      </c>
      <c r="B365" t="s">
        <v>9</v>
      </c>
      <c r="C365">
        <v>17889</v>
      </c>
      <c r="D365">
        <v>5558.68</v>
      </c>
      <c r="E365">
        <f t="shared" si="5"/>
        <v>0.31073173458549946</v>
      </c>
      <c r="I365" t="str">
        <f>_xlfn.XLOOKUP(data1!B365,location!$A$2:$A$11,location!$B$2:$B$11)</f>
        <v>Pudding Peaks</v>
      </c>
    </row>
    <row r="366" spans="1:9" x14ac:dyDescent="0.35">
      <c r="A366" t="s">
        <v>14</v>
      </c>
      <c r="B366" t="s">
        <v>5</v>
      </c>
      <c r="C366">
        <v>17136</v>
      </c>
      <c r="D366">
        <v>2854.37</v>
      </c>
      <c r="E366">
        <f t="shared" si="5"/>
        <v>0.16657154528478058</v>
      </c>
      <c r="I366" t="str">
        <f>_xlfn.XLOOKUP(data1!B366,location!$A$2:$A$11,location!$B$2:$B$11)</f>
        <v>Pixie Stix Plateau</v>
      </c>
    </row>
    <row r="367" spans="1:9" x14ac:dyDescent="0.35">
      <c r="A367" t="s">
        <v>14</v>
      </c>
      <c r="B367" t="s">
        <v>9</v>
      </c>
      <c r="C367">
        <v>12986</v>
      </c>
      <c r="D367">
        <v>269.22000000000003</v>
      </c>
      <c r="E367">
        <f t="shared" si="5"/>
        <v>2.0731557061450797E-2</v>
      </c>
      <c r="I367" t="str">
        <f>_xlfn.XLOOKUP(data1!B367,location!$A$2:$A$11,location!$B$2:$B$11)</f>
        <v>Pudding Peaks</v>
      </c>
    </row>
    <row r="368" spans="1:9" x14ac:dyDescent="0.35">
      <c r="A368" t="s">
        <v>14</v>
      </c>
      <c r="B368" t="s">
        <v>6</v>
      </c>
      <c r="C368">
        <v>10738</v>
      </c>
      <c r="D368">
        <v>3087.83</v>
      </c>
      <c r="E368">
        <f t="shared" si="5"/>
        <v>0.28756099832371018</v>
      </c>
      <c r="I368" t="str">
        <f>_xlfn.XLOOKUP(data1!B368,location!$A$2:$A$11,location!$B$2:$B$11)</f>
        <v>Snickerdoodle Slopes</v>
      </c>
    </row>
    <row r="369" spans="1:9" x14ac:dyDescent="0.35">
      <c r="A369" t="s">
        <v>14</v>
      </c>
      <c r="B369" t="s">
        <v>5</v>
      </c>
      <c r="C369">
        <v>16696</v>
      </c>
      <c r="D369">
        <v>109.72</v>
      </c>
      <c r="E369">
        <f t="shared" si="5"/>
        <v>6.5716339242932438E-3</v>
      </c>
      <c r="I369" t="str">
        <f>_xlfn.XLOOKUP(data1!B369,location!$A$2:$A$11,location!$B$2:$B$11)</f>
        <v>Pixie Stix Plateau</v>
      </c>
    </row>
    <row r="370" spans="1:9" x14ac:dyDescent="0.35">
      <c r="A370" t="s">
        <v>14</v>
      </c>
      <c r="B370" t="s">
        <v>10</v>
      </c>
      <c r="C370">
        <v>17548</v>
      </c>
      <c r="D370">
        <v>8796.5</v>
      </c>
      <c r="E370">
        <f t="shared" si="5"/>
        <v>0.50128219740141322</v>
      </c>
      <c r="I370" t="str">
        <f>_xlfn.XLOOKUP(data1!B370,location!$A$2:$A$11,location!$B$2:$B$11)</f>
        <v>Mallow Melt Mountains</v>
      </c>
    </row>
    <row r="371" spans="1:9" x14ac:dyDescent="0.35">
      <c r="A371" t="s">
        <v>14</v>
      </c>
      <c r="B371" t="s">
        <v>6</v>
      </c>
      <c r="C371">
        <v>15357</v>
      </c>
      <c r="D371">
        <v>1651.81</v>
      </c>
      <c r="E371">
        <f t="shared" si="5"/>
        <v>0.10756072149508367</v>
      </c>
      <c r="I371" t="str">
        <f>_xlfn.XLOOKUP(data1!B371,location!$A$2:$A$11,location!$B$2:$B$11)</f>
        <v>Snickerdoodle Slopes</v>
      </c>
    </row>
    <row r="372" spans="1:9" x14ac:dyDescent="0.35">
      <c r="A372" t="s">
        <v>14</v>
      </c>
      <c r="B372" t="s">
        <v>8</v>
      </c>
      <c r="C372">
        <v>16113</v>
      </c>
      <c r="D372">
        <v>1460.24</v>
      </c>
      <c r="E372">
        <f t="shared" si="5"/>
        <v>9.0624961211444172E-2</v>
      </c>
      <c r="I372" t="str">
        <f>_xlfn.XLOOKUP(data1!B372,location!$A$2:$A$11,location!$B$2:$B$11)</f>
        <v>Smores Summit</v>
      </c>
    </row>
    <row r="373" spans="1:9" x14ac:dyDescent="0.35">
      <c r="A373" t="s">
        <v>14</v>
      </c>
      <c r="B373" t="s">
        <v>6</v>
      </c>
      <c r="C373">
        <v>19592</v>
      </c>
      <c r="D373">
        <v>4066.53</v>
      </c>
      <c r="E373">
        <f t="shared" si="5"/>
        <v>0.20756073907717437</v>
      </c>
      <c r="I373" t="str">
        <f>_xlfn.XLOOKUP(data1!B373,location!$A$2:$A$11,location!$B$2:$B$11)</f>
        <v>Snickerdoodle Slopes</v>
      </c>
    </row>
    <row r="374" spans="1:9" x14ac:dyDescent="0.35">
      <c r="A374" t="s">
        <v>14</v>
      </c>
      <c r="B374" t="s">
        <v>5</v>
      </c>
      <c r="C374">
        <v>18478</v>
      </c>
      <c r="D374">
        <v>3262.69</v>
      </c>
      <c r="E374">
        <f t="shared" si="5"/>
        <v>0.1765715986578634</v>
      </c>
      <c r="I374" t="str">
        <f>_xlfn.XLOOKUP(data1!B374,location!$A$2:$A$11,location!$B$2:$B$11)</f>
        <v>Pixie Stix Plateau</v>
      </c>
    </row>
    <row r="375" spans="1:9" x14ac:dyDescent="0.35">
      <c r="A375" t="s">
        <v>14</v>
      </c>
      <c r="B375" t="s">
        <v>9</v>
      </c>
      <c r="C375">
        <v>19426</v>
      </c>
      <c r="D375">
        <v>14.21</v>
      </c>
      <c r="E375">
        <f t="shared" si="5"/>
        <v>7.3149387418923093E-4</v>
      </c>
      <c r="I375" t="str">
        <f>_xlfn.XLOOKUP(data1!B375,location!$A$2:$A$11,location!$B$2:$B$11)</f>
        <v>Pudding Peaks</v>
      </c>
    </row>
    <row r="376" spans="1:9" x14ac:dyDescent="0.35">
      <c r="A376" t="s">
        <v>14</v>
      </c>
      <c r="B376" t="s">
        <v>10</v>
      </c>
      <c r="C376">
        <v>16573</v>
      </c>
      <c r="D376">
        <v>1347.09</v>
      </c>
      <c r="E376">
        <f t="shared" si="5"/>
        <v>8.1282205997707108E-2</v>
      </c>
      <c r="I376" t="str">
        <f>_xlfn.XLOOKUP(data1!B376,location!$A$2:$A$11,location!$B$2:$B$11)</f>
        <v>Mallow Melt Mountains</v>
      </c>
    </row>
    <row r="377" spans="1:9" x14ac:dyDescent="0.35">
      <c r="A377" t="s">
        <v>14</v>
      </c>
      <c r="B377" t="s">
        <v>5</v>
      </c>
      <c r="C377">
        <v>19690</v>
      </c>
      <c r="D377">
        <v>916.99</v>
      </c>
      <c r="E377">
        <f t="shared" si="5"/>
        <v>4.657135601828339E-2</v>
      </c>
      <c r="I377" t="str">
        <f>_xlfn.XLOOKUP(data1!B377,location!$A$2:$A$11,location!$B$2:$B$11)</f>
        <v>Pixie Stix Plateau</v>
      </c>
    </row>
    <row r="378" spans="1:9" x14ac:dyDescent="0.35">
      <c r="A378" t="s">
        <v>14</v>
      </c>
      <c r="B378" t="s">
        <v>8</v>
      </c>
      <c r="C378">
        <v>13097</v>
      </c>
      <c r="D378">
        <v>2365.65</v>
      </c>
      <c r="E378">
        <f t="shared" si="5"/>
        <v>0.18062533404596473</v>
      </c>
      <c r="I378" t="str">
        <f>_xlfn.XLOOKUP(data1!B378,location!$A$2:$A$11,location!$B$2:$B$11)</f>
        <v>Smores Summit</v>
      </c>
    </row>
    <row r="379" spans="1:9" x14ac:dyDescent="0.35">
      <c r="A379" t="s">
        <v>14</v>
      </c>
      <c r="B379" t="s">
        <v>7</v>
      </c>
      <c r="C379">
        <v>15294</v>
      </c>
      <c r="D379">
        <v>373.02</v>
      </c>
      <c r="E379">
        <f t="shared" si="5"/>
        <v>2.4389956845821889E-2</v>
      </c>
      <c r="I379" t="str">
        <f>_xlfn.XLOOKUP(data1!B379,location!$A$2:$A$11,location!$B$2:$B$11)</f>
        <v>Rock Candy Ridge</v>
      </c>
    </row>
    <row r="380" spans="1:9" x14ac:dyDescent="0.35">
      <c r="A380" t="s">
        <v>14</v>
      </c>
      <c r="B380" t="s">
        <v>9</v>
      </c>
      <c r="C380">
        <v>18078</v>
      </c>
      <c r="D380">
        <v>2905.71</v>
      </c>
      <c r="E380">
        <f t="shared" si="5"/>
        <v>0.1607318287421175</v>
      </c>
      <c r="I380" t="str">
        <f>_xlfn.XLOOKUP(data1!B380,location!$A$2:$A$11,location!$B$2:$B$11)</f>
        <v>Pudding Peaks</v>
      </c>
    </row>
    <row r="381" spans="1:9" x14ac:dyDescent="0.35">
      <c r="A381" t="s">
        <v>14</v>
      </c>
      <c r="B381" t="s">
        <v>7</v>
      </c>
      <c r="C381">
        <v>16948</v>
      </c>
      <c r="D381">
        <v>582.85</v>
      </c>
      <c r="E381">
        <f t="shared" si="5"/>
        <v>3.4390488553221618E-2</v>
      </c>
      <c r="I381" t="str">
        <f>_xlfn.XLOOKUP(data1!B381,location!$A$2:$A$11,location!$B$2:$B$11)</f>
        <v>Rock Candy Ridge</v>
      </c>
    </row>
    <row r="382" spans="1:9" x14ac:dyDescent="0.35">
      <c r="A382" t="s">
        <v>14</v>
      </c>
      <c r="B382" t="s">
        <v>9</v>
      </c>
      <c r="C382">
        <v>15779</v>
      </c>
      <c r="D382">
        <v>642.71</v>
      </c>
      <c r="E382">
        <f t="shared" si="5"/>
        <v>4.0731985550415108E-2</v>
      </c>
      <c r="I382" t="str">
        <f>_xlfn.XLOOKUP(data1!B382,location!$A$2:$A$11,location!$B$2:$B$11)</f>
        <v>Pudding Peaks</v>
      </c>
    </row>
    <row r="383" spans="1:9" x14ac:dyDescent="0.35">
      <c r="A383" t="s">
        <v>14</v>
      </c>
      <c r="B383" t="s">
        <v>7</v>
      </c>
      <c r="C383">
        <v>10984</v>
      </c>
      <c r="D383">
        <v>926.94</v>
      </c>
      <c r="E383">
        <f t="shared" si="5"/>
        <v>8.4390021849963595E-2</v>
      </c>
      <c r="I383" t="str">
        <f>_xlfn.XLOOKUP(data1!B383,location!$A$2:$A$11,location!$B$2:$B$11)</f>
        <v>Rock Candy Ridge</v>
      </c>
    </row>
    <row r="384" spans="1:9" x14ac:dyDescent="0.35">
      <c r="A384" t="s">
        <v>14</v>
      </c>
      <c r="B384" t="s">
        <v>10</v>
      </c>
      <c r="C384">
        <v>13800</v>
      </c>
      <c r="D384">
        <v>1259.69</v>
      </c>
      <c r="E384">
        <f t="shared" si="5"/>
        <v>9.1281884057971024E-2</v>
      </c>
      <c r="I384" t="str">
        <f>_xlfn.XLOOKUP(data1!B384,location!$A$2:$A$11,location!$B$2:$B$11)</f>
        <v>Mallow Melt Mountains</v>
      </c>
    </row>
    <row r="385" spans="1:9" x14ac:dyDescent="0.35">
      <c r="A385" t="s">
        <v>14</v>
      </c>
      <c r="B385" t="s">
        <v>7</v>
      </c>
      <c r="C385">
        <v>11852</v>
      </c>
      <c r="D385">
        <v>52.03</v>
      </c>
      <c r="E385">
        <f t="shared" si="5"/>
        <v>4.389976375295309E-3</v>
      </c>
      <c r="I385" t="str">
        <f>_xlfn.XLOOKUP(data1!B385,location!$A$2:$A$11,location!$B$2:$B$11)</f>
        <v>Rock Candy Ridge</v>
      </c>
    </row>
    <row r="386" spans="1:9" x14ac:dyDescent="0.35">
      <c r="A386" t="s">
        <v>14</v>
      </c>
      <c r="B386" t="s">
        <v>7</v>
      </c>
      <c r="C386">
        <v>19988</v>
      </c>
      <c r="D386">
        <v>4085.35</v>
      </c>
      <c r="E386">
        <f t="shared" si="5"/>
        <v>0.20439013408044826</v>
      </c>
      <c r="I386" t="str">
        <f>_xlfn.XLOOKUP(data1!B386,location!$A$2:$A$11,location!$B$2:$B$11)</f>
        <v>Rock Candy Ridge</v>
      </c>
    </row>
    <row r="387" spans="1:9" x14ac:dyDescent="0.35">
      <c r="A387" t="s">
        <v>14</v>
      </c>
      <c r="B387" t="s">
        <v>7</v>
      </c>
      <c r="C387">
        <v>17532</v>
      </c>
      <c r="D387">
        <v>3934.01</v>
      </c>
      <c r="E387">
        <f t="shared" ref="E387:E450" si="6">D387/C387</f>
        <v>0.22439025781428246</v>
      </c>
      <c r="I387" t="str">
        <f>_xlfn.XLOOKUP(data1!B387,location!$A$2:$A$11,location!$B$2:$B$11)</f>
        <v>Rock Candy Ridge</v>
      </c>
    </row>
    <row r="388" spans="1:9" x14ac:dyDescent="0.35">
      <c r="A388" t="s">
        <v>14</v>
      </c>
      <c r="B388" t="s">
        <v>8</v>
      </c>
      <c r="C388">
        <v>10328</v>
      </c>
      <c r="D388">
        <v>-96.82</v>
      </c>
      <c r="E388">
        <f t="shared" si="6"/>
        <v>-9.3745158791634382E-3</v>
      </c>
      <c r="I388" t="str">
        <f>_xlfn.XLOOKUP(data1!B388,location!$A$2:$A$11,location!$B$2:$B$11)</f>
        <v>Smores Summit</v>
      </c>
    </row>
    <row r="389" spans="1:9" x14ac:dyDescent="0.35">
      <c r="A389" t="s">
        <v>14</v>
      </c>
      <c r="B389" t="s">
        <v>5</v>
      </c>
      <c r="C389">
        <v>10947</v>
      </c>
      <c r="D389">
        <v>2151.87</v>
      </c>
      <c r="E389">
        <f t="shared" si="6"/>
        <v>0.19657166346944369</v>
      </c>
      <c r="I389" t="str">
        <f>_xlfn.XLOOKUP(data1!B389,location!$A$2:$A$11,location!$B$2:$B$11)</f>
        <v>Pixie Stix Plateau</v>
      </c>
    </row>
    <row r="390" spans="1:9" x14ac:dyDescent="0.35">
      <c r="A390" t="s">
        <v>14</v>
      </c>
      <c r="B390" t="s">
        <v>9</v>
      </c>
      <c r="C390">
        <v>18760</v>
      </c>
      <c r="D390">
        <v>576.53</v>
      </c>
      <c r="E390">
        <f t="shared" si="6"/>
        <v>3.0731876332622601E-2</v>
      </c>
      <c r="I390" t="str">
        <f>_xlfn.XLOOKUP(data1!B390,location!$A$2:$A$11,location!$B$2:$B$11)</f>
        <v>Pudding Peaks</v>
      </c>
    </row>
    <row r="391" spans="1:9" x14ac:dyDescent="0.35">
      <c r="A391" t="s">
        <v>14</v>
      </c>
      <c r="B391" t="s">
        <v>5</v>
      </c>
      <c r="C391">
        <v>17518</v>
      </c>
      <c r="D391">
        <v>290.3</v>
      </c>
      <c r="E391">
        <f t="shared" si="6"/>
        <v>1.657152642995776E-2</v>
      </c>
      <c r="I391" t="str">
        <f>_xlfn.XLOOKUP(data1!B391,location!$A$2:$A$11,location!$B$2:$B$11)</f>
        <v>Pixie Stix Plateau</v>
      </c>
    </row>
    <row r="392" spans="1:9" x14ac:dyDescent="0.35">
      <c r="A392" t="s">
        <v>14</v>
      </c>
      <c r="B392" t="s">
        <v>9</v>
      </c>
      <c r="C392">
        <v>19693</v>
      </c>
      <c r="D392">
        <v>408.27</v>
      </c>
      <c r="E392">
        <f t="shared" si="6"/>
        <v>2.0731732087543798E-2</v>
      </c>
      <c r="I392" t="str">
        <f>_xlfn.XLOOKUP(data1!B392,location!$A$2:$A$11,location!$B$2:$B$11)</f>
        <v>Pudding Peaks</v>
      </c>
    </row>
    <row r="393" spans="1:9" x14ac:dyDescent="0.35">
      <c r="A393" t="s">
        <v>14</v>
      </c>
      <c r="B393" t="s">
        <v>7</v>
      </c>
      <c r="C393">
        <v>15589</v>
      </c>
      <c r="D393">
        <v>1939.12</v>
      </c>
      <c r="E393">
        <f t="shared" si="6"/>
        <v>0.12439027519404708</v>
      </c>
      <c r="I393" t="str">
        <f>_xlfn.XLOOKUP(data1!B393,location!$A$2:$A$11,location!$B$2:$B$11)</f>
        <v>Rock Candy Ridge</v>
      </c>
    </row>
    <row r="394" spans="1:9" x14ac:dyDescent="0.35">
      <c r="A394" t="s">
        <v>14</v>
      </c>
      <c r="B394" t="s">
        <v>10</v>
      </c>
      <c r="C394">
        <v>15153</v>
      </c>
      <c r="D394">
        <v>4565.33</v>
      </c>
      <c r="E394">
        <f t="shared" si="6"/>
        <v>0.30128225433907474</v>
      </c>
      <c r="I394" t="str">
        <f>_xlfn.XLOOKUP(data1!B394,location!$A$2:$A$11,location!$B$2:$B$11)</f>
        <v>Mallow Melt Mountains</v>
      </c>
    </row>
    <row r="395" spans="1:9" x14ac:dyDescent="0.35">
      <c r="A395" t="s">
        <v>14</v>
      </c>
      <c r="B395" t="s">
        <v>10</v>
      </c>
      <c r="C395">
        <v>19319</v>
      </c>
      <c r="D395">
        <v>2343.0500000000002</v>
      </c>
      <c r="E395">
        <f t="shared" si="6"/>
        <v>0.12128215746156634</v>
      </c>
      <c r="I395" t="str">
        <f>_xlfn.XLOOKUP(data1!B395,location!$A$2:$A$11,location!$B$2:$B$11)</f>
        <v>Mallow Melt Mountains</v>
      </c>
    </row>
    <row r="396" spans="1:9" x14ac:dyDescent="0.35">
      <c r="A396" t="s">
        <v>14</v>
      </c>
      <c r="B396" t="s">
        <v>5</v>
      </c>
      <c r="C396">
        <v>11479</v>
      </c>
      <c r="D396">
        <v>993.75</v>
      </c>
      <c r="E396">
        <f t="shared" si="6"/>
        <v>8.6571129889363191E-2</v>
      </c>
      <c r="I396" t="str">
        <f>_xlfn.XLOOKUP(data1!B396,location!$A$2:$A$11,location!$B$2:$B$11)</f>
        <v>Pixie Stix Plateau</v>
      </c>
    </row>
    <row r="397" spans="1:9" x14ac:dyDescent="0.35">
      <c r="A397" t="s">
        <v>14</v>
      </c>
      <c r="B397" t="s">
        <v>6</v>
      </c>
      <c r="C397">
        <v>12395</v>
      </c>
      <c r="D397">
        <v>2696.67</v>
      </c>
      <c r="E397">
        <f t="shared" si="6"/>
        <v>0.21756111335215814</v>
      </c>
      <c r="I397" t="str">
        <f>_xlfn.XLOOKUP(data1!B397,location!$A$2:$A$11,location!$B$2:$B$11)</f>
        <v>Snickerdoodle Slopes</v>
      </c>
    </row>
    <row r="398" spans="1:9" x14ac:dyDescent="0.35">
      <c r="A398" t="s">
        <v>14</v>
      </c>
      <c r="B398" t="s">
        <v>6</v>
      </c>
      <c r="C398">
        <v>11509</v>
      </c>
      <c r="D398">
        <v>317.2</v>
      </c>
      <c r="E398">
        <f t="shared" si="6"/>
        <v>2.7561039186723434E-2</v>
      </c>
      <c r="I398" t="str">
        <f>_xlfn.XLOOKUP(data1!B398,location!$A$2:$A$11,location!$B$2:$B$11)</f>
        <v>Snickerdoodle Slopes</v>
      </c>
    </row>
    <row r="399" spans="1:9" x14ac:dyDescent="0.35">
      <c r="A399" t="s">
        <v>14</v>
      </c>
      <c r="B399" t="s">
        <v>5</v>
      </c>
      <c r="C399">
        <v>15660</v>
      </c>
      <c r="D399">
        <v>-53.69</v>
      </c>
      <c r="E399">
        <f t="shared" si="6"/>
        <v>-3.4284802043422729E-3</v>
      </c>
      <c r="I399" t="str">
        <f>_xlfn.XLOOKUP(data1!B399,location!$A$2:$A$11,location!$B$2:$B$11)</f>
        <v>Pixie Stix Plateau</v>
      </c>
    </row>
    <row r="400" spans="1:9" x14ac:dyDescent="0.35">
      <c r="A400" t="s">
        <v>14</v>
      </c>
      <c r="B400" t="s">
        <v>6</v>
      </c>
      <c r="C400">
        <v>18062</v>
      </c>
      <c r="D400">
        <v>2845.87</v>
      </c>
      <c r="E400">
        <f t="shared" si="6"/>
        <v>0.15756117816410142</v>
      </c>
      <c r="I400" t="str">
        <f>_xlfn.XLOOKUP(data1!B400,location!$A$2:$A$11,location!$B$2:$B$11)</f>
        <v>Snickerdoodle Slopes</v>
      </c>
    </row>
    <row r="401" spans="1:9" x14ac:dyDescent="0.35">
      <c r="A401" t="s">
        <v>14</v>
      </c>
      <c r="B401" t="s">
        <v>6</v>
      </c>
      <c r="C401">
        <v>13950</v>
      </c>
      <c r="D401">
        <v>4011.48</v>
      </c>
      <c r="E401">
        <f t="shared" si="6"/>
        <v>0.28756129032258065</v>
      </c>
      <c r="I401" t="str">
        <f>_xlfn.XLOOKUP(data1!B401,location!$A$2:$A$11,location!$B$2:$B$11)</f>
        <v>Snickerdoodle Slopes</v>
      </c>
    </row>
    <row r="402" spans="1:9" x14ac:dyDescent="0.35">
      <c r="A402" t="s">
        <v>14</v>
      </c>
      <c r="B402" t="s">
        <v>6</v>
      </c>
      <c r="C402">
        <v>17765</v>
      </c>
      <c r="D402">
        <v>1555.52</v>
      </c>
      <c r="E402">
        <f t="shared" si="6"/>
        <v>8.7560934421615541E-2</v>
      </c>
      <c r="I402" t="str">
        <f>_xlfn.XLOOKUP(data1!B402,location!$A$2:$A$11,location!$B$2:$B$11)</f>
        <v>Snickerdoodle Slopes</v>
      </c>
    </row>
    <row r="403" spans="1:9" x14ac:dyDescent="0.35">
      <c r="A403" t="s">
        <v>14</v>
      </c>
      <c r="B403" t="s">
        <v>7</v>
      </c>
      <c r="C403">
        <v>14763</v>
      </c>
      <c r="D403">
        <v>212.44</v>
      </c>
      <c r="E403">
        <f t="shared" si="6"/>
        <v>1.4390029126871233E-2</v>
      </c>
      <c r="I403" t="str">
        <f>_xlfn.XLOOKUP(data1!B403,location!$A$2:$A$11,location!$B$2:$B$11)</f>
        <v>Rock Candy Ridge</v>
      </c>
    </row>
    <row r="404" spans="1:9" x14ac:dyDescent="0.35">
      <c r="A404" t="s">
        <v>14</v>
      </c>
      <c r="B404" t="s">
        <v>7</v>
      </c>
      <c r="C404">
        <v>14526</v>
      </c>
      <c r="D404">
        <v>1516.37</v>
      </c>
      <c r="E404">
        <f t="shared" si="6"/>
        <v>0.10439005920418559</v>
      </c>
      <c r="I404" t="str">
        <f>_xlfn.XLOOKUP(data1!B404,location!$A$2:$A$11,location!$B$2:$B$11)</f>
        <v>Rock Candy Ridge</v>
      </c>
    </row>
    <row r="405" spans="1:9" x14ac:dyDescent="0.35">
      <c r="A405" t="s">
        <v>14</v>
      </c>
      <c r="B405" t="s">
        <v>9</v>
      </c>
      <c r="C405">
        <v>17408</v>
      </c>
      <c r="D405">
        <v>-335.42</v>
      </c>
      <c r="E405">
        <f t="shared" si="6"/>
        <v>-1.9268152573529412E-2</v>
      </c>
      <c r="I405" t="str">
        <f>_xlfn.XLOOKUP(data1!B405,location!$A$2:$A$11,location!$B$2:$B$11)</f>
        <v>Pudding Peaks</v>
      </c>
    </row>
    <row r="406" spans="1:9" x14ac:dyDescent="0.35">
      <c r="A406" t="s">
        <v>14</v>
      </c>
      <c r="B406" t="s">
        <v>7</v>
      </c>
      <c r="C406">
        <v>16443</v>
      </c>
      <c r="D406">
        <v>565.48</v>
      </c>
      <c r="E406">
        <f t="shared" si="6"/>
        <v>3.4390318068478989E-2</v>
      </c>
      <c r="I406" t="str">
        <f>_xlfn.XLOOKUP(data1!B406,location!$A$2:$A$11,location!$B$2:$B$11)</f>
        <v>Rock Candy Ridge</v>
      </c>
    </row>
    <row r="407" spans="1:9" x14ac:dyDescent="0.35">
      <c r="A407" t="s">
        <v>14</v>
      </c>
      <c r="B407" t="s">
        <v>6</v>
      </c>
      <c r="C407">
        <v>16402</v>
      </c>
      <c r="D407">
        <v>1108.1400000000001</v>
      </c>
      <c r="E407">
        <f t="shared" si="6"/>
        <v>6.7561273015485923E-2</v>
      </c>
      <c r="I407" t="str">
        <f>_xlfn.XLOOKUP(data1!B407,location!$A$2:$A$11,location!$B$2:$B$11)</f>
        <v>Snickerdoodle Slopes</v>
      </c>
    </row>
    <row r="408" spans="1:9" x14ac:dyDescent="0.35">
      <c r="A408" t="s">
        <v>14</v>
      </c>
      <c r="B408" t="s">
        <v>9</v>
      </c>
      <c r="C408">
        <v>15675</v>
      </c>
      <c r="D408">
        <v>795.22</v>
      </c>
      <c r="E408">
        <f t="shared" si="6"/>
        <v>5.07317384370016E-2</v>
      </c>
      <c r="I408" t="str">
        <f>_xlfn.XLOOKUP(data1!B408,location!$A$2:$A$11,location!$B$2:$B$11)</f>
        <v>Pudding Peaks</v>
      </c>
    </row>
    <row r="409" spans="1:9" x14ac:dyDescent="0.35">
      <c r="A409" t="s">
        <v>14</v>
      </c>
      <c r="B409" t="s">
        <v>5</v>
      </c>
      <c r="C409">
        <v>13023</v>
      </c>
      <c r="D409">
        <v>85.58</v>
      </c>
      <c r="E409">
        <f t="shared" si="6"/>
        <v>6.5714505106350303E-3</v>
      </c>
      <c r="I409" t="str">
        <f>_xlfn.XLOOKUP(data1!B409,location!$A$2:$A$11,location!$B$2:$B$11)</f>
        <v>Pixie Stix Plateau</v>
      </c>
    </row>
    <row r="410" spans="1:9" x14ac:dyDescent="0.35">
      <c r="A410" t="s">
        <v>14</v>
      </c>
      <c r="B410" t="s">
        <v>8</v>
      </c>
      <c r="C410">
        <v>19023</v>
      </c>
      <c r="D410">
        <v>1723.96</v>
      </c>
      <c r="E410">
        <f t="shared" si="6"/>
        <v>9.0625032854965037E-2</v>
      </c>
      <c r="I410" t="str">
        <f>_xlfn.XLOOKUP(data1!B410,location!$A$2:$A$11,location!$B$2:$B$11)</f>
        <v>Smores Summit</v>
      </c>
    </row>
    <row r="411" spans="1:9" x14ac:dyDescent="0.35">
      <c r="A411" t="s">
        <v>14</v>
      </c>
      <c r="B411" t="s">
        <v>7</v>
      </c>
      <c r="C411">
        <v>18423</v>
      </c>
      <c r="D411">
        <v>1738.95</v>
      </c>
      <c r="E411">
        <f t="shared" si="6"/>
        <v>9.4390164468327639E-2</v>
      </c>
      <c r="I411" t="str">
        <f>_xlfn.XLOOKUP(data1!B411,location!$A$2:$A$11,location!$B$2:$B$11)</f>
        <v>Rock Candy Ridge</v>
      </c>
    </row>
    <row r="412" spans="1:9" x14ac:dyDescent="0.35">
      <c r="A412" t="s">
        <v>14</v>
      </c>
      <c r="B412" t="s">
        <v>9</v>
      </c>
      <c r="C412">
        <v>17206</v>
      </c>
      <c r="D412">
        <v>-159.47</v>
      </c>
      <c r="E412">
        <f t="shared" si="6"/>
        <v>-9.268278507497384E-3</v>
      </c>
      <c r="I412" t="str">
        <f>_xlfn.XLOOKUP(data1!B412,location!$A$2:$A$11,location!$B$2:$B$11)</f>
        <v>Pudding Peaks</v>
      </c>
    </row>
    <row r="413" spans="1:9" x14ac:dyDescent="0.35">
      <c r="A413" t="s">
        <v>14</v>
      </c>
      <c r="B413" t="s">
        <v>8</v>
      </c>
      <c r="C413">
        <v>17314</v>
      </c>
      <c r="D413">
        <v>357.1</v>
      </c>
      <c r="E413">
        <f t="shared" si="6"/>
        <v>2.0624927804089178E-2</v>
      </c>
      <c r="I413" t="str">
        <f>_xlfn.XLOOKUP(data1!B413,location!$A$2:$A$11,location!$B$2:$B$11)</f>
        <v>Smores Summit</v>
      </c>
    </row>
    <row r="414" spans="1:9" x14ac:dyDescent="0.35">
      <c r="A414" t="s">
        <v>14</v>
      </c>
      <c r="B414" t="s">
        <v>8</v>
      </c>
      <c r="C414">
        <v>16484</v>
      </c>
      <c r="D414">
        <v>7592.94</v>
      </c>
      <c r="E414">
        <f t="shared" si="6"/>
        <v>0.46062484833778206</v>
      </c>
      <c r="I414" t="str">
        <f>_xlfn.XLOOKUP(data1!B414,location!$A$2:$A$11,location!$B$2:$B$11)</f>
        <v>Smores Summit</v>
      </c>
    </row>
    <row r="415" spans="1:9" x14ac:dyDescent="0.35">
      <c r="A415" t="s">
        <v>14</v>
      </c>
      <c r="B415" t="s">
        <v>6</v>
      </c>
      <c r="C415">
        <v>16507</v>
      </c>
      <c r="D415">
        <v>785.09</v>
      </c>
      <c r="E415">
        <f t="shared" si="6"/>
        <v>4.7561034712546198E-2</v>
      </c>
      <c r="I415" t="str">
        <f>_xlfn.XLOOKUP(data1!B415,location!$A$2:$A$11,location!$B$2:$B$11)</f>
        <v>Snickerdoodle Slopes</v>
      </c>
    </row>
    <row r="416" spans="1:9" x14ac:dyDescent="0.35">
      <c r="A416" t="s">
        <v>14</v>
      </c>
      <c r="B416" t="s">
        <v>10</v>
      </c>
      <c r="C416">
        <v>16717</v>
      </c>
      <c r="D416">
        <v>4200.68</v>
      </c>
      <c r="E416">
        <f t="shared" si="6"/>
        <v>0.25128192857570142</v>
      </c>
      <c r="I416" t="str">
        <f>_xlfn.XLOOKUP(data1!B416,location!$A$2:$A$11,location!$B$2:$B$11)</f>
        <v>Mallow Melt Mountains</v>
      </c>
    </row>
    <row r="417" spans="1:9" x14ac:dyDescent="0.35">
      <c r="A417" t="s">
        <v>14</v>
      </c>
      <c r="B417" t="s">
        <v>7</v>
      </c>
      <c r="C417">
        <v>18207</v>
      </c>
      <c r="D417">
        <v>990.28</v>
      </c>
      <c r="E417">
        <f t="shared" si="6"/>
        <v>5.439006975339155E-2</v>
      </c>
      <c r="I417" t="str">
        <f>_xlfn.XLOOKUP(data1!B417,location!$A$2:$A$11,location!$B$2:$B$11)</f>
        <v>Rock Candy Ridge</v>
      </c>
    </row>
    <row r="418" spans="1:9" x14ac:dyDescent="0.35">
      <c r="A418" t="s">
        <v>14</v>
      </c>
      <c r="B418" t="s">
        <v>8</v>
      </c>
      <c r="C418">
        <v>11871</v>
      </c>
      <c r="D418">
        <v>7.42</v>
      </c>
      <c r="E418">
        <f t="shared" si="6"/>
        <v>6.250526493134529E-4</v>
      </c>
      <c r="I418" t="str">
        <f>_xlfn.XLOOKUP(data1!B418,location!$A$2:$A$11,location!$B$2:$B$11)</f>
        <v>Smores Summit</v>
      </c>
    </row>
    <row r="419" spans="1:9" x14ac:dyDescent="0.35">
      <c r="A419" t="s">
        <v>14</v>
      </c>
      <c r="B419" t="s">
        <v>8</v>
      </c>
      <c r="C419">
        <v>12986</v>
      </c>
      <c r="D419">
        <v>9098.32</v>
      </c>
      <c r="E419">
        <f t="shared" si="6"/>
        <v>0.70062528877252428</v>
      </c>
      <c r="I419" t="str">
        <f>_xlfn.XLOOKUP(data1!B419,location!$A$2:$A$11,location!$B$2:$B$11)</f>
        <v>Smores Summit</v>
      </c>
    </row>
    <row r="420" spans="1:9" x14ac:dyDescent="0.35">
      <c r="A420" t="s">
        <v>14</v>
      </c>
      <c r="B420" t="s">
        <v>6</v>
      </c>
      <c r="C420">
        <v>17058</v>
      </c>
      <c r="D420">
        <v>3540.58</v>
      </c>
      <c r="E420">
        <f t="shared" si="6"/>
        <v>0.20756126157814514</v>
      </c>
      <c r="I420" t="str">
        <f>_xlfn.XLOOKUP(data1!B420,location!$A$2:$A$11,location!$B$2:$B$11)</f>
        <v>Snickerdoodle Slopes</v>
      </c>
    </row>
    <row r="421" spans="1:9" x14ac:dyDescent="0.35">
      <c r="A421" t="s">
        <v>14</v>
      </c>
      <c r="B421" t="s">
        <v>8</v>
      </c>
      <c r="C421">
        <v>12416</v>
      </c>
      <c r="D421">
        <v>1994.32</v>
      </c>
      <c r="E421">
        <f t="shared" si="6"/>
        <v>0.16062499999999999</v>
      </c>
      <c r="I421" t="str">
        <f>_xlfn.XLOOKUP(data1!B421,location!$A$2:$A$11,location!$B$2:$B$11)</f>
        <v>Smores Summit</v>
      </c>
    </row>
    <row r="422" spans="1:9" x14ac:dyDescent="0.35">
      <c r="A422" t="s">
        <v>14</v>
      </c>
      <c r="B422" t="s">
        <v>8</v>
      </c>
      <c r="C422">
        <v>16619</v>
      </c>
      <c r="D422">
        <v>3500.38</v>
      </c>
      <c r="E422">
        <f t="shared" si="6"/>
        <v>0.21062518803778807</v>
      </c>
      <c r="I422" t="str">
        <f>_xlfn.XLOOKUP(data1!B422,location!$A$2:$A$11,location!$B$2:$B$11)</f>
        <v>Smores Summit</v>
      </c>
    </row>
    <row r="423" spans="1:9" x14ac:dyDescent="0.35">
      <c r="A423" t="s">
        <v>14</v>
      </c>
      <c r="B423" t="s">
        <v>9</v>
      </c>
      <c r="C423">
        <v>13263</v>
      </c>
      <c r="D423">
        <v>142.33000000000001</v>
      </c>
      <c r="E423">
        <f t="shared" si="6"/>
        <v>1.0731357912991029E-2</v>
      </c>
      <c r="I423" t="str">
        <f>_xlfn.XLOOKUP(data1!B423,location!$A$2:$A$11,location!$B$2:$B$11)</f>
        <v>Pudding Peaks</v>
      </c>
    </row>
    <row r="424" spans="1:9" x14ac:dyDescent="0.35">
      <c r="A424" t="s">
        <v>14</v>
      </c>
      <c r="B424" t="s">
        <v>9</v>
      </c>
      <c r="C424">
        <v>16543</v>
      </c>
      <c r="D424">
        <v>2989.84</v>
      </c>
      <c r="E424">
        <f t="shared" si="6"/>
        <v>0.18073142718974794</v>
      </c>
      <c r="I424" t="str">
        <f>_xlfn.XLOOKUP(data1!B424,location!$A$2:$A$11,location!$B$2:$B$11)</f>
        <v>Pudding Peaks</v>
      </c>
    </row>
    <row r="425" spans="1:9" x14ac:dyDescent="0.35">
      <c r="A425" t="s">
        <v>14</v>
      </c>
      <c r="B425" t="s">
        <v>8</v>
      </c>
      <c r="C425">
        <v>14004</v>
      </c>
      <c r="D425">
        <v>7430.87</v>
      </c>
      <c r="E425">
        <f t="shared" si="6"/>
        <v>0.53062482147957724</v>
      </c>
      <c r="I425" t="str">
        <f>_xlfn.XLOOKUP(data1!B425,location!$A$2:$A$11,location!$B$2:$B$11)</f>
        <v>Smores Summit</v>
      </c>
    </row>
    <row r="426" spans="1:9" x14ac:dyDescent="0.35">
      <c r="A426" t="s">
        <v>14</v>
      </c>
      <c r="B426" t="s">
        <v>10</v>
      </c>
      <c r="C426">
        <v>13889</v>
      </c>
      <c r="D426">
        <v>4184.51</v>
      </c>
      <c r="E426">
        <f t="shared" si="6"/>
        <v>0.30128230974152209</v>
      </c>
      <c r="I426" t="str">
        <f>_xlfn.XLOOKUP(data1!B426,location!$A$2:$A$11,location!$B$2:$B$11)</f>
        <v>Mallow Melt Mountains</v>
      </c>
    </row>
    <row r="427" spans="1:9" x14ac:dyDescent="0.35">
      <c r="A427" t="s">
        <v>14</v>
      </c>
      <c r="B427" t="s">
        <v>10</v>
      </c>
      <c r="C427">
        <v>17020</v>
      </c>
      <c r="D427">
        <v>2745.02</v>
      </c>
      <c r="E427">
        <f t="shared" si="6"/>
        <v>0.16128202115158638</v>
      </c>
      <c r="I427" t="str">
        <f>_xlfn.XLOOKUP(data1!B427,location!$A$2:$A$11,location!$B$2:$B$11)</f>
        <v>Mallow Melt Mountains</v>
      </c>
    </row>
    <row r="428" spans="1:9" x14ac:dyDescent="0.35">
      <c r="A428" t="s">
        <v>14</v>
      </c>
      <c r="B428" t="s">
        <v>7</v>
      </c>
      <c r="C428">
        <v>17398</v>
      </c>
      <c r="D428">
        <v>76.38</v>
      </c>
      <c r="E428">
        <f t="shared" si="6"/>
        <v>4.390159788481434E-3</v>
      </c>
      <c r="I428" t="str">
        <f>_xlfn.XLOOKUP(data1!B428,location!$A$2:$A$11,location!$B$2:$B$11)</f>
        <v>Rock Candy Ridge</v>
      </c>
    </row>
    <row r="429" spans="1:9" x14ac:dyDescent="0.35">
      <c r="A429" t="s">
        <v>14</v>
      </c>
      <c r="B429" t="s">
        <v>7</v>
      </c>
      <c r="C429">
        <v>15221</v>
      </c>
      <c r="D429">
        <v>3111.02</v>
      </c>
      <c r="E429">
        <f t="shared" si="6"/>
        <v>0.20438998751724591</v>
      </c>
      <c r="I429" t="str">
        <f>_xlfn.XLOOKUP(data1!B429,location!$A$2:$A$11,location!$B$2:$B$11)</f>
        <v>Rock Candy Ridge</v>
      </c>
    </row>
    <row r="430" spans="1:9" x14ac:dyDescent="0.35">
      <c r="A430" t="s">
        <v>14</v>
      </c>
      <c r="B430" t="s">
        <v>6</v>
      </c>
      <c r="C430">
        <v>17901</v>
      </c>
      <c r="D430">
        <v>1925.45</v>
      </c>
      <c r="E430">
        <f t="shared" si="6"/>
        <v>0.10756103011004972</v>
      </c>
      <c r="I430" t="str">
        <f>_xlfn.XLOOKUP(data1!B430,location!$A$2:$A$11,location!$B$2:$B$11)</f>
        <v>Snickerdoodle Slopes</v>
      </c>
    </row>
    <row r="431" spans="1:9" x14ac:dyDescent="0.35">
      <c r="A431" t="s">
        <v>14</v>
      </c>
      <c r="B431" t="s">
        <v>9</v>
      </c>
      <c r="C431">
        <v>13292</v>
      </c>
      <c r="D431">
        <v>1338.93</v>
      </c>
      <c r="E431">
        <f t="shared" si="6"/>
        <v>0.1007320192597051</v>
      </c>
      <c r="I431" t="str">
        <f>_xlfn.XLOOKUP(data1!B431,location!$A$2:$A$11,location!$B$2:$B$11)</f>
        <v>Pudding Peaks</v>
      </c>
    </row>
    <row r="432" spans="1:9" x14ac:dyDescent="0.35">
      <c r="A432" t="s">
        <v>14</v>
      </c>
      <c r="B432" t="s">
        <v>7</v>
      </c>
      <c r="C432">
        <v>11667</v>
      </c>
      <c r="D432">
        <v>1217.92</v>
      </c>
      <c r="E432">
        <f t="shared" si="6"/>
        <v>0.10439016028113483</v>
      </c>
      <c r="I432" t="str">
        <f>_xlfn.XLOOKUP(data1!B432,location!$A$2:$A$11,location!$B$2:$B$11)</f>
        <v>Rock Candy Ridge</v>
      </c>
    </row>
    <row r="433" spans="1:9" x14ac:dyDescent="0.35">
      <c r="A433" t="s">
        <v>14</v>
      </c>
      <c r="B433" t="s">
        <v>5</v>
      </c>
      <c r="C433">
        <v>18870</v>
      </c>
      <c r="D433">
        <v>878.8</v>
      </c>
      <c r="E433">
        <f t="shared" si="6"/>
        <v>4.6571277159512453E-2</v>
      </c>
      <c r="I433" t="str">
        <f>_xlfn.XLOOKUP(data1!B433,location!$A$2:$A$11,location!$B$2:$B$11)</f>
        <v>Pixie Stix Plateau</v>
      </c>
    </row>
    <row r="434" spans="1:9" x14ac:dyDescent="0.35">
      <c r="A434" t="s">
        <v>14</v>
      </c>
      <c r="B434" t="s">
        <v>7</v>
      </c>
      <c r="C434">
        <v>13097</v>
      </c>
      <c r="D434">
        <v>319.44</v>
      </c>
      <c r="E434">
        <f t="shared" si="6"/>
        <v>2.4390318393525234E-2</v>
      </c>
      <c r="I434" t="str">
        <f>_xlfn.XLOOKUP(data1!B434,location!$A$2:$A$11,location!$B$2:$B$11)</f>
        <v>Rock Candy Ridge</v>
      </c>
    </row>
    <row r="435" spans="1:9" x14ac:dyDescent="0.35">
      <c r="A435" t="s">
        <v>14</v>
      </c>
      <c r="B435" t="s">
        <v>6</v>
      </c>
      <c r="C435">
        <v>15962</v>
      </c>
      <c r="D435">
        <v>1876.51</v>
      </c>
      <c r="E435">
        <f t="shared" si="6"/>
        <v>0.11756108257110638</v>
      </c>
      <c r="I435" t="str">
        <f>_xlfn.XLOOKUP(data1!B435,location!$A$2:$A$11,location!$B$2:$B$11)</f>
        <v>Snickerdoodle Slopes</v>
      </c>
    </row>
    <row r="436" spans="1:9" x14ac:dyDescent="0.35">
      <c r="A436" t="s">
        <v>14</v>
      </c>
      <c r="B436" t="s">
        <v>9</v>
      </c>
      <c r="C436">
        <v>10898</v>
      </c>
      <c r="D436">
        <v>443.89</v>
      </c>
      <c r="E436">
        <f t="shared" si="6"/>
        <v>4.0731326848963113E-2</v>
      </c>
      <c r="I436" t="str">
        <f>_xlfn.XLOOKUP(data1!B436,location!$A$2:$A$11,location!$B$2:$B$11)</f>
        <v>Pudding Peaks</v>
      </c>
    </row>
    <row r="437" spans="1:9" x14ac:dyDescent="0.35">
      <c r="A437" t="s">
        <v>14</v>
      </c>
      <c r="B437" t="s">
        <v>5</v>
      </c>
      <c r="C437">
        <v>17629</v>
      </c>
      <c r="D437">
        <v>115.85</v>
      </c>
      <c r="E437">
        <f t="shared" si="6"/>
        <v>6.5715582279199042E-3</v>
      </c>
      <c r="I437" t="str">
        <f>_xlfn.XLOOKUP(data1!B437,location!$A$2:$A$11,location!$B$2:$B$11)</f>
        <v>Pixie Stix Plateau</v>
      </c>
    </row>
    <row r="438" spans="1:9" x14ac:dyDescent="0.35">
      <c r="A438" t="s">
        <v>14</v>
      </c>
      <c r="B438" t="s">
        <v>5</v>
      </c>
      <c r="C438">
        <v>16398</v>
      </c>
      <c r="D438">
        <v>4207.26</v>
      </c>
      <c r="E438">
        <f t="shared" si="6"/>
        <v>0.25657153311379438</v>
      </c>
      <c r="I438" t="str">
        <f>_xlfn.XLOOKUP(data1!B438,location!$A$2:$A$11,location!$B$2:$B$11)</f>
        <v>Pixie Stix Plateau</v>
      </c>
    </row>
    <row r="439" spans="1:9" x14ac:dyDescent="0.35">
      <c r="A439" t="s">
        <v>14</v>
      </c>
      <c r="B439" t="s">
        <v>6</v>
      </c>
      <c r="C439">
        <v>18940</v>
      </c>
      <c r="D439">
        <v>6393.4</v>
      </c>
      <c r="E439">
        <f t="shared" si="6"/>
        <v>0.33756071805702215</v>
      </c>
      <c r="I439" t="str">
        <f>_xlfn.XLOOKUP(data1!B439,location!$A$2:$A$11,location!$B$2:$B$11)</f>
        <v>Snickerdoodle Slopes</v>
      </c>
    </row>
    <row r="440" spans="1:9" x14ac:dyDescent="0.35">
      <c r="A440" t="s">
        <v>14</v>
      </c>
      <c r="B440" t="s">
        <v>8</v>
      </c>
      <c r="C440">
        <v>19667</v>
      </c>
      <c r="D440">
        <v>3945.69</v>
      </c>
      <c r="E440">
        <f t="shared" si="6"/>
        <v>0.20062490466263283</v>
      </c>
      <c r="I440" t="str">
        <f>_xlfn.XLOOKUP(data1!B440,location!$A$2:$A$11,location!$B$2:$B$11)</f>
        <v>Smores Summit</v>
      </c>
    </row>
    <row r="441" spans="1:9" x14ac:dyDescent="0.35">
      <c r="A441" t="s">
        <v>14</v>
      </c>
      <c r="B441" t="s">
        <v>6</v>
      </c>
      <c r="C441">
        <v>19298</v>
      </c>
      <c r="D441">
        <v>3426.57</v>
      </c>
      <c r="E441">
        <f t="shared" si="6"/>
        <v>0.17756088713856358</v>
      </c>
      <c r="I441" t="str">
        <f>_xlfn.XLOOKUP(data1!B441,location!$A$2:$A$11,location!$B$2:$B$11)</f>
        <v>Snickerdoodle Slopes</v>
      </c>
    </row>
    <row r="442" spans="1:9" x14ac:dyDescent="0.35">
      <c r="A442" t="s">
        <v>14</v>
      </c>
      <c r="B442" t="s">
        <v>9</v>
      </c>
      <c r="C442">
        <v>15461</v>
      </c>
      <c r="D442">
        <v>1866.63</v>
      </c>
      <c r="E442">
        <f t="shared" si="6"/>
        <v>0.12073151801306514</v>
      </c>
      <c r="I442" t="str">
        <f>_xlfn.XLOOKUP(data1!B442,location!$A$2:$A$11,location!$B$2:$B$11)</f>
        <v>Pudding Peaks</v>
      </c>
    </row>
    <row r="443" spans="1:9" x14ac:dyDescent="0.35">
      <c r="A443" t="s">
        <v>14</v>
      </c>
      <c r="B443" t="s">
        <v>6</v>
      </c>
      <c r="C443">
        <v>11419</v>
      </c>
      <c r="D443">
        <v>999.86</v>
      </c>
      <c r="E443">
        <f t="shared" si="6"/>
        <v>8.7561082406515459E-2</v>
      </c>
      <c r="I443" t="str">
        <f>_xlfn.XLOOKUP(data1!B443,location!$A$2:$A$11,location!$B$2:$B$11)</f>
        <v>Snickerdoodle Slopes</v>
      </c>
    </row>
    <row r="444" spans="1:9" x14ac:dyDescent="0.35">
      <c r="A444" t="s">
        <v>14</v>
      </c>
      <c r="B444" t="s">
        <v>6</v>
      </c>
      <c r="C444">
        <v>19054</v>
      </c>
      <c r="D444">
        <v>1287.31</v>
      </c>
      <c r="E444">
        <f t="shared" si="6"/>
        <v>6.7561142017424164E-2</v>
      </c>
      <c r="I444" t="str">
        <f>_xlfn.XLOOKUP(data1!B444,location!$A$2:$A$11,location!$B$2:$B$11)</f>
        <v>Snickerdoodle Slopes</v>
      </c>
    </row>
    <row r="445" spans="1:9" x14ac:dyDescent="0.35">
      <c r="A445" t="s">
        <v>14</v>
      </c>
      <c r="B445" t="s">
        <v>7</v>
      </c>
      <c r="C445">
        <v>18505</v>
      </c>
      <c r="D445">
        <v>451.34</v>
      </c>
      <c r="E445">
        <f t="shared" si="6"/>
        <v>2.4390164820318833E-2</v>
      </c>
      <c r="I445" t="str">
        <f>_xlfn.XLOOKUP(data1!B445,location!$A$2:$A$11,location!$B$2:$B$11)</f>
        <v>Rock Candy Ridge</v>
      </c>
    </row>
    <row r="446" spans="1:9" x14ac:dyDescent="0.35">
      <c r="A446" t="s">
        <v>14</v>
      </c>
      <c r="B446" t="s">
        <v>9</v>
      </c>
      <c r="C446">
        <v>11634</v>
      </c>
      <c r="D446">
        <v>-224.17</v>
      </c>
      <c r="E446">
        <f t="shared" si="6"/>
        <v>-1.9268523293794051E-2</v>
      </c>
      <c r="I446" t="str">
        <f>_xlfn.XLOOKUP(data1!B446,location!$A$2:$A$11,location!$B$2:$B$11)</f>
        <v>Pudding Peaks</v>
      </c>
    </row>
    <row r="447" spans="1:9" x14ac:dyDescent="0.35">
      <c r="A447" t="s">
        <v>14</v>
      </c>
      <c r="B447" t="s">
        <v>5</v>
      </c>
      <c r="C447">
        <v>12624</v>
      </c>
      <c r="D447">
        <v>209.2</v>
      </c>
      <c r="E447">
        <f t="shared" si="6"/>
        <v>1.6571609632446135E-2</v>
      </c>
      <c r="I447" t="str">
        <f>_xlfn.XLOOKUP(data1!B447,location!$A$2:$A$11,location!$B$2:$B$11)</f>
        <v>Pixie Stix Plateau</v>
      </c>
    </row>
    <row r="448" spans="1:9" x14ac:dyDescent="0.35">
      <c r="A448" t="s">
        <v>14</v>
      </c>
      <c r="B448" t="s">
        <v>7</v>
      </c>
      <c r="C448">
        <v>18632</v>
      </c>
      <c r="D448">
        <v>2690.28</v>
      </c>
      <c r="E448">
        <f t="shared" si="6"/>
        <v>0.14439029626449121</v>
      </c>
      <c r="I448" t="str">
        <f>_xlfn.XLOOKUP(data1!B448,location!$A$2:$A$11,location!$B$2:$B$11)</f>
        <v>Rock Candy Ridge</v>
      </c>
    </row>
    <row r="449" spans="1:9" x14ac:dyDescent="0.35">
      <c r="A449" t="s">
        <v>14</v>
      </c>
      <c r="B449" t="s">
        <v>9</v>
      </c>
      <c r="C449">
        <v>16858</v>
      </c>
      <c r="D449">
        <v>6249.8</v>
      </c>
      <c r="E449">
        <f t="shared" si="6"/>
        <v>0.370731996678135</v>
      </c>
      <c r="I449" t="str">
        <f>_xlfn.XLOOKUP(data1!B449,location!$A$2:$A$11,location!$B$2:$B$11)</f>
        <v>Pudding Peaks</v>
      </c>
    </row>
    <row r="450" spans="1:9" x14ac:dyDescent="0.35">
      <c r="A450" t="s">
        <v>14</v>
      </c>
      <c r="B450" t="s">
        <v>7</v>
      </c>
      <c r="C450">
        <v>15063</v>
      </c>
      <c r="D450">
        <v>1271.17</v>
      </c>
      <c r="E450">
        <f t="shared" si="6"/>
        <v>8.4390227710283483E-2</v>
      </c>
      <c r="I450" t="str">
        <f>_xlfn.XLOOKUP(data1!B450,location!$A$2:$A$11,location!$B$2:$B$11)</f>
        <v>Rock Candy Ridge</v>
      </c>
    </row>
    <row r="451" spans="1:9" x14ac:dyDescent="0.35">
      <c r="A451" t="s">
        <v>14</v>
      </c>
      <c r="B451" t="s">
        <v>7</v>
      </c>
      <c r="C451">
        <v>15142</v>
      </c>
      <c r="D451">
        <v>217.9</v>
      </c>
      <c r="E451">
        <f t="shared" ref="E451:E514" si="7">D451/C451</f>
        <v>1.4390437194558183E-2</v>
      </c>
      <c r="I451" t="str">
        <f>_xlfn.XLOOKUP(data1!B451,location!$A$2:$A$11,location!$B$2:$B$11)</f>
        <v>Rock Candy Ridge</v>
      </c>
    </row>
    <row r="452" spans="1:9" x14ac:dyDescent="0.35">
      <c r="A452" t="s">
        <v>14</v>
      </c>
      <c r="B452" t="s">
        <v>5</v>
      </c>
      <c r="C452">
        <v>18979</v>
      </c>
      <c r="D452">
        <v>504.3</v>
      </c>
      <c r="E452">
        <f t="shared" si="7"/>
        <v>2.6571473734127195E-2</v>
      </c>
      <c r="I452" t="str">
        <f>_xlfn.XLOOKUP(data1!B452,location!$A$2:$A$11,location!$B$2:$B$11)</f>
        <v>Pixie Stix Plateau</v>
      </c>
    </row>
    <row r="453" spans="1:9" x14ac:dyDescent="0.35">
      <c r="A453" t="s">
        <v>14</v>
      </c>
      <c r="B453" t="s">
        <v>6</v>
      </c>
      <c r="C453">
        <v>12609</v>
      </c>
      <c r="D453">
        <v>851.88</v>
      </c>
      <c r="E453">
        <f t="shared" si="7"/>
        <v>6.756126576255056E-2</v>
      </c>
      <c r="I453" t="str">
        <f>_xlfn.XLOOKUP(data1!B453,location!$A$2:$A$11,location!$B$2:$B$11)</f>
        <v>Snickerdoodle Slopes</v>
      </c>
    </row>
    <row r="454" spans="1:9" x14ac:dyDescent="0.35">
      <c r="A454" t="s">
        <v>14</v>
      </c>
      <c r="B454" t="s">
        <v>5</v>
      </c>
      <c r="C454">
        <v>16704</v>
      </c>
      <c r="D454">
        <v>1279.05</v>
      </c>
      <c r="E454">
        <f t="shared" si="7"/>
        <v>7.657147988505747E-2</v>
      </c>
      <c r="I454" t="str">
        <f>_xlfn.XLOOKUP(data1!B454,location!$A$2:$A$11,location!$B$2:$B$11)</f>
        <v>Pixie Stix Plateau</v>
      </c>
    </row>
    <row r="455" spans="1:9" x14ac:dyDescent="0.35">
      <c r="A455" t="s">
        <v>14</v>
      </c>
      <c r="B455" t="s">
        <v>7</v>
      </c>
      <c r="C455">
        <v>17934</v>
      </c>
      <c r="D455">
        <v>1692.79</v>
      </c>
      <c r="E455">
        <f t="shared" si="7"/>
        <v>9.4389985502397675E-2</v>
      </c>
      <c r="I455" t="str">
        <f>_xlfn.XLOOKUP(data1!B455,location!$A$2:$A$11,location!$B$2:$B$11)</f>
        <v>Rock Candy Ridge</v>
      </c>
    </row>
    <row r="456" spans="1:9" x14ac:dyDescent="0.35">
      <c r="A456" t="s">
        <v>14</v>
      </c>
      <c r="B456" t="s">
        <v>8</v>
      </c>
      <c r="C456">
        <v>16911</v>
      </c>
      <c r="D456">
        <v>1701.67</v>
      </c>
      <c r="E456">
        <f t="shared" si="7"/>
        <v>0.1006250369581929</v>
      </c>
      <c r="I456" t="str">
        <f>_xlfn.XLOOKUP(data1!B456,location!$A$2:$A$11,location!$B$2:$B$11)</f>
        <v>Smores Summit</v>
      </c>
    </row>
    <row r="457" spans="1:9" x14ac:dyDescent="0.35">
      <c r="A457" t="s">
        <v>15</v>
      </c>
      <c r="B457" t="s">
        <v>10</v>
      </c>
      <c r="C457">
        <v>15214</v>
      </c>
      <c r="D457">
        <v>736.93</v>
      </c>
      <c r="E457">
        <f t="shared" si="7"/>
        <v>4.8437623241751014E-2</v>
      </c>
      <c r="I457" t="str">
        <f>_xlfn.XLOOKUP(data1!B457,location!$A$2:$A$11,location!$B$2:$B$11)</f>
        <v>Mallow Melt Mountains</v>
      </c>
    </row>
    <row r="458" spans="1:9" x14ac:dyDescent="0.35">
      <c r="A458" t="s">
        <v>15</v>
      </c>
      <c r="B458" t="s">
        <v>8</v>
      </c>
      <c r="C458">
        <v>18493</v>
      </c>
      <c r="D458">
        <v>74.97</v>
      </c>
      <c r="E458">
        <f t="shared" si="7"/>
        <v>4.0539663656518682E-3</v>
      </c>
      <c r="I458" t="str">
        <f>_xlfn.XLOOKUP(data1!B458,location!$A$2:$A$11,location!$B$2:$B$11)</f>
        <v>Smores Summit</v>
      </c>
    </row>
    <row r="459" spans="1:9" x14ac:dyDescent="0.35">
      <c r="A459" t="s">
        <v>15</v>
      </c>
      <c r="B459" t="s">
        <v>8</v>
      </c>
      <c r="C459">
        <v>14876</v>
      </c>
      <c r="D459">
        <v>804.11</v>
      </c>
      <c r="E459">
        <f t="shared" si="7"/>
        <v>5.405418123151385E-2</v>
      </c>
      <c r="I459" t="str">
        <f>_xlfn.XLOOKUP(data1!B459,location!$A$2:$A$11,location!$B$2:$B$11)</f>
        <v>Smores Summit</v>
      </c>
    </row>
    <row r="460" spans="1:9" x14ac:dyDescent="0.35">
      <c r="A460" t="s">
        <v>15</v>
      </c>
      <c r="B460" t="s">
        <v>5</v>
      </c>
      <c r="C460">
        <v>10471</v>
      </c>
      <c r="D460">
        <v>3125.43</v>
      </c>
      <c r="E460">
        <f t="shared" si="7"/>
        <v>0.2984843854455162</v>
      </c>
      <c r="I460" t="str">
        <f>_xlfn.XLOOKUP(data1!B460,location!$A$2:$A$11,location!$B$2:$B$11)</f>
        <v>Pixie Stix Plateau</v>
      </c>
    </row>
    <row r="461" spans="1:9" x14ac:dyDescent="0.35">
      <c r="A461" t="s">
        <v>15</v>
      </c>
      <c r="B461" t="s">
        <v>5</v>
      </c>
      <c r="C461">
        <v>19527</v>
      </c>
      <c r="D461">
        <v>1923.11</v>
      </c>
      <c r="E461">
        <f t="shared" si="7"/>
        <v>9.8484662262508321E-2</v>
      </c>
      <c r="I461" t="str">
        <f>_xlfn.XLOOKUP(data1!B461,location!$A$2:$A$11,location!$B$2:$B$11)</f>
        <v>Pixie Stix Plateau</v>
      </c>
    </row>
    <row r="462" spans="1:9" x14ac:dyDescent="0.35">
      <c r="A462" t="s">
        <v>15</v>
      </c>
      <c r="B462" t="s">
        <v>8</v>
      </c>
      <c r="C462">
        <v>18235</v>
      </c>
      <c r="D462">
        <v>985.68</v>
      </c>
      <c r="E462">
        <f t="shared" si="7"/>
        <v>5.4054291198245133E-2</v>
      </c>
      <c r="I462" t="str">
        <f>_xlfn.XLOOKUP(data1!B462,location!$A$2:$A$11,location!$B$2:$B$11)</f>
        <v>Smores Summit</v>
      </c>
    </row>
    <row r="463" spans="1:9" x14ac:dyDescent="0.35">
      <c r="A463" t="s">
        <v>15</v>
      </c>
      <c r="B463" t="s">
        <v>8</v>
      </c>
      <c r="C463">
        <v>16388</v>
      </c>
      <c r="D463">
        <v>394.2</v>
      </c>
      <c r="E463">
        <f t="shared" si="7"/>
        <v>2.4054185989748594E-2</v>
      </c>
      <c r="I463" t="str">
        <f>_xlfn.XLOOKUP(data1!B463,location!$A$2:$A$11,location!$B$2:$B$11)</f>
        <v>Smores Summit</v>
      </c>
    </row>
    <row r="464" spans="1:9" x14ac:dyDescent="0.35">
      <c r="A464" t="s">
        <v>15</v>
      </c>
      <c r="B464" t="s">
        <v>10</v>
      </c>
      <c r="C464">
        <v>10162</v>
      </c>
      <c r="D464">
        <v>797.08</v>
      </c>
      <c r="E464">
        <f t="shared" si="7"/>
        <v>7.8437315489076953E-2</v>
      </c>
      <c r="I464" t="str">
        <f>_xlfn.XLOOKUP(data1!B464,location!$A$2:$A$11,location!$B$2:$B$11)</f>
        <v>Mallow Melt Mountains</v>
      </c>
    </row>
    <row r="465" spans="1:9" x14ac:dyDescent="0.35">
      <c r="A465" t="s">
        <v>15</v>
      </c>
      <c r="B465" t="s">
        <v>8</v>
      </c>
      <c r="C465">
        <v>17678</v>
      </c>
      <c r="D465">
        <v>71.67</v>
      </c>
      <c r="E465">
        <f t="shared" si="7"/>
        <v>4.054191650639213E-3</v>
      </c>
      <c r="I465" t="str">
        <f>_xlfn.XLOOKUP(data1!B465,location!$A$2:$A$11,location!$B$2:$B$11)</f>
        <v>Smores Summit</v>
      </c>
    </row>
    <row r="466" spans="1:9" x14ac:dyDescent="0.35">
      <c r="A466" t="s">
        <v>15</v>
      </c>
      <c r="B466" t="s">
        <v>9</v>
      </c>
      <c r="C466">
        <v>12061</v>
      </c>
      <c r="D466">
        <v>594</v>
      </c>
      <c r="E466">
        <f t="shared" si="7"/>
        <v>4.924964762457508E-2</v>
      </c>
      <c r="I466" t="str">
        <f>_xlfn.XLOOKUP(data1!B466,location!$A$2:$A$11,location!$B$2:$B$11)</f>
        <v>Pudding Peaks</v>
      </c>
    </row>
    <row r="467" spans="1:9" x14ac:dyDescent="0.35">
      <c r="A467" t="s">
        <v>15</v>
      </c>
      <c r="B467" t="s">
        <v>7</v>
      </c>
      <c r="C467">
        <v>16998</v>
      </c>
      <c r="D467">
        <v>3269.62</v>
      </c>
      <c r="E467">
        <f t="shared" si="7"/>
        <v>0.19235321802565006</v>
      </c>
      <c r="I467" t="str">
        <f>_xlfn.XLOOKUP(data1!B467,location!$A$2:$A$11,location!$B$2:$B$11)</f>
        <v>Rock Candy Ridge</v>
      </c>
    </row>
    <row r="468" spans="1:9" x14ac:dyDescent="0.35">
      <c r="A468" t="s">
        <v>15</v>
      </c>
      <c r="B468" t="s">
        <v>5</v>
      </c>
      <c r="C468">
        <v>19996</v>
      </c>
      <c r="D468">
        <v>4968.7</v>
      </c>
      <c r="E468">
        <f t="shared" si="7"/>
        <v>0.24848469693938788</v>
      </c>
      <c r="I468" t="str">
        <f>_xlfn.XLOOKUP(data1!B468,location!$A$2:$A$11,location!$B$2:$B$11)</f>
        <v>Pixie Stix Plateau</v>
      </c>
    </row>
    <row r="469" spans="1:9" x14ac:dyDescent="0.35">
      <c r="A469" t="s">
        <v>15</v>
      </c>
      <c r="B469" t="s">
        <v>8</v>
      </c>
      <c r="C469">
        <v>16019</v>
      </c>
      <c r="D469">
        <v>1827.03</v>
      </c>
      <c r="E469">
        <f t="shared" si="7"/>
        <v>0.11405393595105812</v>
      </c>
      <c r="I469" t="str">
        <f>_xlfn.XLOOKUP(data1!B469,location!$A$2:$A$11,location!$B$2:$B$11)</f>
        <v>Smores Summit</v>
      </c>
    </row>
    <row r="470" spans="1:9" x14ac:dyDescent="0.35">
      <c r="A470" t="s">
        <v>15</v>
      </c>
      <c r="B470" t="s">
        <v>6</v>
      </c>
      <c r="C470">
        <v>18557</v>
      </c>
      <c r="D470">
        <v>586.64</v>
      </c>
      <c r="E470">
        <f t="shared" si="7"/>
        <v>3.1612868459341491E-2</v>
      </c>
      <c r="I470" t="str">
        <f>_xlfn.XLOOKUP(data1!B470,location!$A$2:$A$11,location!$B$2:$B$11)</f>
        <v>Snickerdoodle Slopes</v>
      </c>
    </row>
    <row r="471" spans="1:9" x14ac:dyDescent="0.35">
      <c r="A471" t="s">
        <v>15</v>
      </c>
      <c r="B471" t="s">
        <v>7</v>
      </c>
      <c r="C471">
        <v>16249</v>
      </c>
      <c r="D471">
        <v>200.72</v>
      </c>
      <c r="E471">
        <f t="shared" si="7"/>
        <v>1.2352760169856607E-2</v>
      </c>
      <c r="I471" t="str">
        <f>_xlfn.XLOOKUP(data1!B471,location!$A$2:$A$11,location!$B$2:$B$11)</f>
        <v>Rock Candy Ridge</v>
      </c>
    </row>
    <row r="472" spans="1:9" x14ac:dyDescent="0.35">
      <c r="A472" t="s">
        <v>15</v>
      </c>
      <c r="B472" t="s">
        <v>7</v>
      </c>
      <c r="C472">
        <v>18088</v>
      </c>
      <c r="D472">
        <v>946.96</v>
      </c>
      <c r="E472">
        <f t="shared" si="7"/>
        <v>5.2352941176470588E-2</v>
      </c>
      <c r="I472" t="str">
        <f>_xlfn.XLOOKUP(data1!B472,location!$A$2:$A$11,location!$B$2:$B$11)</f>
        <v>Rock Candy Ridge</v>
      </c>
    </row>
    <row r="473" spans="1:9" x14ac:dyDescent="0.35">
      <c r="A473" t="s">
        <v>15</v>
      </c>
      <c r="B473" t="s">
        <v>8</v>
      </c>
      <c r="C473">
        <v>19541</v>
      </c>
      <c r="D473">
        <v>274.63</v>
      </c>
      <c r="E473">
        <f t="shared" si="7"/>
        <v>1.4054040223120618E-2</v>
      </c>
      <c r="I473" t="str">
        <f>_xlfn.XLOOKUP(data1!B473,location!$A$2:$A$11,location!$B$2:$B$11)</f>
        <v>Smores Summit</v>
      </c>
    </row>
    <row r="474" spans="1:9" x14ac:dyDescent="0.35">
      <c r="A474" t="s">
        <v>15</v>
      </c>
      <c r="B474" t="s">
        <v>8</v>
      </c>
      <c r="C474">
        <v>15866</v>
      </c>
      <c r="D474">
        <v>381.64</v>
      </c>
      <c r="E474">
        <f t="shared" si="7"/>
        <v>2.4053951846716246E-2</v>
      </c>
      <c r="I474" t="str">
        <f>_xlfn.XLOOKUP(data1!B474,location!$A$2:$A$11,location!$B$2:$B$11)</f>
        <v>Smores Summit</v>
      </c>
    </row>
    <row r="475" spans="1:9" x14ac:dyDescent="0.35">
      <c r="A475" t="s">
        <v>15</v>
      </c>
      <c r="B475" t="s">
        <v>6</v>
      </c>
      <c r="C475">
        <v>16854</v>
      </c>
      <c r="D475">
        <v>1881.12</v>
      </c>
      <c r="E475">
        <f t="shared" si="7"/>
        <v>0.11161267354930579</v>
      </c>
      <c r="I475" t="str">
        <f>_xlfn.XLOOKUP(data1!B475,location!$A$2:$A$11,location!$B$2:$B$11)</f>
        <v>Snickerdoodle Slopes</v>
      </c>
    </row>
    <row r="476" spans="1:9" x14ac:dyDescent="0.35">
      <c r="A476" t="s">
        <v>15</v>
      </c>
      <c r="B476" t="s">
        <v>6</v>
      </c>
      <c r="C476">
        <v>10854</v>
      </c>
      <c r="D476">
        <v>17.510000000000002</v>
      </c>
      <c r="E476">
        <f t="shared" si="7"/>
        <v>1.6132301455684542E-3</v>
      </c>
      <c r="I476" t="str">
        <f>_xlfn.XLOOKUP(data1!B476,location!$A$2:$A$11,location!$B$2:$B$11)</f>
        <v>Snickerdoodle Slopes</v>
      </c>
    </row>
    <row r="477" spans="1:9" x14ac:dyDescent="0.35">
      <c r="A477" t="s">
        <v>15</v>
      </c>
      <c r="B477" t="s">
        <v>5</v>
      </c>
      <c r="C477">
        <v>12784</v>
      </c>
      <c r="D477">
        <v>619.83000000000004</v>
      </c>
      <c r="E477">
        <f t="shared" si="7"/>
        <v>4.8484824780976224E-2</v>
      </c>
      <c r="I477" t="str">
        <f>_xlfn.XLOOKUP(data1!B477,location!$A$2:$A$11,location!$B$2:$B$11)</f>
        <v>Pixie Stix Plateau</v>
      </c>
    </row>
    <row r="478" spans="1:9" x14ac:dyDescent="0.35">
      <c r="A478" t="s">
        <v>15</v>
      </c>
      <c r="B478" t="s">
        <v>10</v>
      </c>
      <c r="C478">
        <v>14464</v>
      </c>
      <c r="D478">
        <v>266.68</v>
      </c>
      <c r="E478">
        <f t="shared" si="7"/>
        <v>1.8437499999999999E-2</v>
      </c>
      <c r="I478" t="str">
        <f>_xlfn.XLOOKUP(data1!B478,location!$A$2:$A$11,location!$B$2:$B$11)</f>
        <v>Mallow Melt Mountains</v>
      </c>
    </row>
    <row r="479" spans="1:9" x14ac:dyDescent="0.35">
      <c r="A479" t="s">
        <v>15</v>
      </c>
      <c r="B479" t="s">
        <v>10</v>
      </c>
      <c r="C479">
        <v>14098</v>
      </c>
      <c r="D479">
        <v>682.87</v>
      </c>
      <c r="E479">
        <f t="shared" si="7"/>
        <v>4.8437367002411691E-2</v>
      </c>
      <c r="I479" t="str">
        <f>_xlfn.XLOOKUP(data1!B479,location!$A$2:$A$11,location!$B$2:$B$11)</f>
        <v>Mallow Melt Mountains</v>
      </c>
    </row>
    <row r="480" spans="1:9" x14ac:dyDescent="0.35">
      <c r="A480" t="s">
        <v>15</v>
      </c>
      <c r="B480" t="s">
        <v>7</v>
      </c>
      <c r="C480">
        <v>13485</v>
      </c>
      <c r="D480">
        <v>571.13</v>
      </c>
      <c r="E480">
        <f t="shared" si="7"/>
        <v>4.2352984797923619E-2</v>
      </c>
      <c r="I480" t="str">
        <f>_xlfn.XLOOKUP(data1!B480,location!$A$2:$A$11,location!$B$2:$B$11)</f>
        <v>Rock Candy Ridge</v>
      </c>
    </row>
    <row r="481" spans="1:9" x14ac:dyDescent="0.35">
      <c r="A481" t="s">
        <v>15</v>
      </c>
      <c r="B481" t="s">
        <v>9</v>
      </c>
      <c r="C481">
        <v>11036</v>
      </c>
      <c r="D481">
        <v>1205.68</v>
      </c>
      <c r="E481">
        <f t="shared" si="7"/>
        <v>0.10924972816237769</v>
      </c>
      <c r="I481" t="str">
        <f>_xlfn.XLOOKUP(data1!B481,location!$A$2:$A$11,location!$B$2:$B$11)</f>
        <v>Pudding Peaks</v>
      </c>
    </row>
    <row r="482" spans="1:9" x14ac:dyDescent="0.35">
      <c r="A482" t="s">
        <v>15</v>
      </c>
      <c r="B482" t="s">
        <v>9</v>
      </c>
      <c r="C482">
        <v>11698</v>
      </c>
      <c r="D482">
        <v>1511.97</v>
      </c>
      <c r="E482">
        <f t="shared" si="7"/>
        <v>0.12925029919644385</v>
      </c>
      <c r="I482" t="str">
        <f>_xlfn.XLOOKUP(data1!B482,location!$A$2:$A$11,location!$B$2:$B$11)</f>
        <v>Pudding Peaks</v>
      </c>
    </row>
    <row r="483" spans="1:9" x14ac:dyDescent="0.35">
      <c r="A483" t="s">
        <v>15</v>
      </c>
      <c r="B483" t="s">
        <v>9</v>
      </c>
      <c r="C483">
        <v>14995</v>
      </c>
      <c r="D483">
        <v>2687.85</v>
      </c>
      <c r="E483">
        <f t="shared" si="7"/>
        <v>0.17924974991663886</v>
      </c>
      <c r="I483" t="str">
        <f>_xlfn.XLOOKUP(data1!B483,location!$A$2:$A$11,location!$B$2:$B$11)</f>
        <v>Pudding Peaks</v>
      </c>
    </row>
    <row r="484" spans="1:9" x14ac:dyDescent="0.35">
      <c r="A484" t="s">
        <v>15</v>
      </c>
      <c r="B484" t="s">
        <v>10</v>
      </c>
      <c r="C484">
        <v>11842</v>
      </c>
      <c r="D484">
        <v>810.44</v>
      </c>
      <c r="E484">
        <f t="shared" si="7"/>
        <v>6.8437763891234599E-2</v>
      </c>
      <c r="I484" t="str">
        <f>_xlfn.XLOOKUP(data1!B484,location!$A$2:$A$11,location!$B$2:$B$11)</f>
        <v>Mallow Melt Mountains</v>
      </c>
    </row>
    <row r="485" spans="1:9" x14ac:dyDescent="0.35">
      <c r="A485" t="s">
        <v>15</v>
      </c>
      <c r="B485" t="s">
        <v>6</v>
      </c>
      <c r="C485">
        <v>17436</v>
      </c>
      <c r="D485">
        <v>551.20000000000005</v>
      </c>
      <c r="E485">
        <f t="shared" si="7"/>
        <v>3.1612755219086949E-2</v>
      </c>
      <c r="I485" t="str">
        <f>_xlfn.XLOOKUP(data1!B485,location!$A$2:$A$11,location!$B$2:$B$11)</f>
        <v>Snickerdoodle Slopes</v>
      </c>
    </row>
    <row r="486" spans="1:9" x14ac:dyDescent="0.35">
      <c r="A486" t="s">
        <v>15</v>
      </c>
      <c r="B486" t="s">
        <v>5</v>
      </c>
      <c r="C486">
        <v>19053</v>
      </c>
      <c r="D486">
        <v>2829.08</v>
      </c>
      <c r="E486">
        <f t="shared" si="7"/>
        <v>0.14848475305726133</v>
      </c>
      <c r="I486" t="str">
        <f>_xlfn.XLOOKUP(data1!B486,location!$A$2:$A$11,location!$B$2:$B$11)</f>
        <v>Pixie Stix Plateau</v>
      </c>
    </row>
    <row r="487" spans="1:9" x14ac:dyDescent="0.35">
      <c r="A487" t="s">
        <v>15</v>
      </c>
      <c r="B487" t="s">
        <v>6</v>
      </c>
      <c r="C487">
        <v>15308</v>
      </c>
      <c r="D487">
        <v>637.01</v>
      </c>
      <c r="E487">
        <f t="shared" si="7"/>
        <v>4.1612882153122553E-2</v>
      </c>
      <c r="I487" t="str">
        <f>_xlfn.XLOOKUP(data1!B487,location!$A$2:$A$11,location!$B$2:$B$11)</f>
        <v>Snickerdoodle Slopes</v>
      </c>
    </row>
    <row r="488" spans="1:9" x14ac:dyDescent="0.35">
      <c r="A488" t="s">
        <v>15</v>
      </c>
      <c r="B488" t="s">
        <v>6</v>
      </c>
      <c r="C488">
        <v>14626</v>
      </c>
      <c r="D488">
        <v>1632.45</v>
      </c>
      <c r="E488">
        <f t="shared" si="7"/>
        <v>0.11161288117051826</v>
      </c>
      <c r="I488" t="str">
        <f>_xlfn.XLOOKUP(data1!B488,location!$A$2:$A$11,location!$B$2:$B$11)</f>
        <v>Snickerdoodle Slopes</v>
      </c>
    </row>
    <row r="489" spans="1:9" x14ac:dyDescent="0.35">
      <c r="A489" t="s">
        <v>15</v>
      </c>
      <c r="B489" t="s">
        <v>7</v>
      </c>
      <c r="C489">
        <v>14262</v>
      </c>
      <c r="D489">
        <v>1459.76</v>
      </c>
      <c r="E489">
        <f t="shared" si="7"/>
        <v>0.10235310615621933</v>
      </c>
      <c r="I489" t="str">
        <f>_xlfn.XLOOKUP(data1!B489,location!$A$2:$A$11,location!$B$2:$B$11)</f>
        <v>Rock Candy Ridge</v>
      </c>
    </row>
    <row r="490" spans="1:9" x14ac:dyDescent="0.35">
      <c r="A490" t="s">
        <v>15</v>
      </c>
      <c r="B490" t="s">
        <v>9</v>
      </c>
      <c r="C490">
        <v>19767</v>
      </c>
      <c r="D490">
        <v>2752.55</v>
      </c>
      <c r="E490">
        <f t="shared" si="7"/>
        <v>0.13924975970051096</v>
      </c>
      <c r="I490" t="str">
        <f>_xlfn.XLOOKUP(data1!B490,location!$A$2:$A$11,location!$B$2:$B$11)</f>
        <v>Pudding Peaks</v>
      </c>
    </row>
    <row r="491" spans="1:9" x14ac:dyDescent="0.35">
      <c r="A491" t="s">
        <v>15</v>
      </c>
      <c r="B491" t="s">
        <v>9</v>
      </c>
      <c r="C491">
        <v>14045</v>
      </c>
      <c r="D491">
        <v>-150.97999999999999</v>
      </c>
      <c r="E491">
        <f t="shared" si="7"/>
        <v>-1.0749733001067996E-2</v>
      </c>
      <c r="I491" t="str">
        <f>_xlfn.XLOOKUP(data1!B491,location!$A$2:$A$11,location!$B$2:$B$11)</f>
        <v>Pudding Peaks</v>
      </c>
    </row>
    <row r="492" spans="1:9" x14ac:dyDescent="0.35">
      <c r="A492" t="s">
        <v>15</v>
      </c>
      <c r="B492" t="s">
        <v>6</v>
      </c>
      <c r="C492">
        <v>13480</v>
      </c>
      <c r="D492">
        <v>830.54</v>
      </c>
      <c r="E492">
        <f t="shared" si="7"/>
        <v>6.1612759643916909E-2</v>
      </c>
      <c r="I492" t="str">
        <f>_xlfn.XLOOKUP(data1!B492,location!$A$2:$A$11,location!$B$2:$B$11)</f>
        <v>Snickerdoodle Slopes</v>
      </c>
    </row>
    <row r="493" spans="1:9" x14ac:dyDescent="0.35">
      <c r="A493" t="s">
        <v>15</v>
      </c>
      <c r="B493" t="s">
        <v>7</v>
      </c>
      <c r="C493">
        <v>15182</v>
      </c>
      <c r="D493">
        <v>2464.84</v>
      </c>
      <c r="E493">
        <f t="shared" si="7"/>
        <v>0.16235278619417731</v>
      </c>
      <c r="I493" t="str">
        <f>_xlfn.XLOOKUP(data1!B493,location!$A$2:$A$11,location!$B$2:$B$11)</f>
        <v>Rock Candy Ridge</v>
      </c>
    </row>
    <row r="494" spans="1:9" x14ac:dyDescent="0.35">
      <c r="A494" t="s">
        <v>15</v>
      </c>
      <c r="B494" t="s">
        <v>9</v>
      </c>
      <c r="C494">
        <v>16580</v>
      </c>
      <c r="D494">
        <v>4132.5600000000004</v>
      </c>
      <c r="E494">
        <f t="shared" si="7"/>
        <v>0.24924969843184563</v>
      </c>
      <c r="I494" t="str">
        <f>_xlfn.XLOOKUP(data1!B494,location!$A$2:$A$11,location!$B$2:$B$11)</f>
        <v>Pudding Peaks</v>
      </c>
    </row>
    <row r="495" spans="1:9" x14ac:dyDescent="0.35">
      <c r="A495" t="s">
        <v>15</v>
      </c>
      <c r="B495" t="s">
        <v>8</v>
      </c>
      <c r="C495">
        <v>14523</v>
      </c>
      <c r="D495">
        <v>349.34</v>
      </c>
      <c r="E495">
        <f t="shared" si="7"/>
        <v>2.4054258761963779E-2</v>
      </c>
      <c r="I495" t="str">
        <f>_xlfn.XLOOKUP(data1!B495,location!$A$2:$A$11,location!$B$2:$B$11)</f>
        <v>Smores Summit</v>
      </c>
    </row>
    <row r="496" spans="1:9" x14ac:dyDescent="0.35">
      <c r="A496" t="s">
        <v>15</v>
      </c>
      <c r="B496" t="s">
        <v>7</v>
      </c>
      <c r="C496">
        <v>16244</v>
      </c>
      <c r="D496">
        <v>1987.5</v>
      </c>
      <c r="E496">
        <f t="shared" si="7"/>
        <v>0.12235286875153903</v>
      </c>
      <c r="I496" t="str">
        <f>_xlfn.XLOOKUP(data1!B496,location!$A$2:$A$11,location!$B$2:$B$11)</f>
        <v>Rock Candy Ridge</v>
      </c>
    </row>
    <row r="497" spans="1:9" x14ac:dyDescent="0.35">
      <c r="A497" t="s">
        <v>15</v>
      </c>
      <c r="B497" t="s">
        <v>7</v>
      </c>
      <c r="C497">
        <v>15768</v>
      </c>
      <c r="D497">
        <v>983.18</v>
      </c>
      <c r="E497">
        <f t="shared" si="7"/>
        <v>6.2352866565195328E-2</v>
      </c>
      <c r="I497" t="str">
        <f>_xlfn.XLOOKUP(data1!B497,location!$A$2:$A$11,location!$B$2:$B$11)</f>
        <v>Rock Candy Ridge</v>
      </c>
    </row>
    <row r="498" spans="1:9" x14ac:dyDescent="0.35">
      <c r="A498" t="s">
        <v>15</v>
      </c>
      <c r="B498" t="s">
        <v>7</v>
      </c>
      <c r="C498">
        <v>12088</v>
      </c>
      <c r="D498">
        <v>149.32</v>
      </c>
      <c r="E498">
        <f t="shared" si="7"/>
        <v>1.2352746525479814E-2</v>
      </c>
      <c r="I498" t="str">
        <f>_xlfn.XLOOKUP(data1!B498,location!$A$2:$A$11,location!$B$2:$B$11)</f>
        <v>Rock Candy Ridge</v>
      </c>
    </row>
    <row r="499" spans="1:9" x14ac:dyDescent="0.35">
      <c r="A499" t="s">
        <v>15</v>
      </c>
      <c r="B499" t="s">
        <v>9</v>
      </c>
      <c r="C499">
        <v>14085</v>
      </c>
      <c r="D499">
        <v>130.29</v>
      </c>
      <c r="E499">
        <f t="shared" si="7"/>
        <v>9.2502662406815754E-3</v>
      </c>
      <c r="I499" t="str">
        <f>_xlfn.XLOOKUP(data1!B499,location!$A$2:$A$11,location!$B$2:$B$11)</f>
        <v>Pudding Peaks</v>
      </c>
    </row>
    <row r="500" spans="1:9" x14ac:dyDescent="0.35">
      <c r="A500" t="s">
        <v>15</v>
      </c>
      <c r="B500" t="s">
        <v>8</v>
      </c>
      <c r="C500">
        <v>18847</v>
      </c>
      <c r="D500">
        <v>641.82000000000005</v>
      </c>
      <c r="E500">
        <f t="shared" si="7"/>
        <v>3.4054226136785701E-2</v>
      </c>
      <c r="I500" t="str">
        <f>_xlfn.XLOOKUP(data1!B500,location!$A$2:$A$11,location!$B$2:$B$11)</f>
        <v>Smores Summit</v>
      </c>
    </row>
    <row r="501" spans="1:9" x14ac:dyDescent="0.35">
      <c r="A501" t="s">
        <v>15</v>
      </c>
      <c r="B501" t="s">
        <v>6</v>
      </c>
      <c r="C501">
        <v>13569</v>
      </c>
      <c r="D501">
        <v>428.96</v>
      </c>
      <c r="E501">
        <f t="shared" si="7"/>
        <v>3.1613236052767335E-2</v>
      </c>
      <c r="I501" t="str">
        <f>_xlfn.XLOOKUP(data1!B501,location!$A$2:$A$11,location!$B$2:$B$11)</f>
        <v>Snickerdoodle Slopes</v>
      </c>
    </row>
    <row r="502" spans="1:9" x14ac:dyDescent="0.35">
      <c r="A502" t="s">
        <v>15</v>
      </c>
      <c r="B502" t="s">
        <v>5</v>
      </c>
      <c r="C502">
        <v>16929</v>
      </c>
      <c r="D502">
        <v>4883.76</v>
      </c>
      <c r="E502">
        <f t="shared" si="7"/>
        <v>0.28848484848484851</v>
      </c>
      <c r="I502" t="str">
        <f>_xlfn.XLOOKUP(data1!B502,location!$A$2:$A$11,location!$B$2:$B$11)</f>
        <v>Pixie Stix Plateau</v>
      </c>
    </row>
    <row r="503" spans="1:9" x14ac:dyDescent="0.35">
      <c r="A503" t="s">
        <v>15</v>
      </c>
      <c r="B503" t="s">
        <v>5</v>
      </c>
      <c r="C503">
        <v>14312</v>
      </c>
      <c r="D503">
        <v>2697.6</v>
      </c>
      <c r="E503">
        <f t="shared" si="7"/>
        <v>0.18848518725544997</v>
      </c>
      <c r="I503" t="str">
        <f>_xlfn.XLOOKUP(data1!B503,location!$A$2:$A$11,location!$B$2:$B$11)</f>
        <v>Pixie Stix Plateau</v>
      </c>
    </row>
    <row r="504" spans="1:9" x14ac:dyDescent="0.35">
      <c r="A504" t="s">
        <v>15</v>
      </c>
      <c r="B504" t="s">
        <v>6</v>
      </c>
      <c r="C504">
        <v>13424</v>
      </c>
      <c r="D504">
        <v>692.85</v>
      </c>
      <c r="E504">
        <f t="shared" si="7"/>
        <v>5.1612783075089395E-2</v>
      </c>
      <c r="I504" t="str">
        <f>_xlfn.XLOOKUP(data1!B504,location!$A$2:$A$11,location!$B$2:$B$11)</f>
        <v>Snickerdoodle Slopes</v>
      </c>
    </row>
    <row r="505" spans="1:9" x14ac:dyDescent="0.35">
      <c r="A505" t="s">
        <v>15</v>
      </c>
      <c r="B505" t="s">
        <v>10</v>
      </c>
      <c r="C505">
        <v>18030</v>
      </c>
      <c r="D505">
        <v>1594.53</v>
      </c>
      <c r="E505">
        <f t="shared" si="7"/>
        <v>8.8437603993344424E-2</v>
      </c>
      <c r="I505" t="str">
        <f>_xlfn.XLOOKUP(data1!B505,location!$A$2:$A$11,location!$B$2:$B$11)</f>
        <v>Mallow Melt Mountains</v>
      </c>
    </row>
    <row r="506" spans="1:9" x14ac:dyDescent="0.35">
      <c r="A506" t="s">
        <v>15</v>
      </c>
      <c r="B506" t="s">
        <v>6</v>
      </c>
      <c r="C506">
        <v>15337</v>
      </c>
      <c r="D506">
        <v>24.74</v>
      </c>
      <c r="E506">
        <f t="shared" si="7"/>
        <v>1.6130925213535892E-3</v>
      </c>
      <c r="I506" t="str">
        <f>_xlfn.XLOOKUP(data1!B506,location!$A$2:$A$11,location!$B$2:$B$11)</f>
        <v>Snickerdoodle Slopes</v>
      </c>
    </row>
    <row r="507" spans="1:9" x14ac:dyDescent="0.35">
      <c r="A507" t="s">
        <v>15</v>
      </c>
      <c r="B507" t="s">
        <v>5</v>
      </c>
      <c r="C507">
        <v>12276</v>
      </c>
      <c r="D507">
        <v>349.68</v>
      </c>
      <c r="E507">
        <f t="shared" si="7"/>
        <v>2.8484848484848484E-2</v>
      </c>
      <c r="I507" t="str">
        <f>_xlfn.XLOOKUP(data1!B507,location!$A$2:$A$11,location!$B$2:$B$11)</f>
        <v>Pixie Stix Plateau</v>
      </c>
    </row>
    <row r="508" spans="1:9" x14ac:dyDescent="0.35">
      <c r="A508" t="s">
        <v>15</v>
      </c>
      <c r="B508" t="s">
        <v>10</v>
      </c>
      <c r="C508">
        <v>16484</v>
      </c>
      <c r="D508">
        <v>2282</v>
      </c>
      <c r="E508">
        <f t="shared" si="7"/>
        <v>0.13843727250667315</v>
      </c>
      <c r="I508" t="str">
        <f>_xlfn.XLOOKUP(data1!B508,location!$A$2:$A$11,location!$B$2:$B$11)</f>
        <v>Mallow Melt Mountains</v>
      </c>
    </row>
    <row r="509" spans="1:9" x14ac:dyDescent="0.35">
      <c r="A509" t="s">
        <v>15</v>
      </c>
      <c r="B509" t="s">
        <v>9</v>
      </c>
      <c r="C509">
        <v>13409</v>
      </c>
      <c r="D509">
        <v>1867.2</v>
      </c>
      <c r="E509">
        <f t="shared" si="7"/>
        <v>0.13924975762547542</v>
      </c>
      <c r="I509" t="str">
        <f>_xlfn.XLOOKUP(data1!B509,location!$A$2:$A$11,location!$B$2:$B$11)</f>
        <v>Pudding Peaks</v>
      </c>
    </row>
    <row r="510" spans="1:9" x14ac:dyDescent="0.35">
      <c r="A510" t="s">
        <v>15</v>
      </c>
      <c r="B510" t="s">
        <v>7</v>
      </c>
      <c r="C510">
        <v>13490</v>
      </c>
      <c r="D510">
        <v>3134.44</v>
      </c>
      <c r="E510">
        <f t="shared" si="7"/>
        <v>0.23235285396590066</v>
      </c>
      <c r="I510" t="str">
        <f>_xlfn.XLOOKUP(data1!B510,location!$A$2:$A$11,location!$B$2:$B$11)</f>
        <v>Rock Candy Ridge</v>
      </c>
    </row>
    <row r="511" spans="1:9" x14ac:dyDescent="0.35">
      <c r="A511" t="s">
        <v>15</v>
      </c>
      <c r="B511" t="s">
        <v>7</v>
      </c>
      <c r="C511">
        <v>12550</v>
      </c>
      <c r="D511">
        <v>1159.03</v>
      </c>
      <c r="E511">
        <f t="shared" si="7"/>
        <v>9.2352988047808768E-2</v>
      </c>
      <c r="I511" t="str">
        <f>_xlfn.XLOOKUP(data1!B511,location!$A$2:$A$11,location!$B$2:$B$11)</f>
        <v>Rock Candy Ridge</v>
      </c>
    </row>
    <row r="512" spans="1:9" x14ac:dyDescent="0.35">
      <c r="A512" t="s">
        <v>15</v>
      </c>
      <c r="B512" t="s">
        <v>9</v>
      </c>
      <c r="C512">
        <v>10668</v>
      </c>
      <c r="D512">
        <v>3512.44</v>
      </c>
      <c r="E512">
        <f t="shared" si="7"/>
        <v>0.32925009373828273</v>
      </c>
      <c r="I512" t="str">
        <f>_xlfn.XLOOKUP(data1!B512,location!$A$2:$A$11,location!$B$2:$B$11)</f>
        <v>Pudding Peaks</v>
      </c>
    </row>
    <row r="513" spans="1:9" x14ac:dyDescent="0.35">
      <c r="A513" t="s">
        <v>15</v>
      </c>
      <c r="B513" t="s">
        <v>6</v>
      </c>
      <c r="C513">
        <v>16939</v>
      </c>
      <c r="D513">
        <v>1382.44</v>
      </c>
      <c r="E513">
        <f t="shared" si="7"/>
        <v>8.1612846094810801E-2</v>
      </c>
      <c r="I513" t="str">
        <f>_xlfn.XLOOKUP(data1!B513,location!$A$2:$A$11,location!$B$2:$B$11)</f>
        <v>Snickerdoodle Slopes</v>
      </c>
    </row>
    <row r="514" spans="1:9" x14ac:dyDescent="0.35">
      <c r="A514" t="s">
        <v>15</v>
      </c>
      <c r="B514" t="s">
        <v>9</v>
      </c>
      <c r="C514">
        <v>13733</v>
      </c>
      <c r="D514">
        <v>813.68</v>
      </c>
      <c r="E514">
        <f t="shared" si="7"/>
        <v>5.9249981795674651E-2</v>
      </c>
      <c r="I514" t="str">
        <f>_xlfn.XLOOKUP(data1!B514,location!$A$2:$A$11,location!$B$2:$B$11)</f>
        <v>Pudding Peaks</v>
      </c>
    </row>
    <row r="515" spans="1:9" x14ac:dyDescent="0.35">
      <c r="A515" t="s">
        <v>15</v>
      </c>
      <c r="B515" t="s">
        <v>5</v>
      </c>
      <c r="C515">
        <v>12837</v>
      </c>
      <c r="D515">
        <v>2547.9499999999998</v>
      </c>
      <c r="E515">
        <f t="shared" ref="E515:E578" si="8">D515/C515</f>
        <v>0.19848484848484846</v>
      </c>
      <c r="I515" t="str">
        <f>_xlfn.XLOOKUP(data1!B515,location!$A$2:$A$11,location!$B$2:$B$11)</f>
        <v>Pixie Stix Plateau</v>
      </c>
    </row>
    <row r="516" spans="1:9" x14ac:dyDescent="0.35">
      <c r="A516" t="s">
        <v>15</v>
      </c>
      <c r="B516" t="s">
        <v>9</v>
      </c>
      <c r="C516">
        <v>17791</v>
      </c>
      <c r="D516">
        <v>1409.94</v>
      </c>
      <c r="E516">
        <f t="shared" si="8"/>
        <v>7.9250182676634251E-2</v>
      </c>
      <c r="I516" t="str">
        <f>_xlfn.XLOOKUP(data1!B516,location!$A$2:$A$11,location!$B$2:$B$11)</f>
        <v>Pudding Peaks</v>
      </c>
    </row>
    <row r="517" spans="1:9" x14ac:dyDescent="0.35">
      <c r="A517" t="s">
        <v>15</v>
      </c>
      <c r="B517" t="s">
        <v>10</v>
      </c>
      <c r="C517">
        <v>19252</v>
      </c>
      <c r="D517">
        <v>740</v>
      </c>
      <c r="E517">
        <f t="shared" si="8"/>
        <v>3.8437564928319137E-2</v>
      </c>
      <c r="I517" t="str">
        <f>_xlfn.XLOOKUP(data1!B517,location!$A$2:$A$11,location!$B$2:$B$11)</f>
        <v>Mallow Melt Mountains</v>
      </c>
    </row>
    <row r="518" spans="1:9" x14ac:dyDescent="0.35">
      <c r="A518" t="s">
        <v>15</v>
      </c>
      <c r="B518" t="s">
        <v>5</v>
      </c>
      <c r="C518">
        <v>19459</v>
      </c>
      <c r="D518">
        <v>10283.790000000001</v>
      </c>
      <c r="E518">
        <f t="shared" si="8"/>
        <v>0.52848501978518947</v>
      </c>
      <c r="I518" t="str">
        <f>_xlfn.XLOOKUP(data1!B518,location!$A$2:$A$11,location!$B$2:$B$11)</f>
        <v>Pixie Stix Plateau</v>
      </c>
    </row>
    <row r="519" spans="1:9" x14ac:dyDescent="0.35">
      <c r="A519" t="s">
        <v>15</v>
      </c>
      <c r="B519" t="s">
        <v>5</v>
      </c>
      <c r="C519">
        <v>19992</v>
      </c>
      <c r="D519">
        <v>2368.75</v>
      </c>
      <c r="E519">
        <f t="shared" si="8"/>
        <v>0.11848489395758303</v>
      </c>
      <c r="I519" t="str">
        <f>_xlfn.XLOOKUP(data1!B519,location!$A$2:$A$11,location!$B$2:$B$11)</f>
        <v>Pixie Stix Plateau</v>
      </c>
    </row>
    <row r="520" spans="1:9" x14ac:dyDescent="0.35">
      <c r="A520" t="s">
        <v>15</v>
      </c>
      <c r="B520" t="s">
        <v>8</v>
      </c>
      <c r="C520">
        <v>18935</v>
      </c>
      <c r="D520">
        <v>1023.51</v>
      </c>
      <c r="E520">
        <f t="shared" si="8"/>
        <v>5.4053868497491414E-2</v>
      </c>
      <c r="I520" t="str">
        <f>_xlfn.XLOOKUP(data1!B520,location!$A$2:$A$11,location!$B$2:$B$11)</f>
        <v>Smores Summit</v>
      </c>
    </row>
    <row r="521" spans="1:9" x14ac:dyDescent="0.35">
      <c r="A521" t="s">
        <v>15</v>
      </c>
      <c r="B521" t="s">
        <v>8</v>
      </c>
      <c r="C521">
        <v>18780</v>
      </c>
      <c r="D521">
        <v>451.74</v>
      </c>
      <c r="E521">
        <f t="shared" si="8"/>
        <v>2.4054313099041533E-2</v>
      </c>
      <c r="I521" t="str">
        <f>_xlfn.XLOOKUP(data1!B521,location!$A$2:$A$11,location!$B$2:$B$11)</f>
        <v>Smores Summit</v>
      </c>
    </row>
    <row r="522" spans="1:9" x14ac:dyDescent="0.35">
      <c r="A522" t="s">
        <v>15</v>
      </c>
      <c r="B522" t="s">
        <v>10</v>
      </c>
      <c r="C522">
        <v>15137</v>
      </c>
      <c r="D522">
        <v>3609.23</v>
      </c>
      <c r="E522">
        <f t="shared" si="8"/>
        <v>0.23843760322388849</v>
      </c>
      <c r="I522" t="str">
        <f>_xlfn.XLOOKUP(data1!B522,location!$A$2:$A$11,location!$B$2:$B$11)</f>
        <v>Mallow Melt Mountains</v>
      </c>
    </row>
    <row r="523" spans="1:9" x14ac:dyDescent="0.35">
      <c r="A523" t="s">
        <v>15</v>
      </c>
      <c r="B523" t="s">
        <v>8</v>
      </c>
      <c r="C523">
        <v>14719</v>
      </c>
      <c r="D523">
        <v>648.42999999999995</v>
      </c>
      <c r="E523">
        <f t="shared" si="8"/>
        <v>4.4053943882057203E-2</v>
      </c>
      <c r="I523" t="str">
        <f>_xlfn.XLOOKUP(data1!B523,location!$A$2:$A$11,location!$B$2:$B$11)</f>
        <v>Smores Summit</v>
      </c>
    </row>
    <row r="524" spans="1:9" x14ac:dyDescent="0.35">
      <c r="A524" t="s">
        <v>15</v>
      </c>
      <c r="B524" t="s">
        <v>9</v>
      </c>
      <c r="C524">
        <v>18266</v>
      </c>
      <c r="D524">
        <v>7110.04</v>
      </c>
      <c r="E524">
        <f t="shared" si="8"/>
        <v>0.38924997262673822</v>
      </c>
      <c r="I524" t="str">
        <f>_xlfn.XLOOKUP(data1!B524,location!$A$2:$A$11,location!$B$2:$B$11)</f>
        <v>Pudding Peaks</v>
      </c>
    </row>
    <row r="525" spans="1:9" x14ac:dyDescent="0.35">
      <c r="A525" t="s">
        <v>15</v>
      </c>
      <c r="B525" t="s">
        <v>7</v>
      </c>
      <c r="C525">
        <v>18069</v>
      </c>
      <c r="D525">
        <v>2933.56</v>
      </c>
      <c r="E525">
        <f t="shared" si="8"/>
        <v>0.16235320161602745</v>
      </c>
      <c r="I525" t="str">
        <f>_xlfn.XLOOKUP(data1!B525,location!$A$2:$A$11,location!$B$2:$B$11)</f>
        <v>Rock Candy Ridge</v>
      </c>
    </row>
    <row r="526" spans="1:9" x14ac:dyDescent="0.35">
      <c r="A526" t="s">
        <v>15</v>
      </c>
      <c r="B526" t="s">
        <v>6</v>
      </c>
      <c r="C526">
        <v>15305</v>
      </c>
      <c r="D526">
        <v>330.79</v>
      </c>
      <c r="E526">
        <f t="shared" si="8"/>
        <v>2.1613198301208756E-2</v>
      </c>
      <c r="I526" t="str">
        <f>_xlfn.XLOOKUP(data1!B526,location!$A$2:$A$11,location!$B$2:$B$11)</f>
        <v>Snickerdoodle Slopes</v>
      </c>
    </row>
    <row r="527" spans="1:9" x14ac:dyDescent="0.35">
      <c r="A527" t="s">
        <v>15</v>
      </c>
      <c r="B527" t="s">
        <v>6</v>
      </c>
      <c r="C527">
        <v>19272</v>
      </c>
      <c r="D527">
        <v>1187.4000000000001</v>
      </c>
      <c r="E527">
        <f t="shared" si="8"/>
        <v>6.161270236612703E-2</v>
      </c>
      <c r="I527" t="str">
        <f>_xlfn.XLOOKUP(data1!B527,location!$A$2:$A$11,location!$B$2:$B$11)</f>
        <v>Snickerdoodle Slopes</v>
      </c>
    </row>
    <row r="528" spans="1:9" x14ac:dyDescent="0.35">
      <c r="A528" t="s">
        <v>15</v>
      </c>
      <c r="B528" t="s">
        <v>10</v>
      </c>
      <c r="C528">
        <v>19084</v>
      </c>
      <c r="D528">
        <v>1115.22</v>
      </c>
      <c r="E528">
        <f t="shared" si="8"/>
        <v>5.8437434500104801E-2</v>
      </c>
      <c r="I528" t="str">
        <f>_xlfn.XLOOKUP(data1!B528,location!$A$2:$A$11,location!$B$2:$B$11)</f>
        <v>Mallow Melt Mountains</v>
      </c>
    </row>
    <row r="529" spans="1:9" x14ac:dyDescent="0.35">
      <c r="A529" t="s">
        <v>15</v>
      </c>
      <c r="B529" t="s">
        <v>10</v>
      </c>
      <c r="C529">
        <v>18848</v>
      </c>
      <c r="D529">
        <v>159.03</v>
      </c>
      <c r="E529">
        <f t="shared" si="8"/>
        <v>8.4375000000000006E-3</v>
      </c>
      <c r="I529" t="str">
        <f>_xlfn.XLOOKUP(data1!B529,location!$A$2:$A$11,location!$B$2:$B$11)</f>
        <v>Mallow Melt Mountains</v>
      </c>
    </row>
    <row r="530" spans="1:9" x14ac:dyDescent="0.35">
      <c r="A530" t="s">
        <v>15</v>
      </c>
      <c r="B530" t="s">
        <v>5</v>
      </c>
      <c r="C530">
        <v>12516</v>
      </c>
      <c r="D530">
        <v>732</v>
      </c>
      <c r="E530">
        <f t="shared" si="8"/>
        <v>5.8485139022051776E-2</v>
      </c>
      <c r="I530" t="str">
        <f>_xlfn.XLOOKUP(data1!B530,location!$A$2:$A$11,location!$B$2:$B$11)</f>
        <v>Pixie Stix Plateau</v>
      </c>
    </row>
    <row r="531" spans="1:9" x14ac:dyDescent="0.35">
      <c r="A531" t="s">
        <v>15</v>
      </c>
      <c r="B531" t="s">
        <v>9</v>
      </c>
      <c r="C531">
        <v>19499</v>
      </c>
      <c r="D531">
        <v>4470.1499999999996</v>
      </c>
      <c r="E531">
        <f t="shared" si="8"/>
        <v>0.22925021795989536</v>
      </c>
      <c r="I531" t="str">
        <f>_xlfn.XLOOKUP(data1!B531,location!$A$2:$A$11,location!$B$2:$B$11)</f>
        <v>Pudding Peaks</v>
      </c>
    </row>
    <row r="532" spans="1:9" x14ac:dyDescent="0.35">
      <c r="A532" t="s">
        <v>15</v>
      </c>
      <c r="B532" t="s">
        <v>10</v>
      </c>
      <c r="C532">
        <v>17112</v>
      </c>
      <c r="D532">
        <v>999.98</v>
      </c>
      <c r="E532">
        <f t="shared" si="8"/>
        <v>5.8437353903693319E-2</v>
      </c>
      <c r="I532" t="str">
        <f>_xlfn.XLOOKUP(data1!B532,location!$A$2:$A$11,location!$B$2:$B$11)</f>
        <v>Mallow Melt Mountains</v>
      </c>
    </row>
    <row r="533" spans="1:9" x14ac:dyDescent="0.35">
      <c r="A533" t="s">
        <v>15</v>
      </c>
      <c r="B533" t="s">
        <v>7</v>
      </c>
      <c r="C533">
        <v>18408</v>
      </c>
      <c r="D533">
        <v>3724.91</v>
      </c>
      <c r="E533">
        <f t="shared" si="8"/>
        <v>0.20235278139939156</v>
      </c>
      <c r="I533" t="str">
        <f>_xlfn.XLOOKUP(data1!B533,location!$A$2:$A$11,location!$B$2:$B$11)</f>
        <v>Rock Candy Ridge</v>
      </c>
    </row>
    <row r="534" spans="1:9" x14ac:dyDescent="0.35">
      <c r="A534" t="s">
        <v>15</v>
      </c>
      <c r="B534" t="s">
        <v>7</v>
      </c>
      <c r="C534">
        <v>12934</v>
      </c>
      <c r="D534">
        <v>1841.19</v>
      </c>
      <c r="E534">
        <f t="shared" si="8"/>
        <v>0.14235271377764033</v>
      </c>
      <c r="I534" t="str">
        <f>_xlfn.XLOOKUP(data1!B534,location!$A$2:$A$11,location!$B$2:$B$11)</f>
        <v>Rock Candy Ridge</v>
      </c>
    </row>
    <row r="535" spans="1:9" x14ac:dyDescent="0.35">
      <c r="A535" t="s">
        <v>15</v>
      </c>
      <c r="B535" t="s">
        <v>5</v>
      </c>
      <c r="C535">
        <v>15719</v>
      </c>
      <c r="D535">
        <v>3119.98</v>
      </c>
      <c r="E535">
        <f t="shared" si="8"/>
        <v>0.19848463642725364</v>
      </c>
      <c r="I535" t="str">
        <f>_xlfn.XLOOKUP(data1!B535,location!$A$2:$A$11,location!$B$2:$B$11)</f>
        <v>Pixie Stix Plateau</v>
      </c>
    </row>
    <row r="536" spans="1:9" x14ac:dyDescent="0.35">
      <c r="A536" t="s">
        <v>15</v>
      </c>
      <c r="B536" t="s">
        <v>8</v>
      </c>
      <c r="C536">
        <v>13123</v>
      </c>
      <c r="D536">
        <v>315.66000000000003</v>
      </c>
      <c r="E536">
        <f t="shared" si="8"/>
        <v>2.4053951078259545E-2</v>
      </c>
      <c r="I536" t="str">
        <f>_xlfn.XLOOKUP(data1!B536,location!$A$2:$A$11,location!$B$2:$B$11)</f>
        <v>Smores Summit</v>
      </c>
    </row>
    <row r="537" spans="1:9" x14ac:dyDescent="0.35">
      <c r="A537" t="s">
        <v>15</v>
      </c>
      <c r="B537" t="s">
        <v>7</v>
      </c>
      <c r="C537">
        <v>17707</v>
      </c>
      <c r="D537">
        <v>6239.11</v>
      </c>
      <c r="E537">
        <f t="shared" si="8"/>
        <v>0.35235274185350424</v>
      </c>
      <c r="I537" t="str">
        <f>_xlfn.XLOOKUP(data1!B537,location!$A$2:$A$11,location!$B$2:$B$11)</f>
        <v>Rock Candy Ridge</v>
      </c>
    </row>
    <row r="538" spans="1:9" x14ac:dyDescent="0.35">
      <c r="A538" t="s">
        <v>15</v>
      </c>
      <c r="B538" t="s">
        <v>5</v>
      </c>
      <c r="C538">
        <v>12890</v>
      </c>
      <c r="D538">
        <v>4363.07</v>
      </c>
      <c r="E538">
        <f t="shared" si="8"/>
        <v>0.33848487199379362</v>
      </c>
      <c r="I538" t="str">
        <f>_xlfn.XLOOKUP(data1!B538,location!$A$2:$A$11,location!$B$2:$B$11)</f>
        <v>Pixie Stix Plateau</v>
      </c>
    </row>
    <row r="539" spans="1:9" x14ac:dyDescent="0.35">
      <c r="A539" t="s">
        <v>15</v>
      </c>
      <c r="B539" t="s">
        <v>8</v>
      </c>
      <c r="C539">
        <v>18558</v>
      </c>
      <c r="D539">
        <v>446.4</v>
      </c>
      <c r="E539">
        <f t="shared" si="8"/>
        <v>2.405431619786615E-2</v>
      </c>
      <c r="I539" t="str">
        <f>_xlfn.XLOOKUP(data1!B539,location!$A$2:$A$11,location!$B$2:$B$11)</f>
        <v>Smores Summit</v>
      </c>
    </row>
    <row r="540" spans="1:9" x14ac:dyDescent="0.35">
      <c r="A540" t="s">
        <v>15</v>
      </c>
      <c r="B540" t="s">
        <v>6</v>
      </c>
      <c r="C540">
        <v>15647</v>
      </c>
      <c r="D540">
        <v>1433.47</v>
      </c>
      <c r="E540">
        <f t="shared" si="8"/>
        <v>9.1613088771010417E-2</v>
      </c>
      <c r="I540" t="str">
        <f>_xlfn.XLOOKUP(data1!B540,location!$A$2:$A$11,location!$B$2:$B$11)</f>
        <v>Snickerdoodle Slopes</v>
      </c>
    </row>
    <row r="541" spans="1:9" x14ac:dyDescent="0.35">
      <c r="A541" t="s">
        <v>15</v>
      </c>
      <c r="B541" t="s">
        <v>10</v>
      </c>
      <c r="C541">
        <v>17995</v>
      </c>
      <c r="D541">
        <v>2311.23</v>
      </c>
      <c r="E541">
        <f t="shared" si="8"/>
        <v>0.12843734370658516</v>
      </c>
      <c r="I541" t="str">
        <f>_xlfn.XLOOKUP(data1!B541,location!$A$2:$A$11,location!$B$2:$B$11)</f>
        <v>Mallow Melt Mountains</v>
      </c>
    </row>
    <row r="542" spans="1:9" x14ac:dyDescent="0.35">
      <c r="A542" t="s">
        <v>15</v>
      </c>
      <c r="B542" t="s">
        <v>10</v>
      </c>
      <c r="C542">
        <v>14366</v>
      </c>
      <c r="D542">
        <v>695.85</v>
      </c>
      <c r="E542">
        <f t="shared" si="8"/>
        <v>4.8437282472504527E-2</v>
      </c>
      <c r="I542" t="str">
        <f>_xlfn.XLOOKUP(data1!B542,location!$A$2:$A$11,location!$B$2:$B$11)</f>
        <v>Mallow Melt Mountains</v>
      </c>
    </row>
    <row r="543" spans="1:9" x14ac:dyDescent="0.35">
      <c r="A543" t="s">
        <v>15</v>
      </c>
      <c r="B543" t="s">
        <v>7</v>
      </c>
      <c r="C543">
        <v>10339</v>
      </c>
      <c r="D543">
        <v>334.5</v>
      </c>
      <c r="E543">
        <f t="shared" si="8"/>
        <v>3.2353225650449756E-2</v>
      </c>
      <c r="I543" t="str">
        <f>_xlfn.XLOOKUP(data1!B543,location!$A$2:$A$11,location!$B$2:$B$11)</f>
        <v>Rock Candy Ridge</v>
      </c>
    </row>
    <row r="544" spans="1:9" x14ac:dyDescent="0.35">
      <c r="A544" t="s">
        <v>15</v>
      </c>
      <c r="B544" t="s">
        <v>5</v>
      </c>
      <c r="C544">
        <v>10195</v>
      </c>
      <c r="D544">
        <v>2533.3000000000002</v>
      </c>
      <c r="E544">
        <f t="shared" si="8"/>
        <v>0.24848455125061306</v>
      </c>
      <c r="I544" t="str">
        <f>_xlfn.XLOOKUP(data1!B544,location!$A$2:$A$11,location!$B$2:$B$11)</f>
        <v>Pixie Stix Plateau</v>
      </c>
    </row>
    <row r="545" spans="1:9" x14ac:dyDescent="0.35">
      <c r="A545" t="s">
        <v>15</v>
      </c>
      <c r="B545" t="s">
        <v>9</v>
      </c>
      <c r="C545">
        <v>15474</v>
      </c>
      <c r="D545">
        <v>2309.4899999999998</v>
      </c>
      <c r="E545">
        <f t="shared" si="8"/>
        <v>0.14924970918960836</v>
      </c>
      <c r="I545" t="str">
        <f>_xlfn.XLOOKUP(data1!B545,location!$A$2:$A$11,location!$B$2:$B$11)</f>
        <v>Pudding Peaks</v>
      </c>
    </row>
    <row r="546" spans="1:9" x14ac:dyDescent="0.35">
      <c r="A546" t="s">
        <v>15</v>
      </c>
      <c r="B546" t="s">
        <v>6</v>
      </c>
      <c r="C546">
        <v>17219</v>
      </c>
      <c r="D546">
        <v>1749.67</v>
      </c>
      <c r="E546">
        <f t="shared" si="8"/>
        <v>0.10161275335385331</v>
      </c>
      <c r="I546" t="str">
        <f>_xlfn.XLOOKUP(data1!B546,location!$A$2:$A$11,location!$B$2:$B$11)</f>
        <v>Snickerdoodle Slopes</v>
      </c>
    </row>
    <row r="547" spans="1:9" x14ac:dyDescent="0.35">
      <c r="A547" t="s">
        <v>15</v>
      </c>
      <c r="B547" t="s">
        <v>10</v>
      </c>
      <c r="C547">
        <v>17393</v>
      </c>
      <c r="D547">
        <v>2581.77</v>
      </c>
      <c r="E547">
        <f t="shared" si="8"/>
        <v>0.14843730236301961</v>
      </c>
      <c r="I547" t="str">
        <f>_xlfn.XLOOKUP(data1!B547,location!$A$2:$A$11,location!$B$2:$B$11)</f>
        <v>Mallow Melt Mountains</v>
      </c>
    </row>
    <row r="548" spans="1:9" x14ac:dyDescent="0.35">
      <c r="A548" t="s">
        <v>15</v>
      </c>
      <c r="B548" t="s">
        <v>6</v>
      </c>
      <c r="C548">
        <v>12116</v>
      </c>
      <c r="D548">
        <v>261.86</v>
      </c>
      <c r="E548">
        <f t="shared" si="8"/>
        <v>2.1612743479696269E-2</v>
      </c>
      <c r="I548" t="str">
        <f>_xlfn.XLOOKUP(data1!B548,location!$A$2:$A$11,location!$B$2:$B$11)</f>
        <v>Snickerdoodle Slopes</v>
      </c>
    </row>
    <row r="549" spans="1:9" x14ac:dyDescent="0.35">
      <c r="A549" t="s">
        <v>15</v>
      </c>
      <c r="B549" t="s">
        <v>8</v>
      </c>
      <c r="C549">
        <v>16366</v>
      </c>
      <c r="D549">
        <v>557.33000000000004</v>
      </c>
      <c r="E549">
        <f t="shared" si="8"/>
        <v>3.4054136624709769E-2</v>
      </c>
      <c r="I549" t="str">
        <f>_xlfn.XLOOKUP(data1!B549,location!$A$2:$A$11,location!$B$2:$B$11)</f>
        <v>Smores Summit</v>
      </c>
    </row>
    <row r="550" spans="1:9" x14ac:dyDescent="0.35">
      <c r="A550" t="s">
        <v>15</v>
      </c>
      <c r="B550" t="s">
        <v>9</v>
      </c>
      <c r="C550">
        <v>15449</v>
      </c>
      <c r="D550">
        <v>1224.33</v>
      </c>
      <c r="E550">
        <f t="shared" si="8"/>
        <v>7.9249789630396791E-2</v>
      </c>
      <c r="I550" t="str">
        <f>_xlfn.XLOOKUP(data1!B550,location!$A$2:$A$11,location!$B$2:$B$11)</f>
        <v>Pudding Peaks</v>
      </c>
    </row>
    <row r="551" spans="1:9" x14ac:dyDescent="0.35">
      <c r="A551" t="s">
        <v>15</v>
      </c>
      <c r="B551" t="s">
        <v>8</v>
      </c>
      <c r="C551">
        <v>16028</v>
      </c>
      <c r="D551">
        <v>545.82000000000005</v>
      </c>
      <c r="E551">
        <f t="shared" si="8"/>
        <v>3.405415522835039E-2</v>
      </c>
      <c r="I551" t="str">
        <f>_xlfn.XLOOKUP(data1!B551,location!$A$2:$A$11,location!$B$2:$B$11)</f>
        <v>Smores Summit</v>
      </c>
    </row>
    <row r="552" spans="1:9" x14ac:dyDescent="0.35">
      <c r="A552" t="s">
        <v>15</v>
      </c>
      <c r="B552" t="s">
        <v>10</v>
      </c>
      <c r="C552">
        <v>16876</v>
      </c>
      <c r="D552">
        <v>4023.87</v>
      </c>
      <c r="E552">
        <f t="shared" si="8"/>
        <v>0.23843742593031522</v>
      </c>
      <c r="I552" t="str">
        <f>_xlfn.XLOOKUP(data1!B552,location!$A$2:$A$11,location!$B$2:$B$11)</f>
        <v>Mallow Melt Mountains</v>
      </c>
    </row>
    <row r="553" spans="1:9" x14ac:dyDescent="0.35">
      <c r="A553" t="s">
        <v>15</v>
      </c>
      <c r="B553" t="s">
        <v>8</v>
      </c>
      <c r="C553">
        <v>14879</v>
      </c>
      <c r="D553">
        <v>4524.0200000000004</v>
      </c>
      <c r="E553">
        <f t="shared" si="8"/>
        <v>0.30405403588950874</v>
      </c>
      <c r="I553" t="str">
        <f>_xlfn.XLOOKUP(data1!B553,location!$A$2:$A$11,location!$B$2:$B$11)</f>
        <v>Smores Summit</v>
      </c>
    </row>
    <row r="554" spans="1:9" x14ac:dyDescent="0.35">
      <c r="A554" t="s">
        <v>15</v>
      </c>
      <c r="B554" t="s">
        <v>9</v>
      </c>
      <c r="C554">
        <v>18356</v>
      </c>
      <c r="D554">
        <v>2188.9499999999998</v>
      </c>
      <c r="E554">
        <f t="shared" si="8"/>
        <v>0.11924983656570058</v>
      </c>
      <c r="I554" t="str">
        <f>_xlfn.XLOOKUP(data1!B554,location!$A$2:$A$11,location!$B$2:$B$11)</f>
        <v>Pudding Peaks</v>
      </c>
    </row>
    <row r="555" spans="1:9" x14ac:dyDescent="0.35">
      <c r="A555" t="s">
        <v>15</v>
      </c>
      <c r="B555" t="s">
        <v>6</v>
      </c>
      <c r="C555">
        <v>12545</v>
      </c>
      <c r="D555">
        <v>1525.63</v>
      </c>
      <c r="E555">
        <f t="shared" si="8"/>
        <v>0.12161259465922679</v>
      </c>
      <c r="I555" t="str">
        <f>_xlfn.XLOOKUP(data1!B555,location!$A$2:$A$11,location!$B$2:$B$11)</f>
        <v>Snickerdoodle Slopes</v>
      </c>
    </row>
    <row r="556" spans="1:9" x14ac:dyDescent="0.35">
      <c r="A556" t="s">
        <v>15</v>
      </c>
      <c r="B556" t="s">
        <v>5</v>
      </c>
      <c r="C556">
        <v>18552</v>
      </c>
      <c r="D556">
        <v>899.49</v>
      </c>
      <c r="E556">
        <f t="shared" si="8"/>
        <v>4.8484799482535576E-2</v>
      </c>
      <c r="I556" t="str">
        <f>_xlfn.XLOOKUP(data1!B556,location!$A$2:$A$11,location!$B$2:$B$11)</f>
        <v>Pixie Stix Plateau</v>
      </c>
    </row>
    <row r="557" spans="1:9" x14ac:dyDescent="0.35">
      <c r="A557" t="s">
        <v>15</v>
      </c>
      <c r="B557" t="s">
        <v>5</v>
      </c>
      <c r="C557">
        <v>10623</v>
      </c>
      <c r="D557">
        <v>6251.47</v>
      </c>
      <c r="E557">
        <f t="shared" si="8"/>
        <v>0.58848442059681827</v>
      </c>
      <c r="I557" t="str">
        <f>_xlfn.XLOOKUP(data1!B557,location!$A$2:$A$11,location!$B$2:$B$11)</f>
        <v>Pixie Stix Plateau</v>
      </c>
    </row>
    <row r="558" spans="1:9" x14ac:dyDescent="0.35">
      <c r="A558" t="s">
        <v>15</v>
      </c>
      <c r="B558" t="s">
        <v>5</v>
      </c>
      <c r="C558">
        <v>15250</v>
      </c>
      <c r="D558">
        <v>739.39</v>
      </c>
      <c r="E558">
        <f t="shared" si="8"/>
        <v>4.8484590163934423E-2</v>
      </c>
      <c r="I558" t="str">
        <f>_xlfn.XLOOKUP(data1!B558,location!$A$2:$A$11,location!$B$2:$B$11)</f>
        <v>Pixie Stix Plateau</v>
      </c>
    </row>
    <row r="559" spans="1:9" x14ac:dyDescent="0.35">
      <c r="A559" t="s">
        <v>15</v>
      </c>
      <c r="B559" t="s">
        <v>9</v>
      </c>
      <c r="C559">
        <v>15699</v>
      </c>
      <c r="D559">
        <v>2343.08</v>
      </c>
      <c r="E559">
        <f t="shared" si="8"/>
        <v>0.14925027071788011</v>
      </c>
      <c r="I559" t="str">
        <f>_xlfn.XLOOKUP(data1!B559,location!$A$2:$A$11,location!$B$2:$B$11)</f>
        <v>Pudding Peaks</v>
      </c>
    </row>
    <row r="560" spans="1:9" x14ac:dyDescent="0.35">
      <c r="A560" t="s">
        <v>15</v>
      </c>
      <c r="B560" t="s">
        <v>8</v>
      </c>
      <c r="C560">
        <v>13817</v>
      </c>
      <c r="D560">
        <v>332.35</v>
      </c>
      <c r="E560">
        <f t="shared" si="8"/>
        <v>2.405370196135196E-2</v>
      </c>
      <c r="I560" t="str">
        <f>_xlfn.XLOOKUP(data1!B560,location!$A$2:$A$11,location!$B$2:$B$11)</f>
        <v>Smores Summit</v>
      </c>
    </row>
    <row r="561" spans="1:9" x14ac:dyDescent="0.35">
      <c r="A561" t="s">
        <v>15</v>
      </c>
      <c r="B561" t="s">
        <v>8</v>
      </c>
      <c r="C561">
        <v>15159</v>
      </c>
      <c r="D561">
        <v>213.05</v>
      </c>
      <c r="E561">
        <f t="shared" si="8"/>
        <v>1.4054357147569101E-2</v>
      </c>
      <c r="I561" t="str">
        <f>_xlfn.XLOOKUP(data1!B561,location!$A$2:$A$11,location!$B$2:$B$11)</f>
        <v>Smores Summit</v>
      </c>
    </row>
    <row r="562" spans="1:9" x14ac:dyDescent="0.35">
      <c r="A562" t="s">
        <v>15</v>
      </c>
      <c r="B562" t="s">
        <v>7</v>
      </c>
      <c r="C562">
        <v>11116</v>
      </c>
      <c r="D562">
        <v>581.96</v>
      </c>
      <c r="E562">
        <f t="shared" si="8"/>
        <v>5.2353364519611374E-2</v>
      </c>
      <c r="I562" t="str">
        <f>_xlfn.XLOOKUP(data1!B562,location!$A$2:$A$11,location!$B$2:$B$11)</f>
        <v>Rock Candy Ridge</v>
      </c>
    </row>
    <row r="563" spans="1:9" x14ac:dyDescent="0.35">
      <c r="A563" t="s">
        <v>15</v>
      </c>
      <c r="B563" t="s">
        <v>7</v>
      </c>
      <c r="C563">
        <v>10504</v>
      </c>
      <c r="D563">
        <v>654.96</v>
      </c>
      <c r="E563">
        <f t="shared" si="8"/>
        <v>6.2353389185072355E-2</v>
      </c>
      <c r="I563" t="str">
        <f>_xlfn.XLOOKUP(data1!B563,location!$A$2:$A$11,location!$B$2:$B$11)</f>
        <v>Rock Candy Ridge</v>
      </c>
    </row>
    <row r="564" spans="1:9" x14ac:dyDescent="0.35">
      <c r="A564" t="s">
        <v>15</v>
      </c>
      <c r="B564" t="s">
        <v>8</v>
      </c>
      <c r="C564">
        <v>13391</v>
      </c>
      <c r="D564">
        <v>1393.39</v>
      </c>
      <c r="E564">
        <f t="shared" si="8"/>
        <v>0.10405421551788516</v>
      </c>
      <c r="I564" t="str">
        <f>_xlfn.XLOOKUP(data1!B564,location!$A$2:$A$11,location!$B$2:$B$11)</f>
        <v>Smores Summit</v>
      </c>
    </row>
    <row r="565" spans="1:9" x14ac:dyDescent="0.35">
      <c r="A565" t="s">
        <v>15</v>
      </c>
      <c r="B565" t="s">
        <v>7</v>
      </c>
      <c r="C565">
        <v>15661</v>
      </c>
      <c r="D565">
        <v>1446.34</v>
      </c>
      <c r="E565">
        <f t="shared" si="8"/>
        <v>9.2352978736989971E-2</v>
      </c>
      <c r="I565" t="str">
        <f>_xlfn.XLOOKUP(data1!B565,location!$A$2:$A$11,location!$B$2:$B$11)</f>
        <v>Rock Candy Ridge</v>
      </c>
    </row>
    <row r="566" spans="1:9" x14ac:dyDescent="0.35">
      <c r="A566" t="s">
        <v>15</v>
      </c>
      <c r="B566" t="s">
        <v>7</v>
      </c>
      <c r="C566">
        <v>13872</v>
      </c>
      <c r="D566">
        <v>1836</v>
      </c>
      <c r="E566">
        <f t="shared" si="8"/>
        <v>0.13235294117647059</v>
      </c>
      <c r="I566" t="str">
        <f>_xlfn.XLOOKUP(data1!B566,location!$A$2:$A$11,location!$B$2:$B$11)</f>
        <v>Rock Candy Ridge</v>
      </c>
    </row>
    <row r="567" spans="1:9" x14ac:dyDescent="0.35">
      <c r="A567" t="s">
        <v>15</v>
      </c>
      <c r="B567" t="s">
        <v>6</v>
      </c>
      <c r="C567">
        <v>18358</v>
      </c>
      <c r="D567">
        <v>2048.9899999999998</v>
      </c>
      <c r="E567">
        <f t="shared" si="8"/>
        <v>0.11161292079747248</v>
      </c>
      <c r="I567" t="str">
        <f>_xlfn.XLOOKUP(data1!B567,location!$A$2:$A$11,location!$B$2:$B$11)</f>
        <v>Snickerdoodle Slopes</v>
      </c>
    </row>
    <row r="568" spans="1:9" x14ac:dyDescent="0.35">
      <c r="A568" t="s">
        <v>15</v>
      </c>
      <c r="B568" t="s">
        <v>9</v>
      </c>
      <c r="C568">
        <v>13069</v>
      </c>
      <c r="D568">
        <v>2604</v>
      </c>
      <c r="E568">
        <f t="shared" si="8"/>
        <v>0.19925013390465987</v>
      </c>
      <c r="I568" t="str">
        <f>_xlfn.XLOOKUP(data1!B568,location!$A$2:$A$11,location!$B$2:$B$11)</f>
        <v>Pudding Peaks</v>
      </c>
    </row>
    <row r="569" spans="1:9" x14ac:dyDescent="0.35">
      <c r="A569" t="s">
        <v>15</v>
      </c>
      <c r="B569" t="s">
        <v>9</v>
      </c>
      <c r="C569">
        <v>14931</v>
      </c>
      <c r="D569">
        <v>2825.69</v>
      </c>
      <c r="E569">
        <f t="shared" si="8"/>
        <v>0.18924988279418659</v>
      </c>
      <c r="I569" t="str">
        <f>_xlfn.XLOOKUP(data1!B569,location!$A$2:$A$11,location!$B$2:$B$11)</f>
        <v>Pudding Peaks</v>
      </c>
    </row>
    <row r="570" spans="1:9" x14ac:dyDescent="0.35">
      <c r="A570" t="s">
        <v>15</v>
      </c>
      <c r="B570" t="s">
        <v>9</v>
      </c>
      <c r="C570">
        <v>10634</v>
      </c>
      <c r="D570">
        <v>1480.78</v>
      </c>
      <c r="E570">
        <f t="shared" si="8"/>
        <v>0.13924957682903893</v>
      </c>
      <c r="I570" t="str">
        <f>_xlfn.XLOOKUP(data1!B570,location!$A$2:$A$11,location!$B$2:$B$11)</f>
        <v>Pudding Peaks</v>
      </c>
    </row>
    <row r="571" spans="1:9" x14ac:dyDescent="0.35">
      <c r="A571" t="s">
        <v>15</v>
      </c>
      <c r="B571" t="s">
        <v>9</v>
      </c>
      <c r="C571">
        <v>18705</v>
      </c>
      <c r="D571">
        <v>360.07</v>
      </c>
      <c r="E571">
        <f t="shared" si="8"/>
        <v>1.9249933172948409E-2</v>
      </c>
      <c r="I571" t="str">
        <f>_xlfn.XLOOKUP(data1!B571,location!$A$2:$A$11,location!$B$2:$B$11)</f>
        <v>Pudding Peaks</v>
      </c>
    </row>
    <row r="572" spans="1:9" x14ac:dyDescent="0.35">
      <c r="A572" t="s">
        <v>15</v>
      </c>
      <c r="B572" t="s">
        <v>10</v>
      </c>
      <c r="C572">
        <v>19464</v>
      </c>
      <c r="D572">
        <v>553.51</v>
      </c>
      <c r="E572">
        <f t="shared" si="8"/>
        <v>2.8437628442252363E-2</v>
      </c>
      <c r="I572" t="str">
        <f>_xlfn.XLOOKUP(data1!B572,location!$A$2:$A$11,location!$B$2:$B$11)</f>
        <v>Mallow Melt Mountains</v>
      </c>
    </row>
    <row r="573" spans="1:9" x14ac:dyDescent="0.35">
      <c r="A573" t="s">
        <v>15</v>
      </c>
      <c r="B573" t="s">
        <v>7</v>
      </c>
      <c r="C573">
        <v>11568</v>
      </c>
      <c r="D573">
        <v>3497.62</v>
      </c>
      <c r="E573">
        <f t="shared" si="8"/>
        <v>0.30235304287690179</v>
      </c>
      <c r="I573" t="str">
        <f>_xlfn.XLOOKUP(data1!B573,location!$A$2:$A$11,location!$B$2:$B$11)</f>
        <v>Rock Candy Ridge</v>
      </c>
    </row>
    <row r="574" spans="1:9" x14ac:dyDescent="0.35">
      <c r="A574" t="s">
        <v>15</v>
      </c>
      <c r="B574" t="s">
        <v>10</v>
      </c>
      <c r="C574">
        <v>10188</v>
      </c>
      <c r="D574">
        <v>1716.04</v>
      </c>
      <c r="E574">
        <f t="shared" si="8"/>
        <v>0.16843737730663524</v>
      </c>
      <c r="I574" t="str">
        <f>_xlfn.XLOOKUP(data1!B574,location!$A$2:$A$11,location!$B$2:$B$11)</f>
        <v>Mallow Melt Mountains</v>
      </c>
    </row>
    <row r="575" spans="1:9" x14ac:dyDescent="0.35">
      <c r="A575" t="s">
        <v>15</v>
      </c>
      <c r="B575" t="s">
        <v>6</v>
      </c>
      <c r="C575">
        <v>17266</v>
      </c>
      <c r="D575">
        <v>891.15</v>
      </c>
      <c r="E575">
        <f t="shared" si="8"/>
        <v>5.1612996640796938E-2</v>
      </c>
      <c r="I575" t="str">
        <f>_xlfn.XLOOKUP(data1!B575,location!$A$2:$A$11,location!$B$2:$B$11)</f>
        <v>Snickerdoodle Slopes</v>
      </c>
    </row>
    <row r="576" spans="1:9" x14ac:dyDescent="0.35">
      <c r="A576" t="s">
        <v>15</v>
      </c>
      <c r="B576" t="s">
        <v>5</v>
      </c>
      <c r="C576">
        <v>16786</v>
      </c>
      <c r="D576">
        <v>813.87</v>
      </c>
      <c r="E576">
        <f t="shared" si="8"/>
        <v>4.8485047063028718E-2</v>
      </c>
      <c r="I576" t="str">
        <f>_xlfn.XLOOKUP(data1!B576,location!$A$2:$A$11,location!$B$2:$B$11)</f>
        <v>Pixie Stix Plateau</v>
      </c>
    </row>
    <row r="577" spans="1:9" x14ac:dyDescent="0.35">
      <c r="A577" t="s">
        <v>15</v>
      </c>
      <c r="B577" t="s">
        <v>8</v>
      </c>
      <c r="C577">
        <v>13529</v>
      </c>
      <c r="D577">
        <v>190.14</v>
      </c>
      <c r="E577">
        <f t="shared" si="8"/>
        <v>1.4054253825116415E-2</v>
      </c>
      <c r="I577" t="str">
        <f>_xlfn.XLOOKUP(data1!B577,location!$A$2:$A$11,location!$B$2:$B$11)</f>
        <v>Smores Summit</v>
      </c>
    </row>
    <row r="578" spans="1:9" x14ac:dyDescent="0.35">
      <c r="A578" t="s">
        <v>15</v>
      </c>
      <c r="B578" t="s">
        <v>8</v>
      </c>
      <c r="C578">
        <v>12211</v>
      </c>
      <c r="D578">
        <v>1514.82</v>
      </c>
      <c r="E578">
        <f t="shared" si="8"/>
        <v>0.12405372205388583</v>
      </c>
      <c r="I578" t="str">
        <f>_xlfn.XLOOKUP(data1!B578,location!$A$2:$A$11,location!$B$2:$B$11)</f>
        <v>Smores Summit</v>
      </c>
    </row>
    <row r="579" spans="1:9" x14ac:dyDescent="0.35">
      <c r="A579" t="s">
        <v>15</v>
      </c>
      <c r="B579" t="s">
        <v>9</v>
      </c>
      <c r="C579">
        <v>11922</v>
      </c>
      <c r="D579">
        <v>825.6</v>
      </c>
      <c r="E579">
        <f t="shared" ref="E579:E642" si="9">D579/C579</f>
        <v>6.9250125817815811E-2</v>
      </c>
      <c r="I579" t="str">
        <f>_xlfn.XLOOKUP(data1!B579,location!$A$2:$A$11,location!$B$2:$B$11)</f>
        <v>Pudding Peaks</v>
      </c>
    </row>
    <row r="580" spans="1:9" x14ac:dyDescent="0.35">
      <c r="A580" t="s">
        <v>15</v>
      </c>
      <c r="B580" t="s">
        <v>9</v>
      </c>
      <c r="C580">
        <v>11699</v>
      </c>
      <c r="D580">
        <v>-8.77</v>
      </c>
      <c r="E580">
        <f t="shared" si="9"/>
        <v>-7.4963672108727239E-4</v>
      </c>
      <c r="I580" t="str">
        <f>_xlfn.XLOOKUP(data1!B580,location!$A$2:$A$11,location!$B$2:$B$11)</f>
        <v>Pudding Peaks</v>
      </c>
    </row>
    <row r="581" spans="1:9" x14ac:dyDescent="0.35">
      <c r="A581" t="s">
        <v>15</v>
      </c>
      <c r="B581" t="s">
        <v>7</v>
      </c>
      <c r="C581">
        <v>14173</v>
      </c>
      <c r="D581">
        <v>1734.11</v>
      </c>
      <c r="E581">
        <f t="shared" si="9"/>
        <v>0.12235306568828053</v>
      </c>
      <c r="I581" t="str">
        <f>_xlfn.XLOOKUP(data1!B581,location!$A$2:$A$11,location!$B$2:$B$11)</f>
        <v>Rock Candy Ridge</v>
      </c>
    </row>
    <row r="582" spans="1:9" x14ac:dyDescent="0.35">
      <c r="A582" t="s">
        <v>15</v>
      </c>
      <c r="B582" t="s">
        <v>8</v>
      </c>
      <c r="C582">
        <v>17782</v>
      </c>
      <c r="D582">
        <v>605.54999999999995</v>
      </c>
      <c r="E582">
        <f t="shared" si="9"/>
        <v>3.4054099651332805E-2</v>
      </c>
      <c r="I582" t="str">
        <f>_xlfn.XLOOKUP(data1!B582,location!$A$2:$A$11,location!$B$2:$B$11)</f>
        <v>Smores Summit</v>
      </c>
    </row>
    <row r="583" spans="1:9" x14ac:dyDescent="0.35">
      <c r="A583" t="s">
        <v>15</v>
      </c>
      <c r="B583" t="s">
        <v>5</v>
      </c>
      <c r="C583">
        <v>12697</v>
      </c>
      <c r="D583">
        <v>1504.4</v>
      </c>
      <c r="E583">
        <f t="shared" si="9"/>
        <v>0.11848468142080808</v>
      </c>
      <c r="I583" t="str">
        <f>_xlfn.XLOOKUP(data1!B583,location!$A$2:$A$11,location!$B$2:$B$11)</f>
        <v>Pixie Stix Plateau</v>
      </c>
    </row>
    <row r="584" spans="1:9" x14ac:dyDescent="0.35">
      <c r="A584" t="s">
        <v>15</v>
      </c>
      <c r="B584" t="s">
        <v>5</v>
      </c>
      <c r="C584">
        <v>16606</v>
      </c>
      <c r="D584">
        <v>3129.98</v>
      </c>
      <c r="E584">
        <f t="shared" si="9"/>
        <v>0.18848488498133206</v>
      </c>
      <c r="I584" t="str">
        <f>_xlfn.XLOOKUP(data1!B584,location!$A$2:$A$11,location!$B$2:$B$11)</f>
        <v>Pixie Stix Plateau</v>
      </c>
    </row>
    <row r="585" spans="1:9" x14ac:dyDescent="0.35">
      <c r="A585" t="s">
        <v>15</v>
      </c>
      <c r="B585" t="s">
        <v>6</v>
      </c>
      <c r="C585">
        <v>10671</v>
      </c>
      <c r="D585">
        <v>870.89</v>
      </c>
      <c r="E585">
        <f t="shared" si="9"/>
        <v>8.1612782307187701E-2</v>
      </c>
      <c r="I585" t="str">
        <f>_xlfn.XLOOKUP(data1!B585,location!$A$2:$A$11,location!$B$2:$B$11)</f>
        <v>Snickerdoodle Slopes</v>
      </c>
    </row>
    <row r="586" spans="1:9" x14ac:dyDescent="0.35">
      <c r="A586" t="s">
        <v>15</v>
      </c>
      <c r="B586" t="s">
        <v>10</v>
      </c>
      <c r="C586">
        <v>16904</v>
      </c>
      <c r="D586">
        <v>480.71</v>
      </c>
      <c r="E586">
        <f t="shared" si="9"/>
        <v>2.8437647893989587E-2</v>
      </c>
      <c r="I586" t="str">
        <f>_xlfn.XLOOKUP(data1!B586,location!$A$2:$A$11,location!$B$2:$B$11)</f>
        <v>Mallow Melt Mountains</v>
      </c>
    </row>
    <row r="587" spans="1:9" x14ac:dyDescent="0.35">
      <c r="A587" t="s">
        <v>15</v>
      </c>
      <c r="B587" t="s">
        <v>9</v>
      </c>
      <c r="C587">
        <v>11953</v>
      </c>
      <c r="D587">
        <v>588.69000000000005</v>
      </c>
      <c r="E587">
        <f t="shared" si="9"/>
        <v>4.9250397389776629E-2</v>
      </c>
      <c r="I587" t="str">
        <f>_xlfn.XLOOKUP(data1!B587,location!$A$2:$A$11,location!$B$2:$B$11)</f>
        <v>Pudding Peaks</v>
      </c>
    </row>
    <row r="588" spans="1:9" x14ac:dyDescent="0.35">
      <c r="A588" t="s">
        <v>15</v>
      </c>
      <c r="B588" t="s">
        <v>8</v>
      </c>
      <c r="C588">
        <v>10432</v>
      </c>
      <c r="D588">
        <v>668.21</v>
      </c>
      <c r="E588">
        <f t="shared" si="9"/>
        <v>6.4053872699386505E-2</v>
      </c>
      <c r="I588" t="str">
        <f>_xlfn.XLOOKUP(data1!B588,location!$A$2:$A$11,location!$B$2:$B$11)</f>
        <v>Smores Summit</v>
      </c>
    </row>
    <row r="589" spans="1:9" x14ac:dyDescent="0.35">
      <c r="A589" t="s">
        <v>15</v>
      </c>
      <c r="B589" t="s">
        <v>8</v>
      </c>
      <c r="C589">
        <v>18793</v>
      </c>
      <c r="D589">
        <v>639.98</v>
      </c>
      <c r="E589">
        <f t="shared" si="9"/>
        <v>3.4054169105518013E-2</v>
      </c>
      <c r="I589" t="str">
        <f>_xlfn.XLOOKUP(data1!B589,location!$A$2:$A$11,location!$B$2:$B$11)</f>
        <v>Smores Summit</v>
      </c>
    </row>
    <row r="590" spans="1:9" x14ac:dyDescent="0.35">
      <c r="A590" t="s">
        <v>15</v>
      </c>
      <c r="B590" t="s">
        <v>7</v>
      </c>
      <c r="C590">
        <v>11666</v>
      </c>
      <c r="D590">
        <v>144.11000000000001</v>
      </c>
      <c r="E590">
        <f t="shared" si="9"/>
        <v>1.2352991599519974E-2</v>
      </c>
      <c r="I590" t="str">
        <f>_xlfn.XLOOKUP(data1!B590,location!$A$2:$A$11,location!$B$2:$B$11)</f>
        <v>Rock Candy Ridge</v>
      </c>
    </row>
    <row r="591" spans="1:9" x14ac:dyDescent="0.35">
      <c r="A591" t="s">
        <v>15</v>
      </c>
      <c r="B591" t="s">
        <v>10</v>
      </c>
      <c r="C591">
        <v>12667</v>
      </c>
      <c r="D591">
        <v>106.88</v>
      </c>
      <c r="E591">
        <f t="shared" si="9"/>
        <v>8.4376726928238732E-3</v>
      </c>
      <c r="I591" t="str">
        <f>_xlfn.XLOOKUP(data1!B591,location!$A$2:$A$11,location!$B$2:$B$11)</f>
        <v>Mallow Melt Mountains</v>
      </c>
    </row>
    <row r="592" spans="1:9" x14ac:dyDescent="0.35">
      <c r="A592" t="s">
        <v>15</v>
      </c>
      <c r="B592" t="s">
        <v>5</v>
      </c>
      <c r="C592">
        <v>18025</v>
      </c>
      <c r="D592">
        <v>2856.69</v>
      </c>
      <c r="E592">
        <f t="shared" si="9"/>
        <v>0.15848488210818309</v>
      </c>
      <c r="I592" t="str">
        <f>_xlfn.XLOOKUP(data1!B592,location!$A$2:$A$11,location!$B$2:$B$11)</f>
        <v>Pixie Stix Plateau</v>
      </c>
    </row>
    <row r="593" spans="1:9" x14ac:dyDescent="0.35">
      <c r="A593" t="s">
        <v>15</v>
      </c>
      <c r="B593" t="s">
        <v>9</v>
      </c>
      <c r="C593">
        <v>17948</v>
      </c>
      <c r="D593">
        <v>2499.2600000000002</v>
      </c>
      <c r="E593">
        <f t="shared" si="9"/>
        <v>0.13925005571651439</v>
      </c>
      <c r="I593" t="str">
        <f>_xlfn.XLOOKUP(data1!B593,location!$A$2:$A$11,location!$B$2:$B$11)</f>
        <v>Pudding Peaks</v>
      </c>
    </row>
    <row r="594" spans="1:9" x14ac:dyDescent="0.35">
      <c r="A594" t="s">
        <v>15</v>
      </c>
      <c r="B594" t="s">
        <v>6</v>
      </c>
      <c r="C594">
        <v>19056</v>
      </c>
      <c r="D594">
        <v>602.41999999999996</v>
      </c>
      <c r="E594">
        <f t="shared" si="9"/>
        <v>3.1613140218303942E-2</v>
      </c>
      <c r="I594" t="str">
        <f>_xlfn.XLOOKUP(data1!B594,location!$A$2:$A$11,location!$B$2:$B$11)</f>
        <v>Snickerdoodle Slopes</v>
      </c>
    </row>
    <row r="595" spans="1:9" x14ac:dyDescent="0.35">
      <c r="A595" t="s">
        <v>15</v>
      </c>
      <c r="B595" t="s">
        <v>5</v>
      </c>
      <c r="C595">
        <v>15681</v>
      </c>
      <c r="D595">
        <v>1387.53</v>
      </c>
      <c r="E595">
        <f t="shared" si="9"/>
        <v>8.8484790510809264E-2</v>
      </c>
      <c r="I595" t="str">
        <f>_xlfn.XLOOKUP(data1!B595,location!$A$2:$A$11,location!$B$2:$B$11)</f>
        <v>Pixie Stix Plateau</v>
      </c>
    </row>
    <row r="596" spans="1:9" x14ac:dyDescent="0.35">
      <c r="A596" t="s">
        <v>15</v>
      </c>
      <c r="B596" t="s">
        <v>9</v>
      </c>
      <c r="C596">
        <v>13715</v>
      </c>
      <c r="D596">
        <v>2595.56</v>
      </c>
      <c r="E596">
        <f t="shared" si="9"/>
        <v>0.1892497265767408</v>
      </c>
      <c r="I596" t="str">
        <f>_xlfn.XLOOKUP(data1!B596,location!$A$2:$A$11,location!$B$2:$B$11)</f>
        <v>Pudding Peaks</v>
      </c>
    </row>
    <row r="597" spans="1:9" x14ac:dyDescent="0.35">
      <c r="A597" t="s">
        <v>15</v>
      </c>
      <c r="B597" t="s">
        <v>8</v>
      </c>
      <c r="C597">
        <v>17861</v>
      </c>
      <c r="D597">
        <v>786.85</v>
      </c>
      <c r="E597">
        <f t="shared" si="9"/>
        <v>4.4054084317787359E-2</v>
      </c>
      <c r="I597" t="str">
        <f>_xlfn.XLOOKUP(data1!B597,location!$A$2:$A$11,location!$B$2:$B$11)</f>
        <v>Smores Summit</v>
      </c>
    </row>
    <row r="598" spans="1:9" x14ac:dyDescent="0.35">
      <c r="A598" t="s">
        <v>15</v>
      </c>
      <c r="B598" t="s">
        <v>5</v>
      </c>
      <c r="C598">
        <v>11400</v>
      </c>
      <c r="D598">
        <v>552.73</v>
      </c>
      <c r="E598">
        <f t="shared" si="9"/>
        <v>4.8485087719298249E-2</v>
      </c>
      <c r="I598" t="str">
        <f>_xlfn.XLOOKUP(data1!B598,location!$A$2:$A$11,location!$B$2:$B$11)</f>
        <v>Pixie Stix Plateau</v>
      </c>
    </row>
    <row r="599" spans="1:9" x14ac:dyDescent="0.35">
      <c r="A599" t="s">
        <v>15</v>
      </c>
      <c r="B599" t="s">
        <v>8</v>
      </c>
      <c r="C599">
        <v>15359</v>
      </c>
      <c r="D599">
        <v>1598.17</v>
      </c>
      <c r="E599">
        <f t="shared" si="9"/>
        <v>0.10405430041018296</v>
      </c>
      <c r="I599" t="str">
        <f>_xlfn.XLOOKUP(data1!B599,location!$A$2:$A$11,location!$B$2:$B$11)</f>
        <v>Smores Summit</v>
      </c>
    </row>
    <row r="600" spans="1:9" x14ac:dyDescent="0.35">
      <c r="A600" t="s">
        <v>15</v>
      </c>
      <c r="B600" t="s">
        <v>9</v>
      </c>
      <c r="C600">
        <v>10935</v>
      </c>
      <c r="D600">
        <v>4912.55</v>
      </c>
      <c r="E600">
        <f t="shared" si="9"/>
        <v>0.4492501143118427</v>
      </c>
      <c r="I600" t="str">
        <f>_xlfn.XLOOKUP(data1!B600,location!$A$2:$A$11,location!$B$2:$B$11)</f>
        <v>Pudding Peaks</v>
      </c>
    </row>
    <row r="601" spans="1:9" x14ac:dyDescent="0.35">
      <c r="A601" t="s">
        <v>15</v>
      </c>
      <c r="B601" t="s">
        <v>8</v>
      </c>
      <c r="C601">
        <v>14290</v>
      </c>
      <c r="D601">
        <v>629.53</v>
      </c>
      <c r="E601">
        <f t="shared" si="9"/>
        <v>4.4053883834849546E-2</v>
      </c>
      <c r="I601" t="str">
        <f>_xlfn.XLOOKUP(data1!B601,location!$A$2:$A$11,location!$B$2:$B$11)</f>
        <v>Smores Summit</v>
      </c>
    </row>
    <row r="602" spans="1:9" x14ac:dyDescent="0.35">
      <c r="A602" t="s">
        <v>15</v>
      </c>
      <c r="B602" t="s">
        <v>5</v>
      </c>
      <c r="C602">
        <v>11319</v>
      </c>
      <c r="D602">
        <v>775.18</v>
      </c>
      <c r="E602">
        <f t="shared" si="9"/>
        <v>6.8484848484848482E-2</v>
      </c>
      <c r="I602" t="str">
        <f>_xlfn.XLOOKUP(data1!B602,location!$A$2:$A$11,location!$B$2:$B$11)</f>
        <v>Pixie Stix Plateau</v>
      </c>
    </row>
    <row r="603" spans="1:9" x14ac:dyDescent="0.35">
      <c r="A603" t="s">
        <v>15</v>
      </c>
      <c r="B603" t="s">
        <v>10</v>
      </c>
      <c r="C603">
        <v>13801</v>
      </c>
      <c r="D603">
        <v>-21.56</v>
      </c>
      <c r="E603">
        <f t="shared" si="9"/>
        <v>-1.5622056372726614E-3</v>
      </c>
      <c r="I603" t="str">
        <f>_xlfn.XLOOKUP(data1!B603,location!$A$2:$A$11,location!$B$2:$B$11)</f>
        <v>Mallow Melt Mountains</v>
      </c>
    </row>
    <row r="604" spans="1:9" x14ac:dyDescent="0.35">
      <c r="A604" t="s">
        <v>15</v>
      </c>
      <c r="B604" t="s">
        <v>6</v>
      </c>
      <c r="C604">
        <v>11353</v>
      </c>
      <c r="D604">
        <v>18.309999999999999</v>
      </c>
      <c r="E604">
        <f t="shared" si="9"/>
        <v>1.612789571038492E-3</v>
      </c>
      <c r="I604" t="str">
        <f>_xlfn.XLOOKUP(data1!B604,location!$A$2:$A$11,location!$B$2:$B$11)</f>
        <v>Snickerdoodle Slopes</v>
      </c>
    </row>
    <row r="605" spans="1:9" x14ac:dyDescent="0.35">
      <c r="A605" t="s">
        <v>15</v>
      </c>
      <c r="B605" t="s">
        <v>8</v>
      </c>
      <c r="C605">
        <v>18912</v>
      </c>
      <c r="D605">
        <v>265.79000000000002</v>
      </c>
      <c r="E605">
        <f t="shared" si="9"/>
        <v>1.4054039763113368E-2</v>
      </c>
      <c r="I605" t="str">
        <f>_xlfn.XLOOKUP(data1!B605,location!$A$2:$A$11,location!$B$2:$B$11)</f>
        <v>Smores Summit</v>
      </c>
    </row>
    <row r="606" spans="1:9" x14ac:dyDescent="0.35">
      <c r="A606" t="s">
        <v>15</v>
      </c>
      <c r="B606" t="s">
        <v>10</v>
      </c>
      <c r="C606">
        <v>10656</v>
      </c>
      <c r="D606">
        <v>942.39</v>
      </c>
      <c r="E606">
        <f t="shared" si="9"/>
        <v>8.8437500000000002E-2</v>
      </c>
      <c r="I606" t="str">
        <f>_xlfn.XLOOKUP(data1!B606,location!$A$2:$A$11,location!$B$2:$B$11)</f>
        <v>Mallow Melt Mountains</v>
      </c>
    </row>
    <row r="607" spans="1:9" x14ac:dyDescent="0.35">
      <c r="A607" t="s">
        <v>15</v>
      </c>
      <c r="B607" t="s">
        <v>7</v>
      </c>
      <c r="C607">
        <v>12133</v>
      </c>
      <c r="D607">
        <v>271.20999999999998</v>
      </c>
      <c r="E607">
        <f t="shared" si="9"/>
        <v>2.235308662325888E-2</v>
      </c>
      <c r="I607" t="str">
        <f>_xlfn.XLOOKUP(data1!B607,location!$A$2:$A$11,location!$B$2:$B$11)</f>
        <v>Rock Candy Ridge</v>
      </c>
    </row>
    <row r="608" spans="1:9" x14ac:dyDescent="0.35">
      <c r="A608" t="s">
        <v>15</v>
      </c>
      <c r="B608" t="s">
        <v>10</v>
      </c>
      <c r="C608">
        <v>16496</v>
      </c>
      <c r="D608">
        <v>2283.66</v>
      </c>
      <c r="E608">
        <f t="shared" si="9"/>
        <v>0.13843719689621725</v>
      </c>
      <c r="I608" t="str">
        <f>_xlfn.XLOOKUP(data1!B608,location!$A$2:$A$11,location!$B$2:$B$11)</f>
        <v>Mallow Melt Mountains</v>
      </c>
    </row>
    <row r="609" spans="1:9" x14ac:dyDescent="0.35">
      <c r="A609" t="s">
        <v>15</v>
      </c>
      <c r="B609" t="s">
        <v>10</v>
      </c>
      <c r="C609">
        <v>18509</v>
      </c>
      <c r="D609">
        <v>5338.69</v>
      </c>
      <c r="E609">
        <f t="shared" si="9"/>
        <v>0.28843751688367819</v>
      </c>
      <c r="I609" t="str">
        <f>_xlfn.XLOOKUP(data1!B609,location!$A$2:$A$11,location!$B$2:$B$11)</f>
        <v>Mallow Melt Mountains</v>
      </c>
    </row>
    <row r="610" spans="1:9" x14ac:dyDescent="0.35">
      <c r="A610" t="s">
        <v>15</v>
      </c>
      <c r="B610" t="s">
        <v>9</v>
      </c>
      <c r="C610">
        <v>13706</v>
      </c>
      <c r="D610">
        <v>-147.34</v>
      </c>
      <c r="E610">
        <f t="shared" si="9"/>
        <v>-1.075003648037356E-2</v>
      </c>
      <c r="I610" t="str">
        <f>_xlfn.XLOOKUP(data1!B610,location!$A$2:$A$11,location!$B$2:$B$11)</f>
        <v>Pudding Peaks</v>
      </c>
    </row>
    <row r="611" spans="1:9" x14ac:dyDescent="0.35">
      <c r="A611" t="s">
        <v>15</v>
      </c>
      <c r="B611" t="s">
        <v>10</v>
      </c>
      <c r="C611">
        <v>16518</v>
      </c>
      <c r="D611">
        <v>2121.5300000000002</v>
      </c>
      <c r="E611">
        <f t="shared" si="9"/>
        <v>0.12843746216248941</v>
      </c>
      <c r="I611" t="str">
        <f>_xlfn.XLOOKUP(data1!B611,location!$A$2:$A$11,location!$B$2:$B$11)</f>
        <v>Mallow Melt Mountains</v>
      </c>
    </row>
    <row r="612" spans="1:9" x14ac:dyDescent="0.35">
      <c r="A612" t="s">
        <v>15</v>
      </c>
      <c r="B612" t="s">
        <v>6</v>
      </c>
      <c r="C612">
        <v>10362</v>
      </c>
      <c r="D612">
        <v>431.19</v>
      </c>
      <c r="E612">
        <f t="shared" si="9"/>
        <v>4.1612623045744063E-2</v>
      </c>
      <c r="I612" t="str">
        <f>_xlfn.XLOOKUP(data1!B612,location!$A$2:$A$11,location!$B$2:$B$11)</f>
        <v>Snickerdoodle Slopes</v>
      </c>
    </row>
    <row r="613" spans="1:9" x14ac:dyDescent="0.35">
      <c r="A613" t="s">
        <v>15</v>
      </c>
      <c r="B613" t="s">
        <v>9</v>
      </c>
      <c r="C613">
        <v>17501</v>
      </c>
      <c r="D613">
        <v>1561.96</v>
      </c>
      <c r="E613">
        <f t="shared" si="9"/>
        <v>8.9249757156733903E-2</v>
      </c>
      <c r="I613" t="str">
        <f>_xlfn.XLOOKUP(data1!B613,location!$A$2:$A$11,location!$B$2:$B$11)</f>
        <v>Pudding Peaks</v>
      </c>
    </row>
    <row r="614" spans="1:9" x14ac:dyDescent="0.35">
      <c r="A614" t="s">
        <v>15</v>
      </c>
      <c r="B614" t="s">
        <v>5</v>
      </c>
      <c r="C614">
        <v>16862</v>
      </c>
      <c r="D614">
        <v>2840.99</v>
      </c>
      <c r="E614">
        <f t="shared" si="9"/>
        <v>0.16848475862886964</v>
      </c>
      <c r="I614" t="str">
        <f>_xlfn.XLOOKUP(data1!B614,location!$A$2:$A$11,location!$B$2:$B$11)</f>
        <v>Pixie Stix Plateau</v>
      </c>
    </row>
    <row r="615" spans="1:9" x14ac:dyDescent="0.35">
      <c r="A615" t="s">
        <v>15</v>
      </c>
      <c r="B615" t="s">
        <v>6</v>
      </c>
      <c r="C615">
        <v>10876</v>
      </c>
      <c r="D615">
        <v>1540.18</v>
      </c>
      <c r="E615">
        <f t="shared" si="9"/>
        <v>0.14161272526664215</v>
      </c>
      <c r="I615" t="str">
        <f>_xlfn.XLOOKUP(data1!B615,location!$A$2:$A$11,location!$B$2:$B$11)</f>
        <v>Snickerdoodle Slopes</v>
      </c>
    </row>
    <row r="616" spans="1:9" x14ac:dyDescent="0.35">
      <c r="A616" t="s">
        <v>15</v>
      </c>
      <c r="B616" t="s">
        <v>8</v>
      </c>
      <c r="C616">
        <v>18681</v>
      </c>
      <c r="D616">
        <v>636.16</v>
      </c>
      <c r="E616">
        <f t="shared" si="9"/>
        <v>3.4053851506878646E-2</v>
      </c>
      <c r="I616" t="str">
        <f>_xlfn.XLOOKUP(data1!B616,location!$A$2:$A$11,location!$B$2:$B$11)</f>
        <v>Smores Summit</v>
      </c>
    </row>
    <row r="617" spans="1:9" x14ac:dyDescent="0.35">
      <c r="A617" t="s">
        <v>15</v>
      </c>
      <c r="B617" t="s">
        <v>7</v>
      </c>
      <c r="C617">
        <v>10970</v>
      </c>
      <c r="D617">
        <v>1671.31</v>
      </c>
      <c r="E617">
        <f t="shared" si="9"/>
        <v>0.15235278030993618</v>
      </c>
      <c r="I617" t="str">
        <f>_xlfn.XLOOKUP(data1!B617,location!$A$2:$A$11,location!$B$2:$B$11)</f>
        <v>Rock Candy Ridge</v>
      </c>
    </row>
    <row r="618" spans="1:9" x14ac:dyDescent="0.35">
      <c r="A618" t="s">
        <v>15</v>
      </c>
      <c r="B618" t="s">
        <v>7</v>
      </c>
      <c r="C618">
        <v>10430</v>
      </c>
      <c r="D618">
        <v>2110.54</v>
      </c>
      <c r="E618">
        <f t="shared" si="9"/>
        <v>0.20235282837967403</v>
      </c>
      <c r="I618" t="str">
        <f>_xlfn.XLOOKUP(data1!B618,location!$A$2:$A$11,location!$B$2:$B$11)</f>
        <v>Rock Candy Ridge</v>
      </c>
    </row>
    <row r="619" spans="1:9" x14ac:dyDescent="0.35">
      <c r="A619" t="s">
        <v>15</v>
      </c>
      <c r="B619" t="s">
        <v>7</v>
      </c>
      <c r="C619">
        <v>12404</v>
      </c>
      <c r="D619">
        <v>2758.07</v>
      </c>
      <c r="E619">
        <f t="shared" si="9"/>
        <v>0.22235327313769754</v>
      </c>
      <c r="I619" t="str">
        <f>_xlfn.XLOOKUP(data1!B619,location!$A$2:$A$11,location!$B$2:$B$11)</f>
        <v>Rock Candy Ridge</v>
      </c>
    </row>
    <row r="620" spans="1:9" x14ac:dyDescent="0.35">
      <c r="A620" t="s">
        <v>15</v>
      </c>
      <c r="B620" t="s">
        <v>10</v>
      </c>
      <c r="C620">
        <v>13022</v>
      </c>
      <c r="D620">
        <v>109.87</v>
      </c>
      <c r="E620">
        <f t="shared" si="9"/>
        <v>8.4372600215020729E-3</v>
      </c>
      <c r="I620" t="str">
        <f>_xlfn.XLOOKUP(data1!B620,location!$A$2:$A$11,location!$B$2:$B$11)</f>
        <v>Mallow Melt Mountains</v>
      </c>
    </row>
    <row r="621" spans="1:9" x14ac:dyDescent="0.35">
      <c r="A621" t="s">
        <v>15</v>
      </c>
      <c r="B621" t="s">
        <v>9</v>
      </c>
      <c r="C621">
        <v>16162</v>
      </c>
      <c r="D621">
        <v>957.6</v>
      </c>
      <c r="E621">
        <f t="shared" si="9"/>
        <v>5.9250092810295758E-2</v>
      </c>
      <c r="I621" t="str">
        <f>_xlfn.XLOOKUP(data1!B621,location!$A$2:$A$11,location!$B$2:$B$11)</f>
        <v>Pudding Peaks</v>
      </c>
    </row>
    <row r="622" spans="1:9" x14ac:dyDescent="0.35">
      <c r="A622" t="s">
        <v>15</v>
      </c>
      <c r="B622" t="s">
        <v>7</v>
      </c>
      <c r="C622">
        <v>12035</v>
      </c>
      <c r="D622">
        <v>1231.82</v>
      </c>
      <c r="E622">
        <f t="shared" si="9"/>
        <v>0.10235313668466971</v>
      </c>
      <c r="I622" t="str">
        <f>_xlfn.XLOOKUP(data1!B622,location!$A$2:$A$11,location!$B$2:$B$11)</f>
        <v>Rock Candy Ridge</v>
      </c>
    </row>
    <row r="623" spans="1:9" x14ac:dyDescent="0.35">
      <c r="A623" t="s">
        <v>15</v>
      </c>
      <c r="B623" t="s">
        <v>6</v>
      </c>
      <c r="C623">
        <v>16675</v>
      </c>
      <c r="D623">
        <v>360.4</v>
      </c>
      <c r="E623">
        <f t="shared" si="9"/>
        <v>2.1613193403298349E-2</v>
      </c>
      <c r="I623" t="str">
        <f>_xlfn.XLOOKUP(data1!B623,location!$A$2:$A$11,location!$B$2:$B$11)</f>
        <v>Snickerdoodle Slopes</v>
      </c>
    </row>
    <row r="624" spans="1:9" x14ac:dyDescent="0.35">
      <c r="A624" t="s">
        <v>15</v>
      </c>
      <c r="B624" t="s">
        <v>7</v>
      </c>
      <c r="C624">
        <v>13253</v>
      </c>
      <c r="D624">
        <v>4007.08</v>
      </c>
      <c r="E624">
        <f t="shared" si="9"/>
        <v>0.30235267486606804</v>
      </c>
      <c r="I624" t="str">
        <f>_xlfn.XLOOKUP(data1!B624,location!$A$2:$A$11,location!$B$2:$B$11)</f>
        <v>Rock Candy Ridge</v>
      </c>
    </row>
    <row r="625" spans="1:9" x14ac:dyDescent="0.35">
      <c r="A625" t="s">
        <v>15</v>
      </c>
      <c r="B625" t="s">
        <v>10</v>
      </c>
      <c r="C625">
        <v>16591</v>
      </c>
      <c r="D625">
        <v>139.99</v>
      </c>
      <c r="E625">
        <f t="shared" si="9"/>
        <v>8.4377071906455315E-3</v>
      </c>
      <c r="I625" t="str">
        <f>_xlfn.XLOOKUP(data1!B625,location!$A$2:$A$11,location!$B$2:$B$11)</f>
        <v>Mallow Melt Mountains</v>
      </c>
    </row>
    <row r="626" spans="1:9" x14ac:dyDescent="0.35">
      <c r="A626" t="s">
        <v>15</v>
      </c>
      <c r="B626" t="s">
        <v>9</v>
      </c>
      <c r="C626">
        <v>16170</v>
      </c>
      <c r="D626">
        <v>7102.67</v>
      </c>
      <c r="E626">
        <f t="shared" si="9"/>
        <v>0.43924984539270256</v>
      </c>
      <c r="I626" t="str">
        <f>_xlfn.XLOOKUP(data1!B626,location!$A$2:$A$11,location!$B$2:$B$11)</f>
        <v>Pudding Peaks</v>
      </c>
    </row>
    <row r="627" spans="1:9" x14ac:dyDescent="0.35">
      <c r="A627" t="s">
        <v>15</v>
      </c>
      <c r="B627" t="s">
        <v>7</v>
      </c>
      <c r="C627">
        <v>10601</v>
      </c>
      <c r="D627">
        <v>236.96</v>
      </c>
      <c r="E627">
        <f t="shared" si="9"/>
        <v>2.2352608244505235E-2</v>
      </c>
      <c r="I627" t="str">
        <f>_xlfn.XLOOKUP(data1!B627,location!$A$2:$A$11,location!$B$2:$B$11)</f>
        <v>Rock Candy Ridge</v>
      </c>
    </row>
    <row r="628" spans="1:9" x14ac:dyDescent="0.35">
      <c r="A628" t="s">
        <v>15</v>
      </c>
      <c r="B628" t="s">
        <v>9</v>
      </c>
      <c r="C628">
        <v>10586</v>
      </c>
      <c r="D628">
        <v>2638.56</v>
      </c>
      <c r="E628">
        <f t="shared" si="9"/>
        <v>0.24924995276780654</v>
      </c>
      <c r="I628" t="str">
        <f>_xlfn.XLOOKUP(data1!B628,location!$A$2:$A$11,location!$B$2:$B$11)</f>
        <v>Pudding Peaks</v>
      </c>
    </row>
    <row r="629" spans="1:9" x14ac:dyDescent="0.35">
      <c r="A629" t="s">
        <v>15</v>
      </c>
      <c r="B629" t="s">
        <v>6</v>
      </c>
      <c r="C629">
        <v>12770</v>
      </c>
      <c r="D629">
        <v>1680.7</v>
      </c>
      <c r="E629">
        <f t="shared" si="9"/>
        <v>0.13161315583398592</v>
      </c>
      <c r="I629" t="str">
        <f>_xlfn.XLOOKUP(data1!B629,location!$A$2:$A$11,location!$B$2:$B$11)</f>
        <v>Snickerdoodle Slopes</v>
      </c>
    </row>
    <row r="630" spans="1:9" x14ac:dyDescent="0.35">
      <c r="A630" t="s">
        <v>15</v>
      </c>
      <c r="B630" t="s">
        <v>9</v>
      </c>
      <c r="C630">
        <v>17513</v>
      </c>
      <c r="D630">
        <v>5065.6400000000003</v>
      </c>
      <c r="E630">
        <f t="shared" si="9"/>
        <v>0.28925027122708846</v>
      </c>
      <c r="I630" t="str">
        <f>_xlfn.XLOOKUP(data1!B630,location!$A$2:$A$11,location!$B$2:$B$11)</f>
        <v>Pudding Peaks</v>
      </c>
    </row>
    <row r="631" spans="1:9" x14ac:dyDescent="0.35">
      <c r="A631" t="s">
        <v>15</v>
      </c>
      <c r="B631" t="s">
        <v>7</v>
      </c>
      <c r="C631">
        <v>14368</v>
      </c>
      <c r="D631">
        <v>5637.33</v>
      </c>
      <c r="E631">
        <f t="shared" si="9"/>
        <v>0.39235314587973275</v>
      </c>
      <c r="I631" t="str">
        <f>_xlfn.XLOOKUP(data1!B631,location!$A$2:$A$11,location!$B$2:$B$11)</f>
        <v>Rock Candy Ridge</v>
      </c>
    </row>
    <row r="632" spans="1:9" x14ac:dyDescent="0.35">
      <c r="A632" t="s">
        <v>15</v>
      </c>
      <c r="B632" t="s">
        <v>5</v>
      </c>
      <c r="C632">
        <v>18987</v>
      </c>
      <c r="D632">
        <v>3578.76</v>
      </c>
      <c r="E632">
        <f t="shared" si="9"/>
        <v>0.18848475272554907</v>
      </c>
      <c r="I632" t="str">
        <f>_xlfn.XLOOKUP(data1!B632,location!$A$2:$A$11,location!$B$2:$B$11)</f>
        <v>Pixie Stix Plateau</v>
      </c>
    </row>
    <row r="633" spans="1:9" x14ac:dyDescent="0.35">
      <c r="A633" t="s">
        <v>15</v>
      </c>
      <c r="B633" t="s">
        <v>9</v>
      </c>
      <c r="C633">
        <v>12317</v>
      </c>
      <c r="D633">
        <v>5287.07</v>
      </c>
      <c r="E633">
        <f t="shared" si="9"/>
        <v>0.42924981732564743</v>
      </c>
      <c r="I633" t="str">
        <f>_xlfn.XLOOKUP(data1!B633,location!$A$2:$A$11,location!$B$2:$B$11)</f>
        <v>Pudding Peaks</v>
      </c>
    </row>
    <row r="634" spans="1:9" x14ac:dyDescent="0.35">
      <c r="A634" t="s">
        <v>15</v>
      </c>
      <c r="B634" t="s">
        <v>5</v>
      </c>
      <c r="C634">
        <v>19238</v>
      </c>
      <c r="D634">
        <v>932.75</v>
      </c>
      <c r="E634">
        <f t="shared" si="9"/>
        <v>4.8484769726582805E-2</v>
      </c>
      <c r="I634" t="str">
        <f>_xlfn.XLOOKUP(data1!B634,location!$A$2:$A$11,location!$B$2:$B$11)</f>
        <v>Pixie Stix Plateau</v>
      </c>
    </row>
    <row r="635" spans="1:9" x14ac:dyDescent="0.35">
      <c r="A635" t="s">
        <v>15</v>
      </c>
      <c r="B635" t="s">
        <v>5</v>
      </c>
      <c r="C635">
        <v>13917</v>
      </c>
      <c r="D635">
        <v>3179.82</v>
      </c>
      <c r="E635">
        <f t="shared" si="9"/>
        <v>0.22848458719551629</v>
      </c>
      <c r="I635" t="str">
        <f>_xlfn.XLOOKUP(data1!B635,location!$A$2:$A$11,location!$B$2:$B$11)</f>
        <v>Pixie Stix Plateau</v>
      </c>
    </row>
    <row r="636" spans="1:9" x14ac:dyDescent="0.35">
      <c r="A636" t="s">
        <v>15</v>
      </c>
      <c r="B636" t="s">
        <v>8</v>
      </c>
      <c r="C636">
        <v>16277</v>
      </c>
      <c r="D636">
        <v>391.53</v>
      </c>
      <c r="E636">
        <f t="shared" si="9"/>
        <v>2.4054186889475946E-2</v>
      </c>
      <c r="I636" t="str">
        <f>_xlfn.XLOOKUP(data1!B636,location!$A$2:$A$11,location!$B$2:$B$11)</f>
        <v>Smores Summit</v>
      </c>
    </row>
    <row r="637" spans="1:9" x14ac:dyDescent="0.35">
      <c r="A637" t="s">
        <v>15</v>
      </c>
      <c r="B637" t="s">
        <v>6</v>
      </c>
      <c r="C637">
        <v>13272</v>
      </c>
      <c r="D637">
        <v>817.73</v>
      </c>
      <c r="E637">
        <f t="shared" si="9"/>
        <v>6.1613170584689576E-2</v>
      </c>
      <c r="I637" t="str">
        <f>_xlfn.XLOOKUP(data1!B637,location!$A$2:$A$11,location!$B$2:$B$11)</f>
        <v>Snickerdoodle Slopes</v>
      </c>
    </row>
    <row r="638" spans="1:9" x14ac:dyDescent="0.35">
      <c r="A638" t="s">
        <v>15</v>
      </c>
      <c r="B638" t="s">
        <v>7</v>
      </c>
      <c r="C638">
        <v>10916</v>
      </c>
      <c r="D638">
        <v>2099.7199999999998</v>
      </c>
      <c r="E638">
        <f t="shared" si="9"/>
        <v>0.19235251007695126</v>
      </c>
      <c r="I638" t="str">
        <f>_xlfn.XLOOKUP(data1!B638,location!$A$2:$A$11,location!$B$2:$B$11)</f>
        <v>Rock Candy Ridge</v>
      </c>
    </row>
    <row r="639" spans="1:9" x14ac:dyDescent="0.35">
      <c r="A639" t="s">
        <v>15</v>
      </c>
      <c r="B639" t="s">
        <v>7</v>
      </c>
      <c r="C639">
        <v>14966</v>
      </c>
      <c r="D639">
        <v>484.19</v>
      </c>
      <c r="E639">
        <f t="shared" si="9"/>
        <v>3.2352666043030873E-2</v>
      </c>
      <c r="I639" t="str">
        <f>_xlfn.XLOOKUP(data1!B639,location!$A$2:$A$11,location!$B$2:$B$11)</f>
        <v>Rock Candy Ridge</v>
      </c>
    </row>
    <row r="640" spans="1:9" x14ac:dyDescent="0.35">
      <c r="A640" t="s">
        <v>15</v>
      </c>
      <c r="B640" t="s">
        <v>9</v>
      </c>
      <c r="C640">
        <v>18910</v>
      </c>
      <c r="D640">
        <v>4146.0200000000004</v>
      </c>
      <c r="E640">
        <f t="shared" si="9"/>
        <v>0.21925013220518247</v>
      </c>
      <c r="I640" t="str">
        <f>_xlfn.XLOOKUP(data1!B640,location!$A$2:$A$11,location!$B$2:$B$11)</f>
        <v>Pudding Peaks</v>
      </c>
    </row>
    <row r="641" spans="1:9" x14ac:dyDescent="0.35">
      <c r="A641" t="s">
        <v>15</v>
      </c>
      <c r="B641" t="s">
        <v>8</v>
      </c>
      <c r="C641">
        <v>13718</v>
      </c>
      <c r="D641">
        <v>192.79</v>
      </c>
      <c r="E641">
        <f t="shared" si="9"/>
        <v>1.4053797929727364E-2</v>
      </c>
      <c r="I641" t="str">
        <f>_xlfn.XLOOKUP(data1!B641,location!$A$2:$A$11,location!$B$2:$B$11)</f>
        <v>Smores Summit</v>
      </c>
    </row>
    <row r="642" spans="1:9" x14ac:dyDescent="0.35">
      <c r="A642" t="s">
        <v>15</v>
      </c>
      <c r="B642" t="s">
        <v>9</v>
      </c>
      <c r="C642">
        <v>17652</v>
      </c>
      <c r="D642">
        <v>1045.8800000000001</v>
      </c>
      <c r="E642">
        <f t="shared" si="9"/>
        <v>5.9249943349195568E-2</v>
      </c>
      <c r="I642" t="str">
        <f>_xlfn.XLOOKUP(data1!B642,location!$A$2:$A$11,location!$B$2:$B$11)</f>
        <v>Pudding Peaks</v>
      </c>
    </row>
    <row r="643" spans="1:9" x14ac:dyDescent="0.35">
      <c r="A643" t="s">
        <v>15</v>
      </c>
      <c r="B643" t="s">
        <v>5</v>
      </c>
      <c r="C643">
        <v>14259</v>
      </c>
      <c r="D643">
        <v>1546.89</v>
      </c>
      <c r="E643">
        <f t="shared" ref="E643:E706" si="10">D643/C643</f>
        <v>0.10848516726278142</v>
      </c>
      <c r="I643" t="str">
        <f>_xlfn.XLOOKUP(data1!B643,location!$A$2:$A$11,location!$B$2:$B$11)</f>
        <v>Pixie Stix Plateau</v>
      </c>
    </row>
    <row r="644" spans="1:9" x14ac:dyDescent="0.35">
      <c r="A644" t="s">
        <v>15</v>
      </c>
      <c r="B644" t="s">
        <v>8</v>
      </c>
      <c r="C644">
        <v>18745</v>
      </c>
      <c r="D644">
        <v>1763.04</v>
      </c>
      <c r="E644">
        <f t="shared" si="10"/>
        <v>9.4053881034942652E-2</v>
      </c>
      <c r="I644" t="str">
        <f>_xlfn.XLOOKUP(data1!B644,location!$A$2:$A$11,location!$B$2:$B$11)</f>
        <v>Smores Summit</v>
      </c>
    </row>
    <row r="645" spans="1:9" x14ac:dyDescent="0.35">
      <c r="A645" t="s">
        <v>15</v>
      </c>
      <c r="B645" t="s">
        <v>6</v>
      </c>
      <c r="C645">
        <v>15153</v>
      </c>
      <c r="D645">
        <v>933.62</v>
      </c>
      <c r="E645">
        <f t="shared" si="10"/>
        <v>6.161288193757012E-2</v>
      </c>
      <c r="I645" t="str">
        <f>_xlfn.XLOOKUP(data1!B645,location!$A$2:$A$11,location!$B$2:$B$11)</f>
        <v>Snickerdoodle Slopes</v>
      </c>
    </row>
    <row r="646" spans="1:9" x14ac:dyDescent="0.35">
      <c r="A646" t="s">
        <v>15</v>
      </c>
      <c r="B646" t="s">
        <v>5</v>
      </c>
      <c r="C646">
        <v>15355</v>
      </c>
      <c r="D646">
        <v>898.03</v>
      </c>
      <c r="E646">
        <f t="shared" si="10"/>
        <v>5.8484532725496578E-2</v>
      </c>
      <c r="I646" t="str">
        <f>_xlfn.XLOOKUP(data1!B646,location!$A$2:$A$11,location!$B$2:$B$11)</f>
        <v>Pixie Stix Plateau</v>
      </c>
    </row>
    <row r="647" spans="1:9" x14ac:dyDescent="0.35">
      <c r="A647" t="s">
        <v>15</v>
      </c>
      <c r="B647" t="s">
        <v>6</v>
      </c>
      <c r="C647">
        <v>16557</v>
      </c>
      <c r="D647">
        <v>1682.4</v>
      </c>
      <c r="E647">
        <f t="shared" si="10"/>
        <v>0.10161261098025005</v>
      </c>
      <c r="I647" t="str">
        <f>_xlfn.XLOOKUP(data1!B647,location!$A$2:$A$11,location!$B$2:$B$11)</f>
        <v>Snickerdoodle Slopes</v>
      </c>
    </row>
    <row r="648" spans="1:9" x14ac:dyDescent="0.35">
      <c r="A648" t="s">
        <v>15</v>
      </c>
      <c r="B648" t="s">
        <v>5</v>
      </c>
      <c r="C648">
        <v>18583</v>
      </c>
      <c r="D648">
        <v>1086.82</v>
      </c>
      <c r="E648">
        <f t="shared" si="10"/>
        <v>5.8484636495721894E-2</v>
      </c>
      <c r="I648" t="str">
        <f>_xlfn.XLOOKUP(data1!B648,location!$A$2:$A$11,location!$B$2:$B$11)</f>
        <v>Pixie Stix Plateau</v>
      </c>
    </row>
    <row r="649" spans="1:9" x14ac:dyDescent="0.35">
      <c r="A649" t="s">
        <v>15</v>
      </c>
      <c r="B649" t="s">
        <v>9</v>
      </c>
      <c r="C649">
        <v>15442</v>
      </c>
      <c r="D649">
        <v>6474.06</v>
      </c>
      <c r="E649">
        <f t="shared" si="10"/>
        <v>0.41925009713767647</v>
      </c>
      <c r="I649" t="str">
        <f>_xlfn.XLOOKUP(data1!B649,location!$A$2:$A$11,location!$B$2:$B$11)</f>
        <v>Pudding Peaks</v>
      </c>
    </row>
    <row r="650" spans="1:9" x14ac:dyDescent="0.35">
      <c r="A650" t="s">
        <v>15</v>
      </c>
      <c r="B650" t="s">
        <v>10</v>
      </c>
      <c r="C650">
        <v>14541</v>
      </c>
      <c r="D650">
        <v>995.15</v>
      </c>
      <c r="E650">
        <f t="shared" si="10"/>
        <v>6.843752149095661E-2</v>
      </c>
      <c r="I650" t="str">
        <f>_xlfn.XLOOKUP(data1!B650,location!$A$2:$A$11,location!$B$2:$B$11)</f>
        <v>Mallow Melt Mountains</v>
      </c>
    </row>
    <row r="651" spans="1:9" x14ac:dyDescent="0.35">
      <c r="A651" t="s">
        <v>15</v>
      </c>
      <c r="B651" t="s">
        <v>10</v>
      </c>
      <c r="C651">
        <v>18460</v>
      </c>
      <c r="D651">
        <v>1632.56</v>
      </c>
      <c r="E651">
        <f t="shared" si="10"/>
        <v>8.8437703141928489E-2</v>
      </c>
      <c r="I651" t="str">
        <f>_xlfn.XLOOKUP(data1!B651,location!$A$2:$A$11,location!$B$2:$B$11)</f>
        <v>Mallow Melt Mountains</v>
      </c>
    </row>
    <row r="652" spans="1:9" x14ac:dyDescent="0.35">
      <c r="A652" t="s">
        <v>15</v>
      </c>
      <c r="B652" t="s">
        <v>8</v>
      </c>
      <c r="C652">
        <v>11297</v>
      </c>
      <c r="D652">
        <v>610.65</v>
      </c>
      <c r="E652">
        <f t="shared" si="10"/>
        <v>5.4054173674426838E-2</v>
      </c>
      <c r="I652" t="str">
        <f>_xlfn.XLOOKUP(data1!B652,location!$A$2:$A$11,location!$B$2:$B$11)</f>
        <v>Smores Summit</v>
      </c>
    </row>
    <row r="653" spans="1:9" x14ac:dyDescent="0.35">
      <c r="A653" t="s">
        <v>15</v>
      </c>
      <c r="B653" t="s">
        <v>7</v>
      </c>
      <c r="C653">
        <v>11263</v>
      </c>
      <c r="D653">
        <v>251.76</v>
      </c>
      <c r="E653">
        <f t="shared" si="10"/>
        <v>2.2352836722010119E-2</v>
      </c>
      <c r="I653" t="str">
        <f>_xlfn.XLOOKUP(data1!B653,location!$A$2:$A$11,location!$B$2:$B$11)</f>
        <v>Rock Candy Ridge</v>
      </c>
    </row>
    <row r="654" spans="1:9" x14ac:dyDescent="0.35">
      <c r="A654" t="s">
        <v>15</v>
      </c>
      <c r="B654" t="s">
        <v>5</v>
      </c>
      <c r="C654">
        <v>17991</v>
      </c>
      <c r="D654">
        <v>11486.98</v>
      </c>
      <c r="E654">
        <f t="shared" si="10"/>
        <v>0.63848479795453283</v>
      </c>
      <c r="I654" t="str">
        <f>_xlfn.XLOOKUP(data1!B654,location!$A$2:$A$11,location!$B$2:$B$11)</f>
        <v>Pixie Stix Plateau</v>
      </c>
    </row>
    <row r="655" spans="1:9" x14ac:dyDescent="0.35">
      <c r="A655" t="s">
        <v>15</v>
      </c>
      <c r="B655" t="s">
        <v>10</v>
      </c>
      <c r="C655">
        <v>15235</v>
      </c>
      <c r="D655">
        <v>2870.85</v>
      </c>
      <c r="E655">
        <f t="shared" si="10"/>
        <v>0.18843780767968493</v>
      </c>
      <c r="I655" t="str">
        <f>_xlfn.XLOOKUP(data1!B655,location!$A$2:$A$11,location!$B$2:$B$11)</f>
        <v>Mallow Melt Mountains</v>
      </c>
    </row>
    <row r="656" spans="1:9" x14ac:dyDescent="0.35">
      <c r="A656" t="s">
        <v>15</v>
      </c>
      <c r="B656" t="s">
        <v>9</v>
      </c>
      <c r="C656">
        <v>12562</v>
      </c>
      <c r="D656">
        <v>3759.18</v>
      </c>
      <c r="E656">
        <f t="shared" si="10"/>
        <v>0.2992501194077376</v>
      </c>
      <c r="I656" t="str">
        <f>_xlfn.XLOOKUP(data1!B656,location!$A$2:$A$11,location!$B$2:$B$11)</f>
        <v>Pudding Peaks</v>
      </c>
    </row>
    <row r="657" spans="1:9" x14ac:dyDescent="0.35">
      <c r="A657" t="s">
        <v>15</v>
      </c>
      <c r="B657" t="s">
        <v>10</v>
      </c>
      <c r="C657">
        <v>16083</v>
      </c>
      <c r="D657">
        <v>296.52999999999997</v>
      </c>
      <c r="E657">
        <f t="shared" si="10"/>
        <v>1.8437480569545483E-2</v>
      </c>
      <c r="I657" t="str">
        <f>_xlfn.XLOOKUP(data1!B657,location!$A$2:$A$11,location!$B$2:$B$11)</f>
        <v>Mallow Melt Mountains</v>
      </c>
    </row>
    <row r="658" spans="1:9" x14ac:dyDescent="0.35">
      <c r="A658" t="s">
        <v>15</v>
      </c>
      <c r="B658" t="s">
        <v>6</v>
      </c>
      <c r="C658">
        <v>10709</v>
      </c>
      <c r="D658">
        <v>17.27</v>
      </c>
      <c r="E658">
        <f t="shared" si="10"/>
        <v>1.6126622467083761E-3</v>
      </c>
      <c r="I658" t="str">
        <f>_xlfn.XLOOKUP(data1!B658,location!$A$2:$A$11,location!$B$2:$B$11)</f>
        <v>Snickerdoodle Slopes</v>
      </c>
    </row>
    <row r="659" spans="1:9" x14ac:dyDescent="0.35">
      <c r="A659" t="s">
        <v>15</v>
      </c>
      <c r="B659" t="s">
        <v>8</v>
      </c>
      <c r="C659">
        <v>16975</v>
      </c>
      <c r="D659">
        <v>238.57</v>
      </c>
      <c r="E659">
        <f t="shared" si="10"/>
        <v>1.4054197349042709E-2</v>
      </c>
      <c r="I659" t="str">
        <f>_xlfn.XLOOKUP(data1!B659,location!$A$2:$A$11,location!$B$2:$B$11)</f>
        <v>Smores Summit</v>
      </c>
    </row>
    <row r="660" spans="1:9" x14ac:dyDescent="0.35">
      <c r="A660" t="s">
        <v>15</v>
      </c>
      <c r="B660" t="s">
        <v>6</v>
      </c>
      <c r="C660">
        <v>15350</v>
      </c>
      <c r="D660">
        <v>638.76</v>
      </c>
      <c r="E660">
        <f t="shared" si="10"/>
        <v>4.1613029315960913E-2</v>
      </c>
      <c r="I660" t="str">
        <f>_xlfn.XLOOKUP(data1!B660,location!$A$2:$A$11,location!$B$2:$B$11)</f>
        <v>Snickerdoodle Slopes</v>
      </c>
    </row>
    <row r="661" spans="1:9" x14ac:dyDescent="0.35">
      <c r="A661" t="s">
        <v>15</v>
      </c>
      <c r="B661" t="s">
        <v>10</v>
      </c>
      <c r="C661">
        <v>19674</v>
      </c>
      <c r="D661">
        <v>3313.84</v>
      </c>
      <c r="E661">
        <f t="shared" si="10"/>
        <v>0.1684375317678154</v>
      </c>
      <c r="I661" t="str">
        <f>_xlfn.XLOOKUP(data1!B661,location!$A$2:$A$11,location!$B$2:$B$11)</f>
        <v>Mallow Melt Mountains</v>
      </c>
    </row>
    <row r="662" spans="1:9" x14ac:dyDescent="0.35">
      <c r="A662" t="s">
        <v>15</v>
      </c>
      <c r="B662" t="s">
        <v>9</v>
      </c>
      <c r="C662">
        <v>12802</v>
      </c>
      <c r="D662">
        <v>3062.88</v>
      </c>
      <c r="E662">
        <f t="shared" si="10"/>
        <v>0.23925011716919231</v>
      </c>
      <c r="I662" t="str">
        <f>_xlfn.XLOOKUP(data1!B662,location!$A$2:$A$11,location!$B$2:$B$11)</f>
        <v>Pudding Peaks</v>
      </c>
    </row>
    <row r="663" spans="1:9" x14ac:dyDescent="0.35">
      <c r="A663" t="s">
        <v>15</v>
      </c>
      <c r="B663" t="s">
        <v>8</v>
      </c>
      <c r="C663">
        <v>16329</v>
      </c>
      <c r="D663">
        <v>1699.1</v>
      </c>
      <c r="E663">
        <f t="shared" si="10"/>
        <v>0.10405413681180721</v>
      </c>
      <c r="I663" t="str">
        <f>_xlfn.XLOOKUP(data1!B663,location!$A$2:$A$11,location!$B$2:$B$11)</f>
        <v>Smores Summit</v>
      </c>
    </row>
    <row r="664" spans="1:9" x14ac:dyDescent="0.35">
      <c r="A664" t="s">
        <v>16</v>
      </c>
      <c r="B664" t="s">
        <v>8</v>
      </c>
      <c r="C664">
        <v>16281</v>
      </c>
      <c r="D664">
        <v>879.17</v>
      </c>
      <c r="E664">
        <f t="shared" si="10"/>
        <v>5.3999754314845522E-2</v>
      </c>
      <c r="I664" t="str">
        <f>_xlfn.XLOOKUP(data1!B664,location!$A$2:$A$11,location!$B$2:$B$11)</f>
        <v>Smores Summit</v>
      </c>
    </row>
    <row r="665" spans="1:9" x14ac:dyDescent="0.35">
      <c r="A665" t="s">
        <v>16</v>
      </c>
      <c r="B665" t="s">
        <v>7</v>
      </c>
      <c r="C665">
        <v>19151</v>
      </c>
      <c r="D665">
        <v>3930.74</v>
      </c>
      <c r="E665">
        <f t="shared" si="10"/>
        <v>0.2052498564043653</v>
      </c>
      <c r="I665" t="str">
        <f>_xlfn.XLOOKUP(data1!B665,location!$A$2:$A$11,location!$B$2:$B$11)</f>
        <v>Rock Candy Ridge</v>
      </c>
    </row>
    <row r="666" spans="1:9" x14ac:dyDescent="0.35">
      <c r="A666" t="s">
        <v>16</v>
      </c>
      <c r="B666" t="s">
        <v>8</v>
      </c>
      <c r="C666">
        <v>14489</v>
      </c>
      <c r="D666">
        <v>1072.19</v>
      </c>
      <c r="E666">
        <f t="shared" si="10"/>
        <v>7.400027607150253E-2</v>
      </c>
      <c r="I666" t="str">
        <f>_xlfn.XLOOKUP(data1!B666,location!$A$2:$A$11,location!$B$2:$B$11)</f>
        <v>Smores Summit</v>
      </c>
    </row>
    <row r="667" spans="1:9" x14ac:dyDescent="0.35">
      <c r="A667" t="s">
        <v>16</v>
      </c>
      <c r="B667" t="s">
        <v>8</v>
      </c>
      <c r="C667">
        <v>15704</v>
      </c>
      <c r="D667">
        <v>5559.22</v>
      </c>
      <c r="E667">
        <f t="shared" si="10"/>
        <v>0.35400025471217528</v>
      </c>
      <c r="I667" t="str">
        <f>_xlfn.XLOOKUP(data1!B667,location!$A$2:$A$11,location!$B$2:$B$11)</f>
        <v>Smores Summit</v>
      </c>
    </row>
    <row r="668" spans="1:9" x14ac:dyDescent="0.35">
      <c r="A668" t="s">
        <v>16</v>
      </c>
      <c r="B668" t="s">
        <v>5</v>
      </c>
      <c r="C668">
        <v>13614</v>
      </c>
      <c r="D668">
        <v>1442.35</v>
      </c>
      <c r="E668">
        <f t="shared" si="10"/>
        <v>0.10594608491258997</v>
      </c>
      <c r="I668" t="str">
        <f>_xlfn.XLOOKUP(data1!B668,location!$A$2:$A$11,location!$B$2:$B$11)</f>
        <v>Pixie Stix Plateau</v>
      </c>
    </row>
    <row r="669" spans="1:9" x14ac:dyDescent="0.35">
      <c r="A669" t="s">
        <v>16</v>
      </c>
      <c r="B669" t="s">
        <v>5</v>
      </c>
      <c r="C669">
        <v>18934</v>
      </c>
      <c r="D669">
        <v>5414.1</v>
      </c>
      <c r="E669">
        <f t="shared" si="10"/>
        <v>0.28594591739727476</v>
      </c>
      <c r="I669" t="str">
        <f>_xlfn.XLOOKUP(data1!B669,location!$A$2:$A$11,location!$B$2:$B$11)</f>
        <v>Pixie Stix Plateau</v>
      </c>
    </row>
    <row r="670" spans="1:9" x14ac:dyDescent="0.35">
      <c r="A670" t="s">
        <v>16</v>
      </c>
      <c r="B670" t="s">
        <v>6</v>
      </c>
      <c r="C670">
        <v>11954</v>
      </c>
      <c r="D670">
        <v>366.59</v>
      </c>
      <c r="E670">
        <f t="shared" si="10"/>
        <v>3.0666722436004684E-2</v>
      </c>
      <c r="I670" t="str">
        <f>_xlfn.XLOOKUP(data1!B670,location!$A$2:$A$11,location!$B$2:$B$11)</f>
        <v>Snickerdoodle Slopes</v>
      </c>
    </row>
    <row r="671" spans="1:9" x14ac:dyDescent="0.35">
      <c r="A671" t="s">
        <v>16</v>
      </c>
      <c r="B671" t="s">
        <v>7</v>
      </c>
      <c r="C671">
        <v>19201</v>
      </c>
      <c r="D671">
        <v>5093.07</v>
      </c>
      <c r="E671">
        <f t="shared" si="10"/>
        <v>0.26525024738294878</v>
      </c>
      <c r="I671" t="str">
        <f>_xlfn.XLOOKUP(data1!B671,location!$A$2:$A$11,location!$B$2:$B$11)</f>
        <v>Rock Candy Ridge</v>
      </c>
    </row>
    <row r="672" spans="1:9" x14ac:dyDescent="0.35">
      <c r="A672" t="s">
        <v>16</v>
      </c>
      <c r="B672" t="s">
        <v>10</v>
      </c>
      <c r="C672">
        <v>16968</v>
      </c>
      <c r="D672">
        <v>2803.96</v>
      </c>
      <c r="E672">
        <f t="shared" si="10"/>
        <v>0.16524988213107025</v>
      </c>
      <c r="I672" t="str">
        <f>_xlfn.XLOOKUP(data1!B672,location!$A$2:$A$11,location!$B$2:$B$11)</f>
        <v>Mallow Melt Mountains</v>
      </c>
    </row>
    <row r="673" spans="1:9" x14ac:dyDescent="0.35">
      <c r="A673" t="s">
        <v>16</v>
      </c>
      <c r="B673" t="s">
        <v>5</v>
      </c>
      <c r="C673">
        <v>14273</v>
      </c>
      <c r="D673">
        <v>2654.01</v>
      </c>
      <c r="E673">
        <f t="shared" si="10"/>
        <v>0.18594619211097879</v>
      </c>
      <c r="I673" t="str">
        <f>_xlfn.XLOOKUP(data1!B673,location!$A$2:$A$11,location!$B$2:$B$11)</f>
        <v>Pixie Stix Plateau</v>
      </c>
    </row>
    <row r="674" spans="1:9" x14ac:dyDescent="0.35">
      <c r="A674" t="s">
        <v>16</v>
      </c>
      <c r="B674" t="s">
        <v>7</v>
      </c>
      <c r="C674">
        <v>18574</v>
      </c>
      <c r="D674">
        <v>840.47</v>
      </c>
      <c r="E674">
        <f t="shared" si="10"/>
        <v>4.52498115645526E-2</v>
      </c>
      <c r="I674" t="str">
        <f>_xlfn.XLOOKUP(data1!B674,location!$A$2:$A$11,location!$B$2:$B$11)</f>
        <v>Rock Candy Ridge</v>
      </c>
    </row>
    <row r="675" spans="1:9" x14ac:dyDescent="0.35">
      <c r="A675" t="s">
        <v>16</v>
      </c>
      <c r="B675" t="s">
        <v>5</v>
      </c>
      <c r="C675">
        <v>18573</v>
      </c>
      <c r="D675">
        <v>853.35</v>
      </c>
      <c r="E675">
        <f t="shared" si="10"/>
        <v>4.5945727669197224E-2</v>
      </c>
      <c r="I675" t="str">
        <f>_xlfn.XLOOKUP(data1!B675,location!$A$2:$A$11,location!$B$2:$B$11)</f>
        <v>Pixie Stix Plateau</v>
      </c>
    </row>
    <row r="676" spans="1:9" x14ac:dyDescent="0.35">
      <c r="A676" t="s">
        <v>16</v>
      </c>
      <c r="B676" t="s">
        <v>8</v>
      </c>
      <c r="C676">
        <v>16296</v>
      </c>
      <c r="D676">
        <v>1042.94</v>
      </c>
      <c r="E676">
        <f t="shared" si="10"/>
        <v>6.399975454099166E-2</v>
      </c>
      <c r="I676" t="str">
        <f>_xlfn.XLOOKUP(data1!B676,location!$A$2:$A$11,location!$B$2:$B$11)</f>
        <v>Smores Summit</v>
      </c>
    </row>
    <row r="677" spans="1:9" x14ac:dyDescent="0.35">
      <c r="A677" t="s">
        <v>16</v>
      </c>
      <c r="B677" t="s">
        <v>8</v>
      </c>
      <c r="C677">
        <v>10235</v>
      </c>
      <c r="D677">
        <v>962.09</v>
      </c>
      <c r="E677">
        <f t="shared" si="10"/>
        <v>9.4E-2</v>
      </c>
      <c r="I677" t="str">
        <f>_xlfn.XLOOKUP(data1!B677,location!$A$2:$A$11,location!$B$2:$B$11)</f>
        <v>Smores Summit</v>
      </c>
    </row>
    <row r="678" spans="1:9" x14ac:dyDescent="0.35">
      <c r="A678" t="s">
        <v>16</v>
      </c>
      <c r="B678" t="s">
        <v>5</v>
      </c>
      <c r="C678">
        <v>14946</v>
      </c>
      <c r="D678">
        <v>836.17</v>
      </c>
      <c r="E678">
        <f t="shared" si="10"/>
        <v>5.5946072527766622E-2</v>
      </c>
      <c r="I678" t="str">
        <f>_xlfn.XLOOKUP(data1!B678,location!$A$2:$A$11,location!$B$2:$B$11)</f>
        <v>Pixie Stix Plateau</v>
      </c>
    </row>
    <row r="679" spans="1:9" x14ac:dyDescent="0.35">
      <c r="A679" t="s">
        <v>16</v>
      </c>
      <c r="B679" t="s">
        <v>9</v>
      </c>
      <c r="C679">
        <v>15864</v>
      </c>
      <c r="D679">
        <v>1251.49</v>
      </c>
      <c r="E679">
        <f t="shared" si="10"/>
        <v>7.8888678769541101E-2</v>
      </c>
      <c r="I679" t="str">
        <f>_xlfn.XLOOKUP(data1!B679,location!$A$2:$A$11,location!$B$2:$B$11)</f>
        <v>Pudding Peaks</v>
      </c>
    </row>
    <row r="680" spans="1:9" x14ac:dyDescent="0.35">
      <c r="A680" t="s">
        <v>16</v>
      </c>
      <c r="B680" t="s">
        <v>7</v>
      </c>
      <c r="C680">
        <v>14874</v>
      </c>
      <c r="D680">
        <v>1268.01</v>
      </c>
      <c r="E680">
        <f t="shared" si="10"/>
        <v>8.5250100847115776E-2</v>
      </c>
      <c r="I680" t="str">
        <f>_xlfn.XLOOKUP(data1!B680,location!$A$2:$A$11,location!$B$2:$B$11)</f>
        <v>Rock Candy Ridge</v>
      </c>
    </row>
    <row r="681" spans="1:9" x14ac:dyDescent="0.35">
      <c r="A681" t="s">
        <v>16</v>
      </c>
      <c r="B681" t="s">
        <v>5</v>
      </c>
      <c r="C681">
        <v>17937</v>
      </c>
      <c r="D681">
        <v>2438.46</v>
      </c>
      <c r="E681">
        <f t="shared" si="10"/>
        <v>0.13594581033617661</v>
      </c>
      <c r="I681" t="str">
        <f>_xlfn.XLOOKUP(data1!B681,location!$A$2:$A$11,location!$B$2:$B$11)</f>
        <v>Pixie Stix Plateau</v>
      </c>
    </row>
    <row r="682" spans="1:9" x14ac:dyDescent="0.35">
      <c r="A682" t="s">
        <v>16</v>
      </c>
      <c r="B682" t="s">
        <v>8</v>
      </c>
      <c r="C682">
        <v>15470</v>
      </c>
      <c r="D682">
        <v>1454.18</v>
      </c>
      <c r="E682">
        <f t="shared" si="10"/>
        <v>9.4E-2</v>
      </c>
      <c r="I682" t="str">
        <f>_xlfn.XLOOKUP(data1!B682,location!$A$2:$A$11,location!$B$2:$B$11)</f>
        <v>Smores Summit</v>
      </c>
    </row>
    <row r="683" spans="1:9" x14ac:dyDescent="0.35">
      <c r="A683" t="s">
        <v>16</v>
      </c>
      <c r="B683" t="s">
        <v>6</v>
      </c>
      <c r="C683">
        <v>10269</v>
      </c>
      <c r="D683">
        <v>520.29999999999995</v>
      </c>
      <c r="E683">
        <f t="shared" si="10"/>
        <v>5.0667056188528577E-2</v>
      </c>
      <c r="I683" t="str">
        <f>_xlfn.XLOOKUP(data1!B683,location!$A$2:$A$11,location!$B$2:$B$11)</f>
        <v>Snickerdoodle Slopes</v>
      </c>
    </row>
    <row r="684" spans="1:9" x14ac:dyDescent="0.35">
      <c r="A684" t="s">
        <v>16</v>
      </c>
      <c r="B684" t="s">
        <v>9</v>
      </c>
      <c r="C684">
        <v>19123</v>
      </c>
      <c r="D684">
        <v>-786.17</v>
      </c>
      <c r="E684">
        <f t="shared" si="10"/>
        <v>-4.1111227317889451E-2</v>
      </c>
      <c r="I684" t="str">
        <f>_xlfn.XLOOKUP(data1!B684,location!$A$2:$A$11,location!$B$2:$B$11)</f>
        <v>Pudding Peaks</v>
      </c>
    </row>
    <row r="685" spans="1:9" x14ac:dyDescent="0.35">
      <c r="A685" t="s">
        <v>16</v>
      </c>
      <c r="B685" t="s">
        <v>10</v>
      </c>
      <c r="C685">
        <v>14370</v>
      </c>
      <c r="D685">
        <v>1225.04</v>
      </c>
      <c r="E685">
        <f t="shared" si="10"/>
        <v>8.5249826026443973E-2</v>
      </c>
      <c r="I685" t="str">
        <f>_xlfn.XLOOKUP(data1!B685,location!$A$2:$A$11,location!$B$2:$B$11)</f>
        <v>Mallow Melt Mountains</v>
      </c>
    </row>
    <row r="686" spans="1:9" x14ac:dyDescent="0.35">
      <c r="A686" t="s">
        <v>16</v>
      </c>
      <c r="B686" t="s">
        <v>7</v>
      </c>
      <c r="C686">
        <v>17061</v>
      </c>
      <c r="D686">
        <v>772.01</v>
      </c>
      <c r="E686">
        <f t="shared" si="10"/>
        <v>4.5249985346697143E-2</v>
      </c>
      <c r="I686" t="str">
        <f>_xlfn.XLOOKUP(data1!B686,location!$A$2:$A$11,location!$B$2:$B$11)</f>
        <v>Rock Candy Ridge</v>
      </c>
    </row>
    <row r="687" spans="1:9" x14ac:dyDescent="0.35">
      <c r="A687" t="s">
        <v>16</v>
      </c>
      <c r="B687" t="s">
        <v>9</v>
      </c>
      <c r="C687">
        <v>12230</v>
      </c>
      <c r="D687">
        <v>1087.1099999999999</v>
      </c>
      <c r="E687">
        <f t="shared" si="10"/>
        <v>8.8888798037612418E-2</v>
      </c>
      <c r="I687" t="str">
        <f>_xlfn.XLOOKUP(data1!B687,location!$A$2:$A$11,location!$B$2:$B$11)</f>
        <v>Pudding Peaks</v>
      </c>
    </row>
    <row r="688" spans="1:9" x14ac:dyDescent="0.35">
      <c r="A688" t="s">
        <v>16</v>
      </c>
      <c r="B688" t="s">
        <v>9</v>
      </c>
      <c r="C688">
        <v>12838</v>
      </c>
      <c r="D688">
        <v>3580.38</v>
      </c>
      <c r="E688">
        <f t="shared" si="10"/>
        <v>0.27888923508334634</v>
      </c>
      <c r="I688" t="str">
        <f>_xlfn.XLOOKUP(data1!B688,location!$A$2:$A$11,location!$B$2:$B$11)</f>
        <v>Pudding Peaks</v>
      </c>
    </row>
    <row r="689" spans="1:9" x14ac:dyDescent="0.35">
      <c r="A689" t="s">
        <v>16</v>
      </c>
      <c r="B689" t="s">
        <v>6</v>
      </c>
      <c r="C689">
        <v>13515</v>
      </c>
      <c r="D689">
        <v>1765.96</v>
      </c>
      <c r="E689">
        <f t="shared" si="10"/>
        <v>0.13066666666666668</v>
      </c>
      <c r="I689" t="str">
        <f>_xlfn.XLOOKUP(data1!B689,location!$A$2:$A$11,location!$B$2:$B$11)</f>
        <v>Snickerdoodle Slopes</v>
      </c>
    </row>
    <row r="690" spans="1:9" x14ac:dyDescent="0.35">
      <c r="A690" t="s">
        <v>16</v>
      </c>
      <c r="B690" t="s">
        <v>8</v>
      </c>
      <c r="C690">
        <v>19057</v>
      </c>
      <c r="D690">
        <v>838.51</v>
      </c>
      <c r="E690">
        <f t="shared" si="10"/>
        <v>4.4000104948312954E-2</v>
      </c>
      <c r="I690" t="str">
        <f>_xlfn.XLOOKUP(data1!B690,location!$A$2:$A$11,location!$B$2:$B$11)</f>
        <v>Smores Summit</v>
      </c>
    </row>
    <row r="691" spans="1:9" x14ac:dyDescent="0.35">
      <c r="A691" t="s">
        <v>16</v>
      </c>
      <c r="B691" t="s">
        <v>7</v>
      </c>
      <c r="C691">
        <v>11629</v>
      </c>
      <c r="D691">
        <v>1572.82</v>
      </c>
      <c r="E691">
        <f t="shared" si="10"/>
        <v>0.13524980651818727</v>
      </c>
      <c r="I691" t="str">
        <f>_xlfn.XLOOKUP(data1!B691,location!$A$2:$A$11,location!$B$2:$B$11)</f>
        <v>Rock Candy Ridge</v>
      </c>
    </row>
    <row r="692" spans="1:9" x14ac:dyDescent="0.35">
      <c r="A692" t="s">
        <v>16</v>
      </c>
      <c r="B692" t="s">
        <v>7</v>
      </c>
      <c r="C692">
        <v>19089</v>
      </c>
      <c r="D692">
        <v>1245.56</v>
      </c>
      <c r="E692">
        <f t="shared" si="10"/>
        <v>6.5250144062025242E-2</v>
      </c>
      <c r="I692" t="str">
        <f>_xlfn.XLOOKUP(data1!B692,location!$A$2:$A$11,location!$B$2:$B$11)</f>
        <v>Rock Candy Ridge</v>
      </c>
    </row>
    <row r="693" spans="1:9" x14ac:dyDescent="0.35">
      <c r="A693" t="s">
        <v>16</v>
      </c>
      <c r="B693" t="s">
        <v>9</v>
      </c>
      <c r="C693">
        <v>12429</v>
      </c>
      <c r="D693">
        <v>359.06</v>
      </c>
      <c r="E693">
        <f t="shared" si="10"/>
        <v>2.8888888888888888E-2</v>
      </c>
      <c r="I693" t="str">
        <f>_xlfn.XLOOKUP(data1!B693,location!$A$2:$A$11,location!$B$2:$B$11)</f>
        <v>Pudding Peaks</v>
      </c>
    </row>
    <row r="694" spans="1:9" x14ac:dyDescent="0.35">
      <c r="A694" t="s">
        <v>16</v>
      </c>
      <c r="B694" t="s">
        <v>7</v>
      </c>
      <c r="C694">
        <v>17151</v>
      </c>
      <c r="D694">
        <v>1976.65</v>
      </c>
      <c r="E694">
        <f t="shared" si="10"/>
        <v>0.11524983965949508</v>
      </c>
      <c r="I694" t="str">
        <f>_xlfn.XLOOKUP(data1!B694,location!$A$2:$A$11,location!$B$2:$B$11)</f>
        <v>Rock Candy Ridge</v>
      </c>
    </row>
    <row r="695" spans="1:9" x14ac:dyDescent="0.35">
      <c r="A695" t="s">
        <v>16</v>
      </c>
      <c r="B695" t="s">
        <v>5</v>
      </c>
      <c r="C695">
        <v>16855</v>
      </c>
      <c r="D695">
        <v>2122.8200000000002</v>
      </c>
      <c r="E695">
        <f t="shared" si="10"/>
        <v>0.1259460100860279</v>
      </c>
      <c r="I695" t="str">
        <f>_xlfn.XLOOKUP(data1!B695,location!$A$2:$A$11,location!$B$2:$B$11)</f>
        <v>Pixie Stix Plateau</v>
      </c>
    </row>
    <row r="696" spans="1:9" x14ac:dyDescent="0.35">
      <c r="A696" t="s">
        <v>16</v>
      </c>
      <c r="B696" t="s">
        <v>5</v>
      </c>
      <c r="C696">
        <v>10709</v>
      </c>
      <c r="D696">
        <v>706.22</v>
      </c>
      <c r="E696">
        <f t="shared" si="10"/>
        <v>6.5946400224110566E-2</v>
      </c>
      <c r="I696" t="str">
        <f>_xlfn.XLOOKUP(data1!B696,location!$A$2:$A$11,location!$B$2:$B$11)</f>
        <v>Pixie Stix Plateau</v>
      </c>
    </row>
    <row r="697" spans="1:9" x14ac:dyDescent="0.35">
      <c r="A697" t="s">
        <v>16</v>
      </c>
      <c r="B697" t="s">
        <v>8</v>
      </c>
      <c r="C697">
        <v>16011</v>
      </c>
      <c r="D697">
        <v>4867.34</v>
      </c>
      <c r="E697">
        <f t="shared" si="10"/>
        <v>0.3039997501717569</v>
      </c>
      <c r="I697" t="str">
        <f>_xlfn.XLOOKUP(data1!B697,location!$A$2:$A$11,location!$B$2:$B$11)</f>
        <v>Smores Summit</v>
      </c>
    </row>
    <row r="698" spans="1:9" x14ac:dyDescent="0.35">
      <c r="A698" t="s">
        <v>16</v>
      </c>
      <c r="B698" t="s">
        <v>8</v>
      </c>
      <c r="C698">
        <v>14885</v>
      </c>
      <c r="D698">
        <v>803.79</v>
      </c>
      <c r="E698">
        <f t="shared" si="10"/>
        <v>5.3999999999999999E-2</v>
      </c>
      <c r="I698" t="str">
        <f>_xlfn.XLOOKUP(data1!B698,location!$A$2:$A$11,location!$B$2:$B$11)</f>
        <v>Smores Summit</v>
      </c>
    </row>
    <row r="699" spans="1:9" x14ac:dyDescent="0.35">
      <c r="A699" t="s">
        <v>16</v>
      </c>
      <c r="B699" t="s">
        <v>6</v>
      </c>
      <c r="C699">
        <v>14247</v>
      </c>
      <c r="D699">
        <v>721.85</v>
      </c>
      <c r="E699">
        <f t="shared" si="10"/>
        <v>5.0666807047097639E-2</v>
      </c>
      <c r="I699" t="str">
        <f>_xlfn.XLOOKUP(data1!B699,location!$A$2:$A$11,location!$B$2:$B$11)</f>
        <v>Snickerdoodle Slopes</v>
      </c>
    </row>
    <row r="700" spans="1:9" x14ac:dyDescent="0.35">
      <c r="A700" t="s">
        <v>16</v>
      </c>
      <c r="B700" t="s">
        <v>5</v>
      </c>
      <c r="C700">
        <v>16385</v>
      </c>
      <c r="D700">
        <v>1080.52</v>
      </c>
      <c r="E700">
        <f t="shared" si="10"/>
        <v>6.5945682026243513E-2</v>
      </c>
      <c r="I700" t="str">
        <f>_xlfn.XLOOKUP(data1!B700,location!$A$2:$A$11,location!$B$2:$B$11)</f>
        <v>Pixie Stix Plateau</v>
      </c>
    </row>
    <row r="701" spans="1:9" x14ac:dyDescent="0.35">
      <c r="A701" t="s">
        <v>16</v>
      </c>
      <c r="B701" t="s">
        <v>5</v>
      </c>
      <c r="C701">
        <v>11159</v>
      </c>
      <c r="D701">
        <v>1182.25</v>
      </c>
      <c r="E701">
        <f t="shared" si="10"/>
        <v>0.10594587328613675</v>
      </c>
      <c r="I701" t="str">
        <f>_xlfn.XLOOKUP(data1!B701,location!$A$2:$A$11,location!$B$2:$B$11)</f>
        <v>Pixie Stix Plateau</v>
      </c>
    </row>
    <row r="702" spans="1:9" x14ac:dyDescent="0.35">
      <c r="A702" t="s">
        <v>16</v>
      </c>
      <c r="B702" t="s">
        <v>10</v>
      </c>
      <c r="C702">
        <v>10061</v>
      </c>
      <c r="D702">
        <v>5284.54</v>
      </c>
      <c r="E702">
        <f t="shared" si="10"/>
        <v>0.52524997515157534</v>
      </c>
      <c r="I702" t="str">
        <f>_xlfn.XLOOKUP(data1!B702,location!$A$2:$A$11,location!$B$2:$B$11)</f>
        <v>Mallow Melt Mountains</v>
      </c>
    </row>
    <row r="703" spans="1:9" x14ac:dyDescent="0.35">
      <c r="A703" t="s">
        <v>16</v>
      </c>
      <c r="B703" t="s">
        <v>7</v>
      </c>
      <c r="C703">
        <v>13509</v>
      </c>
      <c r="D703">
        <v>2232.36</v>
      </c>
      <c r="E703">
        <f t="shared" si="10"/>
        <v>0.16524983344437044</v>
      </c>
      <c r="I703" t="str">
        <f>_xlfn.XLOOKUP(data1!B703,location!$A$2:$A$11,location!$B$2:$B$11)</f>
        <v>Rock Candy Ridge</v>
      </c>
    </row>
    <row r="704" spans="1:9" x14ac:dyDescent="0.35">
      <c r="A704" t="s">
        <v>16</v>
      </c>
      <c r="B704" t="s">
        <v>10</v>
      </c>
      <c r="C704">
        <v>15434</v>
      </c>
      <c r="D704">
        <v>698.39</v>
      </c>
      <c r="E704">
        <f t="shared" si="10"/>
        <v>4.5250097188026438E-2</v>
      </c>
      <c r="I704" t="str">
        <f>_xlfn.XLOOKUP(data1!B704,location!$A$2:$A$11,location!$B$2:$B$11)</f>
        <v>Mallow Melt Mountains</v>
      </c>
    </row>
    <row r="705" spans="1:9" x14ac:dyDescent="0.35">
      <c r="A705" t="s">
        <v>16</v>
      </c>
      <c r="B705" t="s">
        <v>10</v>
      </c>
      <c r="C705">
        <v>14137</v>
      </c>
      <c r="D705">
        <v>-349.89</v>
      </c>
      <c r="E705">
        <f t="shared" si="10"/>
        <v>-2.4749946947725823E-2</v>
      </c>
      <c r="I705" t="str">
        <f>_xlfn.XLOOKUP(data1!B705,location!$A$2:$A$11,location!$B$2:$B$11)</f>
        <v>Mallow Melt Mountains</v>
      </c>
    </row>
    <row r="706" spans="1:9" x14ac:dyDescent="0.35">
      <c r="A706" t="s">
        <v>16</v>
      </c>
      <c r="B706" t="s">
        <v>10</v>
      </c>
      <c r="C706">
        <v>14371</v>
      </c>
      <c r="D706">
        <v>-211.97</v>
      </c>
      <c r="E706">
        <f t="shared" si="10"/>
        <v>-1.4749843434694871E-2</v>
      </c>
      <c r="I706" t="str">
        <f>_xlfn.XLOOKUP(data1!B706,location!$A$2:$A$11,location!$B$2:$B$11)</f>
        <v>Mallow Melt Mountains</v>
      </c>
    </row>
    <row r="707" spans="1:9" x14ac:dyDescent="0.35">
      <c r="A707" t="s">
        <v>16</v>
      </c>
      <c r="B707" t="s">
        <v>5</v>
      </c>
      <c r="C707">
        <v>10168</v>
      </c>
      <c r="D707">
        <v>467.18</v>
      </c>
      <c r="E707">
        <f t="shared" ref="E707:E770" si="11">D707/C707</f>
        <v>4.5946105428796222E-2</v>
      </c>
      <c r="I707" t="str">
        <f>_xlfn.XLOOKUP(data1!B707,location!$A$2:$A$11,location!$B$2:$B$11)</f>
        <v>Pixie Stix Plateau</v>
      </c>
    </row>
    <row r="708" spans="1:9" x14ac:dyDescent="0.35">
      <c r="A708" t="s">
        <v>16</v>
      </c>
      <c r="B708" t="s">
        <v>10</v>
      </c>
      <c r="C708">
        <v>19584</v>
      </c>
      <c r="D708">
        <v>-484.7</v>
      </c>
      <c r="E708">
        <f t="shared" si="11"/>
        <v>-2.4749795751633986E-2</v>
      </c>
      <c r="I708" t="str">
        <f>_xlfn.XLOOKUP(data1!B708,location!$A$2:$A$11,location!$B$2:$B$11)</f>
        <v>Mallow Melt Mountains</v>
      </c>
    </row>
    <row r="709" spans="1:9" x14ac:dyDescent="0.35">
      <c r="A709" t="s">
        <v>16</v>
      </c>
      <c r="B709" t="s">
        <v>6</v>
      </c>
      <c r="C709">
        <v>16113</v>
      </c>
      <c r="D709">
        <v>977.52</v>
      </c>
      <c r="E709">
        <f t="shared" si="11"/>
        <v>6.066654254328803E-2</v>
      </c>
      <c r="I709" t="str">
        <f>_xlfn.XLOOKUP(data1!B709,location!$A$2:$A$11,location!$B$2:$B$11)</f>
        <v>Snickerdoodle Slopes</v>
      </c>
    </row>
    <row r="710" spans="1:9" x14ac:dyDescent="0.35">
      <c r="A710" t="s">
        <v>16</v>
      </c>
      <c r="B710" t="s">
        <v>8</v>
      </c>
      <c r="C710">
        <v>18806</v>
      </c>
      <c r="D710">
        <v>3460.3</v>
      </c>
      <c r="E710">
        <f t="shared" si="11"/>
        <v>0.18399978730192493</v>
      </c>
      <c r="I710" t="str">
        <f>_xlfn.XLOOKUP(data1!B710,location!$A$2:$A$11,location!$B$2:$B$11)</f>
        <v>Smores Summit</v>
      </c>
    </row>
    <row r="711" spans="1:9" x14ac:dyDescent="0.35">
      <c r="A711" t="s">
        <v>16</v>
      </c>
      <c r="B711" t="s">
        <v>6</v>
      </c>
      <c r="C711">
        <v>18260</v>
      </c>
      <c r="D711">
        <v>1655.57</v>
      </c>
      <c r="E711">
        <f t="shared" si="11"/>
        <v>9.0666484118291341E-2</v>
      </c>
      <c r="I711" t="str">
        <f>_xlfn.XLOOKUP(data1!B711,location!$A$2:$A$11,location!$B$2:$B$11)</f>
        <v>Snickerdoodle Slopes</v>
      </c>
    </row>
    <row r="712" spans="1:9" x14ac:dyDescent="0.35">
      <c r="A712" t="s">
        <v>16</v>
      </c>
      <c r="B712" t="s">
        <v>9</v>
      </c>
      <c r="C712">
        <v>10781</v>
      </c>
      <c r="D712">
        <v>742.69</v>
      </c>
      <c r="E712">
        <f t="shared" si="11"/>
        <v>6.8888785826917737E-2</v>
      </c>
      <c r="I712" t="str">
        <f>_xlfn.XLOOKUP(data1!B712,location!$A$2:$A$11,location!$B$2:$B$11)</f>
        <v>Pudding Peaks</v>
      </c>
    </row>
    <row r="713" spans="1:9" x14ac:dyDescent="0.35">
      <c r="A713" t="s">
        <v>16</v>
      </c>
      <c r="B713" t="s">
        <v>7</v>
      </c>
      <c r="C713">
        <v>11658</v>
      </c>
      <c r="D713">
        <v>294.36</v>
      </c>
      <c r="E713">
        <f t="shared" si="11"/>
        <v>2.5249613998970664E-2</v>
      </c>
      <c r="I713" t="str">
        <f>_xlfn.XLOOKUP(data1!B713,location!$A$2:$A$11,location!$B$2:$B$11)</f>
        <v>Rock Candy Ridge</v>
      </c>
    </row>
    <row r="714" spans="1:9" x14ac:dyDescent="0.35">
      <c r="A714" t="s">
        <v>16</v>
      </c>
      <c r="B714" t="s">
        <v>5</v>
      </c>
      <c r="C714">
        <v>15676</v>
      </c>
      <c r="D714">
        <v>2601.37</v>
      </c>
      <c r="E714">
        <f t="shared" si="11"/>
        <v>0.16594603215105894</v>
      </c>
      <c r="I714" t="str">
        <f>_xlfn.XLOOKUP(data1!B714,location!$A$2:$A$11,location!$B$2:$B$11)</f>
        <v>Pixie Stix Plateau</v>
      </c>
    </row>
    <row r="715" spans="1:9" x14ac:dyDescent="0.35">
      <c r="A715" t="s">
        <v>16</v>
      </c>
      <c r="B715" t="s">
        <v>10</v>
      </c>
      <c r="C715">
        <v>16927</v>
      </c>
      <c r="D715">
        <v>935.22</v>
      </c>
      <c r="E715">
        <f t="shared" si="11"/>
        <v>5.525019200094524E-2</v>
      </c>
      <c r="I715" t="str">
        <f>_xlfn.XLOOKUP(data1!B715,location!$A$2:$A$11,location!$B$2:$B$11)</f>
        <v>Mallow Melt Mountains</v>
      </c>
    </row>
    <row r="716" spans="1:9" x14ac:dyDescent="0.35">
      <c r="A716" t="s">
        <v>16</v>
      </c>
      <c r="B716" t="s">
        <v>7</v>
      </c>
      <c r="C716">
        <v>13033</v>
      </c>
      <c r="D716">
        <v>1371.72</v>
      </c>
      <c r="E716">
        <f t="shared" si="11"/>
        <v>0.10524975063300852</v>
      </c>
      <c r="I716" t="str">
        <f>_xlfn.XLOOKUP(data1!B716,location!$A$2:$A$11,location!$B$2:$B$11)</f>
        <v>Rock Candy Ridge</v>
      </c>
    </row>
    <row r="717" spans="1:9" x14ac:dyDescent="0.35">
      <c r="A717" t="s">
        <v>16</v>
      </c>
      <c r="B717" t="s">
        <v>9</v>
      </c>
      <c r="C717">
        <v>13423</v>
      </c>
      <c r="D717">
        <v>-149.13999999999999</v>
      </c>
      <c r="E717">
        <f t="shared" si="11"/>
        <v>-1.1110780004469939E-2</v>
      </c>
      <c r="I717" t="str">
        <f>_xlfn.XLOOKUP(data1!B717,location!$A$2:$A$11,location!$B$2:$B$11)</f>
        <v>Pudding Peaks</v>
      </c>
    </row>
    <row r="718" spans="1:9" x14ac:dyDescent="0.35">
      <c r="A718" t="s">
        <v>16</v>
      </c>
      <c r="B718" t="s">
        <v>10</v>
      </c>
      <c r="C718">
        <v>16571</v>
      </c>
      <c r="D718">
        <v>5224.01</v>
      </c>
      <c r="E718">
        <f t="shared" si="11"/>
        <v>0.31525013577937361</v>
      </c>
      <c r="I718" t="str">
        <f>_xlfn.XLOOKUP(data1!B718,location!$A$2:$A$11,location!$B$2:$B$11)</f>
        <v>Mallow Melt Mountains</v>
      </c>
    </row>
    <row r="719" spans="1:9" x14ac:dyDescent="0.35">
      <c r="A719" t="s">
        <v>16</v>
      </c>
      <c r="B719" t="s">
        <v>5</v>
      </c>
      <c r="C719">
        <v>16270</v>
      </c>
      <c r="D719">
        <v>1072.94</v>
      </c>
      <c r="E719">
        <f t="shared" si="11"/>
        <v>6.5945912722802702E-2</v>
      </c>
      <c r="I719" t="str">
        <f>_xlfn.XLOOKUP(data1!B719,location!$A$2:$A$11,location!$B$2:$B$11)</f>
        <v>Pixie Stix Plateau</v>
      </c>
    </row>
    <row r="720" spans="1:9" x14ac:dyDescent="0.35">
      <c r="A720" t="s">
        <v>16</v>
      </c>
      <c r="B720" t="s">
        <v>8</v>
      </c>
      <c r="C720">
        <v>16909</v>
      </c>
      <c r="D720">
        <v>5478.52</v>
      </c>
      <c r="E720">
        <f t="shared" si="11"/>
        <v>0.32400023656041166</v>
      </c>
      <c r="I720" t="str">
        <f>_xlfn.XLOOKUP(data1!B720,location!$A$2:$A$11,location!$B$2:$B$11)</f>
        <v>Smores Summit</v>
      </c>
    </row>
    <row r="721" spans="1:9" x14ac:dyDescent="0.35">
      <c r="A721" t="s">
        <v>16</v>
      </c>
      <c r="B721" t="s">
        <v>8</v>
      </c>
      <c r="C721">
        <v>14439</v>
      </c>
      <c r="D721">
        <v>779.71</v>
      </c>
      <c r="E721">
        <f t="shared" si="11"/>
        <v>5.4000277027494985E-2</v>
      </c>
      <c r="I721" t="str">
        <f>_xlfn.XLOOKUP(data1!B721,location!$A$2:$A$11,location!$B$2:$B$11)</f>
        <v>Smores Summit</v>
      </c>
    </row>
    <row r="722" spans="1:9" x14ac:dyDescent="0.35">
      <c r="A722" t="s">
        <v>16</v>
      </c>
      <c r="B722" t="s">
        <v>9</v>
      </c>
      <c r="C722">
        <v>14847</v>
      </c>
      <c r="D722">
        <v>280.44</v>
      </c>
      <c r="E722">
        <f t="shared" si="11"/>
        <v>1.8888664376641745E-2</v>
      </c>
      <c r="I722" t="str">
        <f>_xlfn.XLOOKUP(data1!B722,location!$A$2:$A$11,location!$B$2:$B$11)</f>
        <v>Pudding Peaks</v>
      </c>
    </row>
    <row r="723" spans="1:9" x14ac:dyDescent="0.35">
      <c r="A723" t="s">
        <v>16</v>
      </c>
      <c r="B723" t="s">
        <v>10</v>
      </c>
      <c r="C723">
        <v>14247</v>
      </c>
      <c r="D723">
        <v>-210.14</v>
      </c>
      <c r="E723">
        <f t="shared" si="11"/>
        <v>-1.4749771881799677E-2</v>
      </c>
      <c r="I723" t="str">
        <f>_xlfn.XLOOKUP(data1!B723,location!$A$2:$A$11,location!$B$2:$B$11)</f>
        <v>Mallow Melt Mountains</v>
      </c>
    </row>
    <row r="724" spans="1:9" x14ac:dyDescent="0.35">
      <c r="A724" t="s">
        <v>16</v>
      </c>
      <c r="B724" t="s">
        <v>10</v>
      </c>
      <c r="C724">
        <v>15966</v>
      </c>
      <c r="D724">
        <v>1361.1</v>
      </c>
      <c r="E724">
        <f t="shared" si="11"/>
        <v>8.5249906050356997E-2</v>
      </c>
      <c r="I724" t="str">
        <f>_xlfn.XLOOKUP(data1!B724,location!$A$2:$A$11,location!$B$2:$B$11)</f>
        <v>Mallow Melt Mountains</v>
      </c>
    </row>
    <row r="725" spans="1:9" x14ac:dyDescent="0.35">
      <c r="A725" t="s">
        <v>16</v>
      </c>
      <c r="B725" t="s">
        <v>7</v>
      </c>
      <c r="C725">
        <v>17541</v>
      </c>
      <c r="D725">
        <v>793.73</v>
      </c>
      <c r="E725">
        <f t="shared" si="11"/>
        <v>4.5249985747676871E-2</v>
      </c>
      <c r="I725" t="str">
        <f>_xlfn.XLOOKUP(data1!B725,location!$A$2:$A$11,location!$B$2:$B$11)</f>
        <v>Rock Candy Ridge</v>
      </c>
    </row>
    <row r="726" spans="1:9" x14ac:dyDescent="0.35">
      <c r="A726" t="s">
        <v>16</v>
      </c>
      <c r="B726" t="s">
        <v>5</v>
      </c>
      <c r="C726">
        <v>16669</v>
      </c>
      <c r="D726">
        <v>265.8</v>
      </c>
      <c r="E726">
        <f t="shared" si="11"/>
        <v>1.5945767592537047E-2</v>
      </c>
      <c r="I726" t="str">
        <f>_xlfn.XLOOKUP(data1!B726,location!$A$2:$A$11,location!$B$2:$B$11)</f>
        <v>Pixie Stix Plateau</v>
      </c>
    </row>
    <row r="727" spans="1:9" x14ac:dyDescent="0.35">
      <c r="A727" t="s">
        <v>16</v>
      </c>
      <c r="B727" t="s">
        <v>6</v>
      </c>
      <c r="C727">
        <v>19495</v>
      </c>
      <c r="D727">
        <v>2937.25</v>
      </c>
      <c r="E727">
        <f t="shared" si="11"/>
        <v>0.15066683765067967</v>
      </c>
      <c r="I727" t="str">
        <f>_xlfn.XLOOKUP(data1!B727,location!$A$2:$A$11,location!$B$2:$B$11)</f>
        <v>Snickerdoodle Slopes</v>
      </c>
    </row>
    <row r="728" spans="1:9" x14ac:dyDescent="0.35">
      <c r="A728" t="s">
        <v>16</v>
      </c>
      <c r="B728" t="s">
        <v>10</v>
      </c>
      <c r="C728">
        <v>18644</v>
      </c>
      <c r="D728">
        <v>19301.2</v>
      </c>
      <c r="E728">
        <f t="shared" si="11"/>
        <v>1.0352499463634413</v>
      </c>
      <c r="I728" t="str">
        <f>_xlfn.XLOOKUP(data1!B728,location!$A$2:$A$11,location!$B$2:$B$11)</f>
        <v>Mallow Melt Mountains</v>
      </c>
    </row>
    <row r="729" spans="1:9" x14ac:dyDescent="0.35">
      <c r="A729" t="s">
        <v>16</v>
      </c>
      <c r="B729" t="s">
        <v>10</v>
      </c>
      <c r="C729">
        <v>17591</v>
      </c>
      <c r="D729">
        <v>3082.82</v>
      </c>
      <c r="E729">
        <f t="shared" si="11"/>
        <v>0.17524984367005855</v>
      </c>
      <c r="I729" t="str">
        <f>_xlfn.XLOOKUP(data1!B729,location!$A$2:$A$11,location!$B$2:$B$11)</f>
        <v>Mallow Melt Mountains</v>
      </c>
    </row>
    <row r="730" spans="1:9" x14ac:dyDescent="0.35">
      <c r="A730" t="s">
        <v>16</v>
      </c>
      <c r="B730" t="s">
        <v>7</v>
      </c>
      <c r="C730">
        <v>10168</v>
      </c>
      <c r="D730">
        <v>1070.18</v>
      </c>
      <c r="E730">
        <f t="shared" si="11"/>
        <v>0.10524980330448466</v>
      </c>
      <c r="I730" t="str">
        <f>_xlfn.XLOOKUP(data1!B730,location!$A$2:$A$11,location!$B$2:$B$11)</f>
        <v>Rock Candy Ridge</v>
      </c>
    </row>
    <row r="731" spans="1:9" x14ac:dyDescent="0.35">
      <c r="A731" t="s">
        <v>16</v>
      </c>
      <c r="B731" t="s">
        <v>7</v>
      </c>
      <c r="C731">
        <v>18345</v>
      </c>
      <c r="D731">
        <v>6150.16</v>
      </c>
      <c r="E731">
        <f t="shared" si="11"/>
        <v>0.33524993186154267</v>
      </c>
      <c r="I731" t="str">
        <f>_xlfn.XLOOKUP(data1!B731,location!$A$2:$A$11,location!$B$2:$B$11)</f>
        <v>Rock Candy Ridge</v>
      </c>
    </row>
    <row r="732" spans="1:9" x14ac:dyDescent="0.35">
      <c r="A732" t="s">
        <v>16</v>
      </c>
      <c r="B732" t="s">
        <v>8</v>
      </c>
      <c r="C732">
        <v>13328</v>
      </c>
      <c r="D732">
        <v>2319.0700000000002</v>
      </c>
      <c r="E732">
        <f t="shared" si="11"/>
        <v>0.173999849939976</v>
      </c>
      <c r="I732" t="str">
        <f>_xlfn.XLOOKUP(data1!B732,location!$A$2:$A$11,location!$B$2:$B$11)</f>
        <v>Smores Summit</v>
      </c>
    </row>
    <row r="733" spans="1:9" x14ac:dyDescent="0.35">
      <c r="A733" t="s">
        <v>16</v>
      </c>
      <c r="B733" t="s">
        <v>6</v>
      </c>
      <c r="C733">
        <v>15666</v>
      </c>
      <c r="D733">
        <v>3770.28</v>
      </c>
      <c r="E733">
        <f t="shared" si="11"/>
        <v>0.24066641133665265</v>
      </c>
      <c r="I733" t="str">
        <f>_xlfn.XLOOKUP(data1!B733,location!$A$2:$A$11,location!$B$2:$B$11)</f>
        <v>Snickerdoodle Slopes</v>
      </c>
    </row>
    <row r="734" spans="1:9" x14ac:dyDescent="0.35">
      <c r="A734" t="s">
        <v>16</v>
      </c>
      <c r="B734" t="s">
        <v>7</v>
      </c>
      <c r="C734">
        <v>14174</v>
      </c>
      <c r="D734">
        <v>2483.9899999999998</v>
      </c>
      <c r="E734">
        <f t="shared" si="11"/>
        <v>0.17524975306899956</v>
      </c>
      <c r="I734" t="str">
        <f>_xlfn.XLOOKUP(data1!B734,location!$A$2:$A$11,location!$B$2:$B$11)</f>
        <v>Rock Candy Ridge</v>
      </c>
    </row>
    <row r="735" spans="1:9" x14ac:dyDescent="0.35">
      <c r="A735" t="s">
        <v>16</v>
      </c>
      <c r="B735" t="s">
        <v>5</v>
      </c>
      <c r="C735">
        <v>19622</v>
      </c>
      <c r="D735">
        <v>1686.43</v>
      </c>
      <c r="E735">
        <f t="shared" si="11"/>
        <v>8.5945877076750596E-2</v>
      </c>
      <c r="I735" t="str">
        <f>_xlfn.XLOOKUP(data1!B735,location!$A$2:$A$11,location!$B$2:$B$11)</f>
        <v>Pixie Stix Plateau</v>
      </c>
    </row>
    <row r="736" spans="1:9" x14ac:dyDescent="0.35">
      <c r="A736" t="s">
        <v>16</v>
      </c>
      <c r="B736" t="s">
        <v>6</v>
      </c>
      <c r="C736">
        <v>14709</v>
      </c>
      <c r="D736">
        <v>2363.25</v>
      </c>
      <c r="E736">
        <f t="shared" si="11"/>
        <v>0.16066693860901488</v>
      </c>
      <c r="I736" t="str">
        <f>_xlfn.XLOOKUP(data1!B736,location!$A$2:$A$11,location!$B$2:$B$11)</f>
        <v>Snickerdoodle Slopes</v>
      </c>
    </row>
    <row r="737" spans="1:9" x14ac:dyDescent="0.35">
      <c r="A737" t="s">
        <v>16</v>
      </c>
      <c r="B737" t="s">
        <v>7</v>
      </c>
      <c r="C737">
        <v>15933</v>
      </c>
      <c r="D737">
        <v>880.3</v>
      </c>
      <c r="E737">
        <f t="shared" si="11"/>
        <v>5.525010983493378E-2</v>
      </c>
      <c r="I737" t="str">
        <f>_xlfn.XLOOKUP(data1!B737,location!$A$2:$A$11,location!$B$2:$B$11)</f>
        <v>Rock Candy Ridge</v>
      </c>
    </row>
    <row r="738" spans="1:9" x14ac:dyDescent="0.35">
      <c r="A738" t="s">
        <v>16</v>
      </c>
      <c r="B738" t="s">
        <v>8</v>
      </c>
      <c r="C738">
        <v>15374</v>
      </c>
      <c r="D738">
        <v>3136.3</v>
      </c>
      <c r="E738">
        <f t="shared" si="11"/>
        <v>0.20400026017952388</v>
      </c>
      <c r="I738" t="str">
        <f>_xlfn.XLOOKUP(data1!B738,location!$A$2:$A$11,location!$B$2:$B$11)</f>
        <v>Smores Summit</v>
      </c>
    </row>
    <row r="739" spans="1:9" x14ac:dyDescent="0.35">
      <c r="A739" t="s">
        <v>16</v>
      </c>
      <c r="B739" t="s">
        <v>7</v>
      </c>
      <c r="C739">
        <v>12168</v>
      </c>
      <c r="D739">
        <v>1767.4</v>
      </c>
      <c r="E739">
        <f t="shared" si="11"/>
        <v>0.14524983563445101</v>
      </c>
      <c r="I739" t="str">
        <f>_xlfn.XLOOKUP(data1!B739,location!$A$2:$A$11,location!$B$2:$B$11)</f>
        <v>Rock Candy Ridge</v>
      </c>
    </row>
    <row r="740" spans="1:9" x14ac:dyDescent="0.35">
      <c r="A740" t="s">
        <v>16</v>
      </c>
      <c r="B740" t="s">
        <v>6</v>
      </c>
      <c r="C740">
        <v>14199</v>
      </c>
      <c r="D740">
        <v>9.4700000000000006</v>
      </c>
      <c r="E740">
        <f t="shared" si="11"/>
        <v>6.6694837664624273E-4</v>
      </c>
      <c r="I740" t="str">
        <f>_xlfn.XLOOKUP(data1!B740,location!$A$2:$A$11,location!$B$2:$B$11)</f>
        <v>Snickerdoodle Slopes</v>
      </c>
    </row>
    <row r="741" spans="1:9" x14ac:dyDescent="0.35">
      <c r="A741" t="s">
        <v>16</v>
      </c>
      <c r="B741" t="s">
        <v>6</v>
      </c>
      <c r="C741">
        <v>12434</v>
      </c>
      <c r="D741">
        <v>381.31</v>
      </c>
      <c r="E741">
        <f t="shared" si="11"/>
        <v>3.066672028309474E-2</v>
      </c>
      <c r="I741" t="str">
        <f>_xlfn.XLOOKUP(data1!B741,location!$A$2:$A$11,location!$B$2:$B$11)</f>
        <v>Snickerdoodle Slopes</v>
      </c>
    </row>
    <row r="742" spans="1:9" x14ac:dyDescent="0.35">
      <c r="A742" t="s">
        <v>16</v>
      </c>
      <c r="B742" t="s">
        <v>5</v>
      </c>
      <c r="C742">
        <v>15664</v>
      </c>
      <c r="D742">
        <v>719.7</v>
      </c>
      <c r="E742">
        <f t="shared" si="11"/>
        <v>4.5946118488253321E-2</v>
      </c>
      <c r="I742" t="str">
        <f>_xlfn.XLOOKUP(data1!B742,location!$A$2:$A$11,location!$B$2:$B$11)</f>
        <v>Pixie Stix Plateau</v>
      </c>
    </row>
    <row r="743" spans="1:9" x14ac:dyDescent="0.35">
      <c r="A743" t="s">
        <v>16</v>
      </c>
      <c r="B743" t="s">
        <v>7</v>
      </c>
      <c r="C743">
        <v>19199</v>
      </c>
      <c r="D743">
        <v>1636.71</v>
      </c>
      <c r="E743">
        <f t="shared" si="11"/>
        <v>8.52497525912808E-2</v>
      </c>
      <c r="I743" t="str">
        <f>_xlfn.XLOOKUP(data1!B743,location!$A$2:$A$11,location!$B$2:$B$11)</f>
        <v>Rock Candy Ridge</v>
      </c>
    </row>
    <row r="744" spans="1:9" x14ac:dyDescent="0.35">
      <c r="A744" t="s">
        <v>16</v>
      </c>
      <c r="B744" t="s">
        <v>9</v>
      </c>
      <c r="C744">
        <v>16682</v>
      </c>
      <c r="D744">
        <v>8155.64</v>
      </c>
      <c r="E744">
        <f t="shared" si="11"/>
        <v>0.48888862246733006</v>
      </c>
      <c r="I744" t="str">
        <f>_xlfn.XLOOKUP(data1!B744,location!$A$2:$A$11,location!$B$2:$B$11)</f>
        <v>Pudding Peaks</v>
      </c>
    </row>
    <row r="745" spans="1:9" x14ac:dyDescent="0.35">
      <c r="A745" t="s">
        <v>16</v>
      </c>
      <c r="B745" t="s">
        <v>10</v>
      </c>
      <c r="C745">
        <v>14330</v>
      </c>
      <c r="D745">
        <v>4087.63</v>
      </c>
      <c r="E745">
        <f t="shared" si="11"/>
        <v>0.28524982554082345</v>
      </c>
      <c r="I745" t="str">
        <f>_xlfn.XLOOKUP(data1!B745,location!$A$2:$A$11,location!$B$2:$B$11)</f>
        <v>Mallow Melt Mountains</v>
      </c>
    </row>
    <row r="746" spans="1:9" x14ac:dyDescent="0.35">
      <c r="A746" t="s">
        <v>16</v>
      </c>
      <c r="B746" t="s">
        <v>10</v>
      </c>
      <c r="C746">
        <v>10931</v>
      </c>
      <c r="D746">
        <v>1478.42</v>
      </c>
      <c r="E746">
        <f t="shared" si="11"/>
        <v>0.13525020583661149</v>
      </c>
      <c r="I746" t="str">
        <f>_xlfn.XLOOKUP(data1!B746,location!$A$2:$A$11,location!$B$2:$B$11)</f>
        <v>Mallow Melt Mountains</v>
      </c>
    </row>
    <row r="747" spans="1:9" x14ac:dyDescent="0.35">
      <c r="A747" t="s">
        <v>16</v>
      </c>
      <c r="B747" t="s">
        <v>6</v>
      </c>
      <c r="C747">
        <v>18982</v>
      </c>
      <c r="D747">
        <v>961.75</v>
      </c>
      <c r="E747">
        <f t="shared" si="11"/>
        <v>5.0666420819723952E-2</v>
      </c>
      <c r="I747" t="str">
        <f>_xlfn.XLOOKUP(data1!B747,location!$A$2:$A$11,location!$B$2:$B$11)</f>
        <v>Snickerdoodle Slopes</v>
      </c>
    </row>
    <row r="748" spans="1:9" x14ac:dyDescent="0.35">
      <c r="A748" t="s">
        <v>16</v>
      </c>
      <c r="B748" t="s">
        <v>8</v>
      </c>
      <c r="C748">
        <v>13207</v>
      </c>
      <c r="D748">
        <v>1901.81</v>
      </c>
      <c r="E748">
        <f t="shared" si="11"/>
        <v>0.14400015143484515</v>
      </c>
      <c r="I748" t="str">
        <f>_xlfn.XLOOKUP(data1!B748,location!$A$2:$A$11,location!$B$2:$B$11)</f>
        <v>Smores Summit</v>
      </c>
    </row>
    <row r="749" spans="1:9" x14ac:dyDescent="0.35">
      <c r="A749" t="s">
        <v>16</v>
      </c>
      <c r="B749" t="s">
        <v>7</v>
      </c>
      <c r="C749">
        <v>11080</v>
      </c>
      <c r="D749">
        <v>2052.5700000000002</v>
      </c>
      <c r="E749">
        <f t="shared" si="11"/>
        <v>0.18525000000000003</v>
      </c>
      <c r="I749" t="str">
        <f>_xlfn.XLOOKUP(data1!B749,location!$A$2:$A$11,location!$B$2:$B$11)</f>
        <v>Rock Candy Ridge</v>
      </c>
    </row>
    <row r="750" spans="1:9" x14ac:dyDescent="0.35">
      <c r="A750" t="s">
        <v>16</v>
      </c>
      <c r="B750" t="s">
        <v>7</v>
      </c>
      <c r="C750">
        <v>19449</v>
      </c>
      <c r="D750">
        <v>1074.56</v>
      </c>
      <c r="E750">
        <f t="shared" si="11"/>
        <v>5.5250141395444492E-2</v>
      </c>
      <c r="I750" t="str">
        <f>_xlfn.XLOOKUP(data1!B750,location!$A$2:$A$11,location!$B$2:$B$11)</f>
        <v>Rock Candy Ridge</v>
      </c>
    </row>
    <row r="751" spans="1:9" x14ac:dyDescent="0.35">
      <c r="A751" t="s">
        <v>16</v>
      </c>
      <c r="B751" t="s">
        <v>10</v>
      </c>
      <c r="C751">
        <v>10298</v>
      </c>
      <c r="D751">
        <v>260.02</v>
      </c>
      <c r="E751">
        <f t="shared" si="11"/>
        <v>2.5249563021946007E-2</v>
      </c>
      <c r="I751" t="str">
        <f>_xlfn.XLOOKUP(data1!B751,location!$A$2:$A$11,location!$B$2:$B$11)</f>
        <v>Mallow Melt Mountains</v>
      </c>
    </row>
    <row r="752" spans="1:9" x14ac:dyDescent="0.35">
      <c r="A752" t="s">
        <v>16</v>
      </c>
      <c r="B752" t="s">
        <v>8</v>
      </c>
      <c r="C752">
        <v>13423</v>
      </c>
      <c r="D752">
        <v>1664.45</v>
      </c>
      <c r="E752">
        <f t="shared" si="11"/>
        <v>0.12399985100201148</v>
      </c>
      <c r="I752" t="str">
        <f>_xlfn.XLOOKUP(data1!B752,location!$A$2:$A$11,location!$B$2:$B$11)</f>
        <v>Smores Summit</v>
      </c>
    </row>
    <row r="753" spans="1:9" x14ac:dyDescent="0.35">
      <c r="A753" t="s">
        <v>16</v>
      </c>
      <c r="B753" t="s">
        <v>5</v>
      </c>
      <c r="C753">
        <v>13137</v>
      </c>
      <c r="D753">
        <v>472.22</v>
      </c>
      <c r="E753">
        <f t="shared" si="11"/>
        <v>3.5945801933470356E-2</v>
      </c>
      <c r="I753" t="str">
        <f>_xlfn.XLOOKUP(data1!B753,location!$A$2:$A$11,location!$B$2:$B$11)</f>
        <v>Pixie Stix Plateau</v>
      </c>
    </row>
    <row r="754" spans="1:9" x14ac:dyDescent="0.35">
      <c r="A754" t="s">
        <v>16</v>
      </c>
      <c r="B754" t="s">
        <v>8</v>
      </c>
      <c r="C754">
        <v>15329</v>
      </c>
      <c r="D754">
        <v>827.77</v>
      </c>
      <c r="E754">
        <f t="shared" si="11"/>
        <v>5.4000260943310063E-2</v>
      </c>
      <c r="I754" t="str">
        <f>_xlfn.XLOOKUP(data1!B754,location!$A$2:$A$11,location!$B$2:$B$11)</f>
        <v>Smores Summit</v>
      </c>
    </row>
    <row r="755" spans="1:9" x14ac:dyDescent="0.35">
      <c r="A755" t="s">
        <v>16</v>
      </c>
      <c r="B755" t="s">
        <v>10</v>
      </c>
      <c r="C755">
        <v>15754</v>
      </c>
      <c r="D755">
        <v>2603.35</v>
      </c>
      <c r="E755">
        <f t="shared" si="11"/>
        <v>0.16525009521391393</v>
      </c>
      <c r="I755" t="str">
        <f>_xlfn.XLOOKUP(data1!B755,location!$A$2:$A$11,location!$B$2:$B$11)</f>
        <v>Mallow Melt Mountains</v>
      </c>
    </row>
    <row r="756" spans="1:9" x14ac:dyDescent="0.35">
      <c r="A756" t="s">
        <v>16</v>
      </c>
      <c r="B756" t="s">
        <v>9</v>
      </c>
      <c r="C756">
        <v>11192</v>
      </c>
      <c r="D756">
        <v>3569</v>
      </c>
      <c r="E756">
        <f t="shared" si="11"/>
        <v>0.31888849177984274</v>
      </c>
      <c r="I756" t="str">
        <f>_xlfn.XLOOKUP(data1!B756,location!$A$2:$A$11,location!$B$2:$B$11)</f>
        <v>Pudding Peaks</v>
      </c>
    </row>
    <row r="757" spans="1:9" x14ac:dyDescent="0.35">
      <c r="A757" t="s">
        <v>16</v>
      </c>
      <c r="B757" t="s">
        <v>10</v>
      </c>
      <c r="C757">
        <v>12465</v>
      </c>
      <c r="D757">
        <v>564.04</v>
      </c>
      <c r="E757">
        <f t="shared" si="11"/>
        <v>4.5249899719213796E-2</v>
      </c>
      <c r="I757" t="str">
        <f>_xlfn.XLOOKUP(data1!B757,location!$A$2:$A$11,location!$B$2:$B$11)</f>
        <v>Mallow Melt Mountains</v>
      </c>
    </row>
    <row r="758" spans="1:9" x14ac:dyDescent="0.35">
      <c r="A758" t="s">
        <v>16</v>
      </c>
      <c r="B758" t="s">
        <v>10</v>
      </c>
      <c r="C758">
        <v>15949</v>
      </c>
      <c r="D758">
        <v>4070.98</v>
      </c>
      <c r="E758">
        <f t="shared" si="11"/>
        <v>0.25524985892532448</v>
      </c>
      <c r="I758" t="str">
        <f>_xlfn.XLOOKUP(data1!B758,location!$A$2:$A$11,location!$B$2:$B$11)</f>
        <v>Mallow Melt Mountains</v>
      </c>
    </row>
    <row r="759" spans="1:9" x14ac:dyDescent="0.35">
      <c r="A759" t="s">
        <v>16</v>
      </c>
      <c r="B759" t="s">
        <v>9</v>
      </c>
      <c r="C759">
        <v>15412</v>
      </c>
      <c r="D759">
        <v>907.6</v>
      </c>
      <c r="E759">
        <f t="shared" si="11"/>
        <v>5.8889177264469246E-2</v>
      </c>
      <c r="I759" t="str">
        <f>_xlfn.XLOOKUP(data1!B759,location!$A$2:$A$11,location!$B$2:$B$11)</f>
        <v>Pudding Peaks</v>
      </c>
    </row>
    <row r="760" spans="1:9" x14ac:dyDescent="0.35">
      <c r="A760" t="s">
        <v>16</v>
      </c>
      <c r="B760" t="s">
        <v>5</v>
      </c>
      <c r="C760">
        <v>13141</v>
      </c>
      <c r="D760">
        <v>209.55</v>
      </c>
      <c r="E760">
        <f t="shared" si="11"/>
        <v>1.5946275017121987E-2</v>
      </c>
      <c r="I760" t="str">
        <f>_xlfn.XLOOKUP(data1!B760,location!$A$2:$A$11,location!$B$2:$B$11)</f>
        <v>Pixie Stix Plateau</v>
      </c>
    </row>
    <row r="761" spans="1:9" x14ac:dyDescent="0.35">
      <c r="A761" t="s">
        <v>16</v>
      </c>
      <c r="B761" t="s">
        <v>9</v>
      </c>
      <c r="C761">
        <v>13484</v>
      </c>
      <c r="D761">
        <v>6457.34</v>
      </c>
      <c r="E761">
        <f t="shared" si="11"/>
        <v>0.47888905369326612</v>
      </c>
      <c r="I761" t="str">
        <f>_xlfn.XLOOKUP(data1!B761,location!$A$2:$A$11,location!$B$2:$B$11)</f>
        <v>Pudding Peaks</v>
      </c>
    </row>
    <row r="762" spans="1:9" x14ac:dyDescent="0.35">
      <c r="A762" t="s">
        <v>16</v>
      </c>
      <c r="B762" t="s">
        <v>8</v>
      </c>
      <c r="C762">
        <v>10698</v>
      </c>
      <c r="D762">
        <v>898.63</v>
      </c>
      <c r="E762">
        <f t="shared" si="11"/>
        <v>8.3999813049168065E-2</v>
      </c>
      <c r="I762" t="str">
        <f>_xlfn.XLOOKUP(data1!B762,location!$A$2:$A$11,location!$B$2:$B$11)</f>
        <v>Smores Summit</v>
      </c>
    </row>
    <row r="763" spans="1:9" x14ac:dyDescent="0.35">
      <c r="A763" t="s">
        <v>16</v>
      </c>
      <c r="B763" t="s">
        <v>9</v>
      </c>
      <c r="C763">
        <v>10307</v>
      </c>
      <c r="D763">
        <v>503.9</v>
      </c>
      <c r="E763">
        <f t="shared" si="11"/>
        <v>4.8889104492092751E-2</v>
      </c>
      <c r="I763" t="str">
        <f>_xlfn.XLOOKUP(data1!B763,location!$A$2:$A$11,location!$B$2:$B$11)</f>
        <v>Pudding Peaks</v>
      </c>
    </row>
    <row r="764" spans="1:9" x14ac:dyDescent="0.35">
      <c r="A764" t="s">
        <v>16</v>
      </c>
      <c r="B764" t="s">
        <v>7</v>
      </c>
      <c r="C764">
        <v>11254</v>
      </c>
      <c r="D764">
        <v>509.24</v>
      </c>
      <c r="E764">
        <f t="shared" si="11"/>
        <v>4.524968899946686E-2</v>
      </c>
      <c r="I764" t="str">
        <f>_xlfn.XLOOKUP(data1!B764,location!$A$2:$A$11,location!$B$2:$B$11)</f>
        <v>Rock Candy Ridge</v>
      </c>
    </row>
    <row r="765" spans="1:9" x14ac:dyDescent="0.35">
      <c r="A765" t="s">
        <v>16</v>
      </c>
      <c r="B765" t="s">
        <v>10</v>
      </c>
      <c r="C765">
        <v>15298</v>
      </c>
      <c r="D765">
        <v>233.29</v>
      </c>
      <c r="E765">
        <f t="shared" si="11"/>
        <v>1.5249705843901163E-2</v>
      </c>
      <c r="I765" t="str">
        <f>_xlfn.XLOOKUP(data1!B765,location!$A$2:$A$11,location!$B$2:$B$11)</f>
        <v>Mallow Melt Mountains</v>
      </c>
    </row>
    <row r="766" spans="1:9" x14ac:dyDescent="0.35">
      <c r="A766" t="s">
        <v>16</v>
      </c>
      <c r="B766" t="s">
        <v>8</v>
      </c>
      <c r="C766">
        <v>15417</v>
      </c>
      <c r="D766">
        <v>2990.9</v>
      </c>
      <c r="E766">
        <f t="shared" si="11"/>
        <v>0.19400012972692482</v>
      </c>
      <c r="I766" t="str">
        <f>_xlfn.XLOOKUP(data1!B766,location!$A$2:$A$11,location!$B$2:$B$11)</f>
        <v>Smores Summit</v>
      </c>
    </row>
    <row r="767" spans="1:9" x14ac:dyDescent="0.35">
      <c r="A767" t="s">
        <v>16</v>
      </c>
      <c r="B767" t="s">
        <v>5</v>
      </c>
      <c r="C767">
        <v>16986</v>
      </c>
      <c r="D767">
        <v>440.72</v>
      </c>
      <c r="E767">
        <f t="shared" si="11"/>
        <v>2.5946073236783235E-2</v>
      </c>
      <c r="I767" t="str">
        <f>_xlfn.XLOOKUP(data1!B767,location!$A$2:$A$11,location!$B$2:$B$11)</f>
        <v>Pixie Stix Plateau</v>
      </c>
    </row>
    <row r="768" spans="1:9" x14ac:dyDescent="0.35">
      <c r="A768" t="s">
        <v>16</v>
      </c>
      <c r="B768" t="s">
        <v>10</v>
      </c>
      <c r="C768">
        <v>19960</v>
      </c>
      <c r="D768">
        <v>304.39</v>
      </c>
      <c r="E768">
        <f t="shared" si="11"/>
        <v>1.525E-2</v>
      </c>
      <c r="I768" t="str">
        <f>_xlfn.XLOOKUP(data1!B768,location!$A$2:$A$11,location!$B$2:$B$11)</f>
        <v>Mallow Melt Mountains</v>
      </c>
    </row>
    <row r="769" spans="1:9" x14ac:dyDescent="0.35">
      <c r="A769" t="s">
        <v>16</v>
      </c>
      <c r="B769" t="s">
        <v>10</v>
      </c>
      <c r="C769">
        <v>11092</v>
      </c>
      <c r="D769">
        <v>-163.61000000000001</v>
      </c>
      <c r="E769">
        <f t="shared" si="11"/>
        <v>-1.4750270465200145E-2</v>
      </c>
      <c r="I769" t="str">
        <f>_xlfn.XLOOKUP(data1!B769,location!$A$2:$A$11,location!$B$2:$B$11)</f>
        <v>Mallow Melt Mountains</v>
      </c>
    </row>
    <row r="770" spans="1:9" x14ac:dyDescent="0.35">
      <c r="A770" t="s">
        <v>16</v>
      </c>
      <c r="B770" t="s">
        <v>9</v>
      </c>
      <c r="C770">
        <v>13050</v>
      </c>
      <c r="D770">
        <v>-275.5</v>
      </c>
      <c r="E770">
        <f t="shared" si="11"/>
        <v>-2.1111111111111112E-2</v>
      </c>
      <c r="I770" t="str">
        <f>_xlfn.XLOOKUP(data1!B770,location!$A$2:$A$11,location!$B$2:$B$11)</f>
        <v>Pudding Peaks</v>
      </c>
    </row>
    <row r="771" spans="1:9" x14ac:dyDescent="0.35">
      <c r="A771" t="s">
        <v>16</v>
      </c>
      <c r="B771" t="s">
        <v>5</v>
      </c>
      <c r="C771">
        <v>15487</v>
      </c>
      <c r="D771">
        <v>556.69000000000005</v>
      </c>
      <c r="E771">
        <f t="shared" ref="E771:E834" si="12">D771/C771</f>
        <v>3.5945631820236329E-2</v>
      </c>
      <c r="I771" t="str">
        <f>_xlfn.XLOOKUP(data1!B771,location!$A$2:$A$11,location!$B$2:$B$11)</f>
        <v>Pixie Stix Plateau</v>
      </c>
    </row>
    <row r="772" spans="1:9" x14ac:dyDescent="0.35">
      <c r="A772" t="s">
        <v>16</v>
      </c>
      <c r="B772" t="s">
        <v>7</v>
      </c>
      <c r="C772">
        <v>17764</v>
      </c>
      <c r="D772">
        <v>626.17999999999995</v>
      </c>
      <c r="E772">
        <f t="shared" si="12"/>
        <v>3.5249943706372439E-2</v>
      </c>
      <c r="I772" t="str">
        <f>_xlfn.XLOOKUP(data1!B772,location!$A$2:$A$11,location!$B$2:$B$11)</f>
        <v>Rock Candy Ridge</v>
      </c>
    </row>
    <row r="773" spans="1:9" x14ac:dyDescent="0.35">
      <c r="A773" t="s">
        <v>16</v>
      </c>
      <c r="B773" t="s">
        <v>9</v>
      </c>
      <c r="C773">
        <v>13245</v>
      </c>
      <c r="D773">
        <v>5415.73</v>
      </c>
      <c r="E773">
        <f t="shared" si="12"/>
        <v>0.40888863722159302</v>
      </c>
      <c r="I773" t="str">
        <f>_xlfn.XLOOKUP(data1!B773,location!$A$2:$A$11,location!$B$2:$B$11)</f>
        <v>Pudding Peaks</v>
      </c>
    </row>
    <row r="774" spans="1:9" x14ac:dyDescent="0.35">
      <c r="A774" t="s">
        <v>16</v>
      </c>
      <c r="B774" t="s">
        <v>6</v>
      </c>
      <c r="C774">
        <v>15641</v>
      </c>
      <c r="D774">
        <v>-145.97999999999999</v>
      </c>
      <c r="E774">
        <f t="shared" si="12"/>
        <v>-9.3331628412505595E-3</v>
      </c>
      <c r="I774" t="str">
        <f>_xlfn.XLOOKUP(data1!B774,location!$A$2:$A$11,location!$B$2:$B$11)</f>
        <v>Snickerdoodle Slopes</v>
      </c>
    </row>
    <row r="775" spans="1:9" x14ac:dyDescent="0.35">
      <c r="A775" t="s">
        <v>16</v>
      </c>
      <c r="B775" t="s">
        <v>10</v>
      </c>
      <c r="C775">
        <v>17879</v>
      </c>
      <c r="D775">
        <v>6709.09</v>
      </c>
      <c r="E775">
        <f t="shared" si="12"/>
        <v>0.37524973432518599</v>
      </c>
      <c r="I775" t="str">
        <f>_xlfn.XLOOKUP(data1!B775,location!$A$2:$A$11,location!$B$2:$B$11)</f>
        <v>Mallow Melt Mountains</v>
      </c>
    </row>
    <row r="776" spans="1:9" x14ac:dyDescent="0.35">
      <c r="A776" t="s">
        <v>16</v>
      </c>
      <c r="B776" t="s">
        <v>7</v>
      </c>
      <c r="C776">
        <v>17856</v>
      </c>
      <c r="D776">
        <v>450.86</v>
      </c>
      <c r="E776">
        <f t="shared" si="12"/>
        <v>2.5249775985663084E-2</v>
      </c>
      <c r="I776" t="str">
        <f>_xlfn.XLOOKUP(data1!B776,location!$A$2:$A$11,location!$B$2:$B$11)</f>
        <v>Rock Candy Ridge</v>
      </c>
    </row>
    <row r="777" spans="1:9" x14ac:dyDescent="0.35">
      <c r="A777" t="s">
        <v>16</v>
      </c>
      <c r="B777" t="s">
        <v>9</v>
      </c>
      <c r="C777">
        <v>13871</v>
      </c>
      <c r="D777">
        <v>-15.41</v>
      </c>
      <c r="E777">
        <f t="shared" si="12"/>
        <v>-1.1109509047653378E-3</v>
      </c>
      <c r="I777" t="str">
        <f>_xlfn.XLOOKUP(data1!B777,location!$A$2:$A$11,location!$B$2:$B$11)</f>
        <v>Pudding Peaks</v>
      </c>
    </row>
    <row r="778" spans="1:9" x14ac:dyDescent="0.35">
      <c r="A778" t="s">
        <v>16</v>
      </c>
      <c r="B778" t="s">
        <v>9</v>
      </c>
      <c r="C778">
        <v>10368</v>
      </c>
      <c r="D778">
        <v>3928.32</v>
      </c>
      <c r="E778">
        <f t="shared" si="12"/>
        <v>0.37888888888888889</v>
      </c>
      <c r="I778" t="str">
        <f>_xlfn.XLOOKUP(data1!B778,location!$A$2:$A$11,location!$B$2:$B$11)</f>
        <v>Pudding Peaks</v>
      </c>
    </row>
    <row r="779" spans="1:9" x14ac:dyDescent="0.35">
      <c r="A779" t="s">
        <v>16</v>
      </c>
      <c r="B779" t="s">
        <v>6</v>
      </c>
      <c r="C779">
        <v>14991</v>
      </c>
      <c r="D779">
        <v>4207.47</v>
      </c>
      <c r="E779">
        <f t="shared" si="12"/>
        <v>0.28066639983990394</v>
      </c>
      <c r="I779" t="str">
        <f>_xlfn.XLOOKUP(data1!B779,location!$A$2:$A$11,location!$B$2:$B$11)</f>
        <v>Snickerdoodle Slopes</v>
      </c>
    </row>
    <row r="780" spans="1:9" x14ac:dyDescent="0.35">
      <c r="A780" t="s">
        <v>16</v>
      </c>
      <c r="B780" t="s">
        <v>10</v>
      </c>
      <c r="C780">
        <v>12337</v>
      </c>
      <c r="D780">
        <v>1668.58</v>
      </c>
      <c r="E780">
        <f t="shared" si="12"/>
        <v>0.1352500607927373</v>
      </c>
      <c r="I780" t="str">
        <f>_xlfn.XLOOKUP(data1!B780,location!$A$2:$A$11,location!$B$2:$B$11)</f>
        <v>Mallow Melt Mountains</v>
      </c>
    </row>
    <row r="781" spans="1:9" x14ac:dyDescent="0.35">
      <c r="A781" t="s">
        <v>16</v>
      </c>
      <c r="B781" t="s">
        <v>6</v>
      </c>
      <c r="C781">
        <v>16374</v>
      </c>
      <c r="D781">
        <v>829.62</v>
      </c>
      <c r="E781">
        <f t="shared" si="12"/>
        <v>5.0666910956394286E-2</v>
      </c>
      <c r="I781" t="str">
        <f>_xlfn.XLOOKUP(data1!B781,location!$A$2:$A$11,location!$B$2:$B$11)</f>
        <v>Snickerdoodle Slopes</v>
      </c>
    </row>
    <row r="782" spans="1:9" x14ac:dyDescent="0.35">
      <c r="A782" t="s">
        <v>16</v>
      </c>
      <c r="B782" t="s">
        <v>7</v>
      </c>
      <c r="C782">
        <v>11666</v>
      </c>
      <c r="D782">
        <v>2744.43</v>
      </c>
      <c r="E782">
        <f t="shared" si="12"/>
        <v>0.23525030001714381</v>
      </c>
      <c r="I782" t="str">
        <f>_xlfn.XLOOKUP(data1!B782,location!$A$2:$A$11,location!$B$2:$B$11)</f>
        <v>Rock Candy Ridge</v>
      </c>
    </row>
    <row r="783" spans="1:9" x14ac:dyDescent="0.35">
      <c r="A783" t="s">
        <v>16</v>
      </c>
      <c r="B783" t="s">
        <v>6</v>
      </c>
      <c r="C783">
        <v>13460</v>
      </c>
      <c r="D783">
        <v>278.17</v>
      </c>
      <c r="E783">
        <f t="shared" si="12"/>
        <v>2.0666419019316495E-2</v>
      </c>
      <c r="I783" t="str">
        <f>_xlfn.XLOOKUP(data1!B783,location!$A$2:$A$11,location!$B$2:$B$11)</f>
        <v>Snickerdoodle Slopes</v>
      </c>
    </row>
    <row r="784" spans="1:9" x14ac:dyDescent="0.35">
      <c r="A784" t="s">
        <v>16</v>
      </c>
      <c r="B784" t="s">
        <v>9</v>
      </c>
      <c r="C784">
        <v>17952</v>
      </c>
      <c r="D784">
        <v>1057.17</v>
      </c>
      <c r="E784">
        <f t="shared" si="12"/>
        <v>5.8888703208556152E-2</v>
      </c>
      <c r="I784" t="str">
        <f>_xlfn.XLOOKUP(data1!B784,location!$A$2:$A$11,location!$B$2:$B$11)</f>
        <v>Pudding Peaks</v>
      </c>
    </row>
    <row r="785" spans="1:9" x14ac:dyDescent="0.35">
      <c r="A785" t="s">
        <v>16</v>
      </c>
      <c r="B785" t="s">
        <v>6</v>
      </c>
      <c r="C785">
        <v>17072</v>
      </c>
      <c r="D785">
        <v>352.82</v>
      </c>
      <c r="E785">
        <f t="shared" si="12"/>
        <v>2.0666588566073101E-2</v>
      </c>
      <c r="I785" t="str">
        <f>_xlfn.XLOOKUP(data1!B785,location!$A$2:$A$11,location!$B$2:$B$11)</f>
        <v>Snickerdoodle Slopes</v>
      </c>
    </row>
    <row r="786" spans="1:9" x14ac:dyDescent="0.35">
      <c r="A786" t="s">
        <v>16</v>
      </c>
      <c r="B786" t="s">
        <v>9</v>
      </c>
      <c r="C786">
        <v>16203</v>
      </c>
      <c r="D786">
        <v>3546.66</v>
      </c>
      <c r="E786">
        <f t="shared" si="12"/>
        <v>0.21888909461210887</v>
      </c>
      <c r="I786" t="str">
        <f>_xlfn.XLOOKUP(data1!B786,location!$A$2:$A$11,location!$B$2:$B$11)</f>
        <v>Pudding Peaks</v>
      </c>
    </row>
    <row r="787" spans="1:9" x14ac:dyDescent="0.35">
      <c r="A787" t="s">
        <v>16</v>
      </c>
      <c r="B787" t="s">
        <v>6</v>
      </c>
      <c r="C787">
        <v>17502</v>
      </c>
      <c r="D787">
        <v>186.69</v>
      </c>
      <c r="E787">
        <f t="shared" si="12"/>
        <v>1.066678093932122E-2</v>
      </c>
      <c r="I787" t="str">
        <f>_xlfn.XLOOKUP(data1!B787,location!$A$2:$A$11,location!$B$2:$B$11)</f>
        <v>Snickerdoodle Slopes</v>
      </c>
    </row>
    <row r="788" spans="1:9" x14ac:dyDescent="0.35">
      <c r="A788" t="s">
        <v>16</v>
      </c>
      <c r="B788" t="s">
        <v>9</v>
      </c>
      <c r="C788">
        <v>16584</v>
      </c>
      <c r="D788">
        <v>147.41</v>
      </c>
      <c r="E788">
        <f t="shared" si="12"/>
        <v>8.8886878919440422E-3</v>
      </c>
      <c r="I788" t="str">
        <f>_xlfn.XLOOKUP(data1!B788,location!$A$2:$A$11,location!$B$2:$B$11)</f>
        <v>Pudding Peaks</v>
      </c>
    </row>
    <row r="789" spans="1:9" x14ac:dyDescent="0.35">
      <c r="A789" t="s">
        <v>16</v>
      </c>
      <c r="B789" t="s">
        <v>9</v>
      </c>
      <c r="C789">
        <v>19361</v>
      </c>
      <c r="D789">
        <v>1333.76</v>
      </c>
      <c r="E789">
        <f t="shared" si="12"/>
        <v>6.8889003667165952E-2</v>
      </c>
      <c r="I789" t="str">
        <f>_xlfn.XLOOKUP(data1!B789,location!$A$2:$A$11,location!$B$2:$B$11)</f>
        <v>Pudding Peaks</v>
      </c>
    </row>
    <row r="790" spans="1:9" x14ac:dyDescent="0.35">
      <c r="A790" t="s">
        <v>16</v>
      </c>
      <c r="B790" t="s">
        <v>6</v>
      </c>
      <c r="C790">
        <v>14690</v>
      </c>
      <c r="D790">
        <v>1625.69</v>
      </c>
      <c r="E790">
        <f t="shared" si="12"/>
        <v>0.11066643975493533</v>
      </c>
      <c r="I790" t="str">
        <f>_xlfn.XLOOKUP(data1!B790,location!$A$2:$A$11,location!$B$2:$B$11)</f>
        <v>Snickerdoodle Slopes</v>
      </c>
    </row>
    <row r="791" spans="1:9" x14ac:dyDescent="0.35">
      <c r="A791" t="s">
        <v>16</v>
      </c>
      <c r="B791" t="s">
        <v>8</v>
      </c>
      <c r="C791">
        <v>14509</v>
      </c>
      <c r="D791">
        <v>1799.12</v>
      </c>
      <c r="E791">
        <f t="shared" si="12"/>
        <v>0.12400027569095044</v>
      </c>
      <c r="I791" t="str">
        <f>_xlfn.XLOOKUP(data1!B791,location!$A$2:$A$11,location!$B$2:$B$11)</f>
        <v>Smores Summit</v>
      </c>
    </row>
    <row r="792" spans="1:9" x14ac:dyDescent="0.35">
      <c r="A792" t="s">
        <v>16</v>
      </c>
      <c r="B792" t="s">
        <v>5</v>
      </c>
      <c r="C792">
        <v>18236</v>
      </c>
      <c r="D792">
        <v>1567.31</v>
      </c>
      <c r="E792">
        <f t="shared" si="12"/>
        <v>8.5945931125246761E-2</v>
      </c>
      <c r="I792" t="str">
        <f>_xlfn.XLOOKUP(data1!B792,location!$A$2:$A$11,location!$B$2:$B$11)</f>
        <v>Pixie Stix Plateau</v>
      </c>
    </row>
    <row r="793" spans="1:9" x14ac:dyDescent="0.35">
      <c r="A793" t="s">
        <v>16</v>
      </c>
      <c r="B793" t="s">
        <v>5</v>
      </c>
      <c r="C793">
        <v>16485</v>
      </c>
      <c r="D793">
        <v>1251.97</v>
      </c>
      <c r="E793">
        <f t="shared" si="12"/>
        <v>7.5946011525629367E-2</v>
      </c>
      <c r="I793" t="str">
        <f>_xlfn.XLOOKUP(data1!B793,location!$A$2:$A$11,location!$B$2:$B$11)</f>
        <v>Pixie Stix Plateau</v>
      </c>
    </row>
    <row r="794" spans="1:9" x14ac:dyDescent="0.35">
      <c r="A794" t="s">
        <v>16</v>
      </c>
      <c r="B794" t="s">
        <v>7</v>
      </c>
      <c r="C794">
        <v>17603</v>
      </c>
      <c r="D794">
        <v>796.54</v>
      </c>
      <c r="E794">
        <f t="shared" si="12"/>
        <v>4.5250241436118839E-2</v>
      </c>
      <c r="I794" t="str">
        <f>_xlfn.XLOOKUP(data1!B794,location!$A$2:$A$11,location!$B$2:$B$11)</f>
        <v>Rock Candy Ridge</v>
      </c>
    </row>
    <row r="795" spans="1:9" x14ac:dyDescent="0.35">
      <c r="A795" t="s">
        <v>16</v>
      </c>
      <c r="B795" t="s">
        <v>9</v>
      </c>
      <c r="C795">
        <v>16574</v>
      </c>
      <c r="D795">
        <v>2964.9</v>
      </c>
      <c r="E795">
        <f t="shared" si="12"/>
        <v>0.17888862073126585</v>
      </c>
      <c r="I795" t="str">
        <f>_xlfn.XLOOKUP(data1!B795,location!$A$2:$A$11,location!$B$2:$B$11)</f>
        <v>Pudding Peaks</v>
      </c>
    </row>
    <row r="796" spans="1:9" x14ac:dyDescent="0.35">
      <c r="A796" t="s">
        <v>16</v>
      </c>
      <c r="B796" t="s">
        <v>9</v>
      </c>
      <c r="C796">
        <v>10943</v>
      </c>
      <c r="D796">
        <v>-340.45</v>
      </c>
      <c r="E796">
        <f t="shared" si="12"/>
        <v>-3.1111212647354471E-2</v>
      </c>
      <c r="I796" t="str">
        <f>_xlfn.XLOOKUP(data1!B796,location!$A$2:$A$11,location!$B$2:$B$11)</f>
        <v>Pudding Peaks</v>
      </c>
    </row>
    <row r="797" spans="1:9" x14ac:dyDescent="0.35">
      <c r="A797" t="s">
        <v>16</v>
      </c>
      <c r="B797" t="s">
        <v>10</v>
      </c>
      <c r="C797">
        <v>19411</v>
      </c>
      <c r="D797">
        <v>8254.5300000000007</v>
      </c>
      <c r="E797">
        <f t="shared" si="12"/>
        <v>0.42525011591365725</v>
      </c>
      <c r="I797" t="str">
        <f>_xlfn.XLOOKUP(data1!B797,location!$A$2:$A$11,location!$B$2:$B$11)</f>
        <v>Mallow Melt Mountains</v>
      </c>
    </row>
    <row r="798" spans="1:9" x14ac:dyDescent="0.35">
      <c r="A798" t="s">
        <v>16</v>
      </c>
      <c r="B798" t="s">
        <v>10</v>
      </c>
      <c r="C798">
        <v>19932</v>
      </c>
      <c r="D798">
        <v>104.64</v>
      </c>
      <c r="E798">
        <f t="shared" si="12"/>
        <v>5.2498494882600843E-3</v>
      </c>
      <c r="I798" t="str">
        <f>_xlfn.XLOOKUP(data1!B798,location!$A$2:$A$11,location!$B$2:$B$11)</f>
        <v>Mallow Melt Mountains</v>
      </c>
    </row>
    <row r="799" spans="1:9" x14ac:dyDescent="0.35">
      <c r="A799" t="s">
        <v>16</v>
      </c>
      <c r="B799" t="s">
        <v>7</v>
      </c>
      <c r="C799">
        <v>10802</v>
      </c>
      <c r="D799">
        <v>488.79</v>
      </c>
      <c r="E799">
        <f t="shared" si="12"/>
        <v>4.5249953712275505E-2</v>
      </c>
      <c r="I799" t="str">
        <f>_xlfn.XLOOKUP(data1!B799,location!$A$2:$A$11,location!$B$2:$B$11)</f>
        <v>Rock Candy Ridge</v>
      </c>
    </row>
    <row r="800" spans="1:9" x14ac:dyDescent="0.35">
      <c r="A800" t="s">
        <v>16</v>
      </c>
      <c r="B800" t="s">
        <v>8</v>
      </c>
      <c r="C800">
        <v>16375</v>
      </c>
      <c r="D800">
        <v>1048</v>
      </c>
      <c r="E800">
        <f t="shared" si="12"/>
        <v>6.4000000000000001E-2</v>
      </c>
      <c r="I800" t="str">
        <f>_xlfn.XLOOKUP(data1!B800,location!$A$2:$A$11,location!$B$2:$B$11)</f>
        <v>Smores Summit</v>
      </c>
    </row>
    <row r="801" spans="1:9" x14ac:dyDescent="0.35">
      <c r="A801" t="s">
        <v>16</v>
      </c>
      <c r="B801" t="s">
        <v>8</v>
      </c>
      <c r="C801">
        <v>17134</v>
      </c>
      <c r="D801">
        <v>1953.28</v>
      </c>
      <c r="E801">
        <f t="shared" si="12"/>
        <v>0.1140002334539512</v>
      </c>
      <c r="I801" t="str">
        <f>_xlfn.XLOOKUP(data1!B801,location!$A$2:$A$11,location!$B$2:$B$11)</f>
        <v>Smores Summit</v>
      </c>
    </row>
    <row r="802" spans="1:9" x14ac:dyDescent="0.35">
      <c r="A802" t="s">
        <v>16</v>
      </c>
      <c r="B802" t="s">
        <v>10</v>
      </c>
      <c r="C802">
        <v>19909</v>
      </c>
      <c r="D802">
        <v>7470.85</v>
      </c>
      <c r="E802">
        <f t="shared" si="12"/>
        <v>0.37524988698578532</v>
      </c>
      <c r="I802" t="str">
        <f>_xlfn.XLOOKUP(data1!B802,location!$A$2:$A$11,location!$B$2:$B$11)</f>
        <v>Mallow Melt Mountains</v>
      </c>
    </row>
    <row r="803" spans="1:9" x14ac:dyDescent="0.35">
      <c r="A803" t="s">
        <v>16</v>
      </c>
      <c r="B803" t="s">
        <v>10</v>
      </c>
      <c r="C803">
        <v>19682</v>
      </c>
      <c r="D803">
        <v>6007.93</v>
      </c>
      <c r="E803">
        <f t="shared" si="12"/>
        <v>0.30524997459607767</v>
      </c>
      <c r="I803" t="str">
        <f>_xlfn.XLOOKUP(data1!B803,location!$A$2:$A$11,location!$B$2:$B$11)</f>
        <v>Mallow Melt Mountains</v>
      </c>
    </row>
    <row r="804" spans="1:9" x14ac:dyDescent="0.35">
      <c r="A804" t="s">
        <v>16</v>
      </c>
      <c r="B804" t="s">
        <v>7</v>
      </c>
      <c r="C804">
        <v>18895</v>
      </c>
      <c r="D804">
        <v>855</v>
      </c>
      <c r="E804">
        <f t="shared" si="12"/>
        <v>4.5250066155067478E-2</v>
      </c>
      <c r="I804" t="str">
        <f>_xlfn.XLOOKUP(data1!B804,location!$A$2:$A$11,location!$B$2:$B$11)</f>
        <v>Rock Candy Ridge</v>
      </c>
    </row>
    <row r="805" spans="1:9" x14ac:dyDescent="0.35">
      <c r="A805" t="s">
        <v>16</v>
      </c>
      <c r="B805" t="s">
        <v>6</v>
      </c>
      <c r="C805">
        <v>19089</v>
      </c>
      <c r="D805">
        <v>4594.09</v>
      </c>
      <c r="E805">
        <f t="shared" si="12"/>
        <v>0.24066687621143068</v>
      </c>
      <c r="I805" t="str">
        <f>_xlfn.XLOOKUP(data1!B805,location!$A$2:$A$11,location!$B$2:$B$11)</f>
        <v>Snickerdoodle Slopes</v>
      </c>
    </row>
    <row r="806" spans="1:9" x14ac:dyDescent="0.35">
      <c r="A806" t="s">
        <v>16</v>
      </c>
      <c r="B806" t="s">
        <v>6</v>
      </c>
      <c r="C806">
        <v>15461</v>
      </c>
      <c r="D806">
        <v>10.31</v>
      </c>
      <c r="E806">
        <f t="shared" si="12"/>
        <v>6.6683914365176899E-4</v>
      </c>
      <c r="I806" t="str">
        <f>_xlfn.XLOOKUP(data1!B806,location!$A$2:$A$11,location!$B$2:$B$11)</f>
        <v>Snickerdoodle Slopes</v>
      </c>
    </row>
    <row r="807" spans="1:9" x14ac:dyDescent="0.35">
      <c r="A807" t="s">
        <v>16</v>
      </c>
      <c r="B807" t="s">
        <v>6</v>
      </c>
      <c r="C807">
        <v>19867</v>
      </c>
      <c r="D807">
        <v>807.92</v>
      </c>
      <c r="E807">
        <f t="shared" si="12"/>
        <v>4.0666431771279002E-2</v>
      </c>
      <c r="I807" t="str">
        <f>_xlfn.XLOOKUP(data1!B807,location!$A$2:$A$11,location!$B$2:$B$11)</f>
        <v>Snickerdoodle Slopes</v>
      </c>
    </row>
    <row r="808" spans="1:9" x14ac:dyDescent="0.35">
      <c r="A808" t="s">
        <v>16</v>
      </c>
      <c r="B808" t="s">
        <v>7</v>
      </c>
      <c r="C808">
        <v>12621</v>
      </c>
      <c r="D808">
        <v>444.89</v>
      </c>
      <c r="E808">
        <f t="shared" si="12"/>
        <v>3.524998019174392E-2</v>
      </c>
      <c r="I808" t="str">
        <f>_xlfn.XLOOKUP(data1!B808,location!$A$2:$A$11,location!$B$2:$B$11)</f>
        <v>Rock Candy Ridge</v>
      </c>
    </row>
    <row r="809" spans="1:9" x14ac:dyDescent="0.35">
      <c r="A809" t="s">
        <v>16</v>
      </c>
      <c r="B809" t="s">
        <v>8</v>
      </c>
      <c r="C809">
        <v>10350</v>
      </c>
      <c r="D809">
        <v>1283.4000000000001</v>
      </c>
      <c r="E809">
        <f t="shared" si="12"/>
        <v>0.12400000000000001</v>
      </c>
      <c r="I809" t="str">
        <f>_xlfn.XLOOKUP(data1!B809,location!$A$2:$A$11,location!$B$2:$B$11)</f>
        <v>Smores Summit</v>
      </c>
    </row>
    <row r="810" spans="1:9" x14ac:dyDescent="0.35">
      <c r="A810" t="s">
        <v>16</v>
      </c>
      <c r="B810" t="s">
        <v>9</v>
      </c>
      <c r="C810">
        <v>12950</v>
      </c>
      <c r="D810">
        <v>1151.1099999999999</v>
      </c>
      <c r="E810">
        <f t="shared" si="12"/>
        <v>8.8888803088803078E-2</v>
      </c>
      <c r="I810" t="str">
        <f>_xlfn.XLOOKUP(data1!B810,location!$A$2:$A$11,location!$B$2:$B$11)</f>
        <v>Pudding Peaks</v>
      </c>
    </row>
    <row r="811" spans="1:9" x14ac:dyDescent="0.35">
      <c r="A811" t="s">
        <v>16</v>
      </c>
      <c r="B811" t="s">
        <v>7</v>
      </c>
      <c r="C811">
        <v>16316</v>
      </c>
      <c r="D811">
        <v>1880.42</v>
      </c>
      <c r="E811">
        <f t="shared" si="12"/>
        <v>0.11525006128953175</v>
      </c>
      <c r="I811" t="str">
        <f>_xlfn.XLOOKUP(data1!B811,location!$A$2:$A$11,location!$B$2:$B$11)</f>
        <v>Rock Candy Ridge</v>
      </c>
    </row>
    <row r="812" spans="1:9" x14ac:dyDescent="0.35">
      <c r="A812" t="s">
        <v>16</v>
      </c>
      <c r="B812" t="s">
        <v>7</v>
      </c>
      <c r="C812">
        <v>11818</v>
      </c>
      <c r="D812">
        <v>3607.44</v>
      </c>
      <c r="E812">
        <f t="shared" si="12"/>
        <v>0.30524961922491117</v>
      </c>
      <c r="I812" t="str">
        <f>_xlfn.XLOOKUP(data1!B812,location!$A$2:$A$11,location!$B$2:$B$11)</f>
        <v>Rock Candy Ridge</v>
      </c>
    </row>
    <row r="813" spans="1:9" x14ac:dyDescent="0.35">
      <c r="A813" t="s">
        <v>16</v>
      </c>
      <c r="B813" t="s">
        <v>8</v>
      </c>
      <c r="C813">
        <v>17230</v>
      </c>
      <c r="D813">
        <v>1619.62</v>
      </c>
      <c r="E813">
        <f t="shared" si="12"/>
        <v>9.4E-2</v>
      </c>
      <c r="I813" t="str">
        <f>_xlfn.XLOOKUP(data1!B813,location!$A$2:$A$11,location!$B$2:$B$11)</f>
        <v>Smores Summit</v>
      </c>
    </row>
    <row r="814" spans="1:9" x14ac:dyDescent="0.35">
      <c r="A814" t="s">
        <v>16</v>
      </c>
      <c r="B814" t="s">
        <v>10</v>
      </c>
      <c r="C814">
        <v>15615</v>
      </c>
      <c r="D814">
        <v>2111.9299999999998</v>
      </c>
      <c r="E814">
        <f t="shared" si="12"/>
        <v>0.13525008005123279</v>
      </c>
      <c r="I814" t="str">
        <f>_xlfn.XLOOKUP(data1!B814,location!$A$2:$A$11,location!$B$2:$B$11)</f>
        <v>Mallow Melt Mountains</v>
      </c>
    </row>
    <row r="815" spans="1:9" x14ac:dyDescent="0.35">
      <c r="A815" t="s">
        <v>16</v>
      </c>
      <c r="B815" t="s">
        <v>10</v>
      </c>
      <c r="C815">
        <v>13499</v>
      </c>
      <c r="D815">
        <v>340.85</v>
      </c>
      <c r="E815">
        <f t="shared" si="12"/>
        <v>2.5250018519890362E-2</v>
      </c>
      <c r="I815" t="str">
        <f>_xlfn.XLOOKUP(data1!B815,location!$A$2:$A$11,location!$B$2:$B$11)</f>
        <v>Mallow Melt Mountains</v>
      </c>
    </row>
    <row r="816" spans="1:9" x14ac:dyDescent="0.35">
      <c r="A816" t="s">
        <v>16</v>
      </c>
      <c r="B816" t="s">
        <v>8</v>
      </c>
      <c r="C816">
        <v>14670</v>
      </c>
      <c r="D816">
        <v>2112.48</v>
      </c>
      <c r="E816">
        <f t="shared" si="12"/>
        <v>0.14399999999999999</v>
      </c>
      <c r="I816" t="str">
        <f>_xlfn.XLOOKUP(data1!B816,location!$A$2:$A$11,location!$B$2:$B$11)</f>
        <v>Smores Summit</v>
      </c>
    </row>
    <row r="817" spans="1:9" x14ac:dyDescent="0.35">
      <c r="A817" t="s">
        <v>16</v>
      </c>
      <c r="B817" t="s">
        <v>8</v>
      </c>
      <c r="C817">
        <v>12510</v>
      </c>
      <c r="D817">
        <v>550.44000000000005</v>
      </c>
      <c r="E817">
        <f t="shared" si="12"/>
        <v>4.4000000000000004E-2</v>
      </c>
      <c r="I817" t="str">
        <f>_xlfn.XLOOKUP(data1!B817,location!$A$2:$A$11,location!$B$2:$B$11)</f>
        <v>Smores Summit</v>
      </c>
    </row>
    <row r="818" spans="1:9" x14ac:dyDescent="0.35">
      <c r="A818" t="s">
        <v>16</v>
      </c>
      <c r="B818" t="s">
        <v>8</v>
      </c>
      <c r="C818">
        <v>12235</v>
      </c>
      <c r="D818">
        <v>660.69</v>
      </c>
      <c r="E818">
        <f t="shared" si="12"/>
        <v>5.4000000000000006E-2</v>
      </c>
      <c r="I818" t="str">
        <f>_xlfn.XLOOKUP(data1!B818,location!$A$2:$A$11,location!$B$2:$B$11)</f>
        <v>Smores Summit</v>
      </c>
    </row>
    <row r="819" spans="1:9" x14ac:dyDescent="0.35">
      <c r="A819" t="s">
        <v>16</v>
      </c>
      <c r="B819" t="s">
        <v>5</v>
      </c>
      <c r="C819">
        <v>16875</v>
      </c>
      <c r="D819">
        <v>606.59</v>
      </c>
      <c r="E819">
        <f t="shared" si="12"/>
        <v>3.5946074074074075E-2</v>
      </c>
      <c r="I819" t="str">
        <f>_xlfn.XLOOKUP(data1!B819,location!$A$2:$A$11,location!$B$2:$B$11)</f>
        <v>Pixie Stix Plateau</v>
      </c>
    </row>
    <row r="820" spans="1:9" x14ac:dyDescent="0.35">
      <c r="A820" t="s">
        <v>16</v>
      </c>
      <c r="B820" t="s">
        <v>7</v>
      </c>
      <c r="C820">
        <v>13072</v>
      </c>
      <c r="D820">
        <v>460.79</v>
      </c>
      <c r="E820">
        <f t="shared" si="12"/>
        <v>3.5250152998776013E-2</v>
      </c>
      <c r="I820" t="str">
        <f>_xlfn.XLOOKUP(data1!B820,location!$A$2:$A$11,location!$B$2:$B$11)</f>
        <v>Rock Candy Ridge</v>
      </c>
    </row>
    <row r="821" spans="1:9" x14ac:dyDescent="0.35">
      <c r="A821" t="s">
        <v>16</v>
      </c>
      <c r="B821" t="s">
        <v>9</v>
      </c>
      <c r="C821">
        <v>15480</v>
      </c>
      <c r="D821">
        <v>2304.8000000000002</v>
      </c>
      <c r="E821">
        <f t="shared" si="12"/>
        <v>0.1488888888888889</v>
      </c>
      <c r="I821" t="str">
        <f>_xlfn.XLOOKUP(data1!B821,location!$A$2:$A$11,location!$B$2:$B$11)</f>
        <v>Pudding Peaks</v>
      </c>
    </row>
    <row r="822" spans="1:9" x14ac:dyDescent="0.35">
      <c r="A822" t="s">
        <v>16</v>
      </c>
      <c r="B822" t="s">
        <v>8</v>
      </c>
      <c r="C822">
        <v>10354</v>
      </c>
      <c r="D822">
        <v>455.58</v>
      </c>
      <c r="E822">
        <f t="shared" si="12"/>
        <v>4.4000386324125937E-2</v>
      </c>
      <c r="I822" t="str">
        <f>_xlfn.XLOOKUP(data1!B822,location!$A$2:$A$11,location!$B$2:$B$11)</f>
        <v>Smores Summit</v>
      </c>
    </row>
    <row r="823" spans="1:9" x14ac:dyDescent="0.35">
      <c r="A823" t="s">
        <v>16</v>
      </c>
      <c r="B823" t="s">
        <v>6</v>
      </c>
      <c r="C823">
        <v>12243</v>
      </c>
      <c r="D823">
        <v>1967.04</v>
      </c>
      <c r="E823">
        <f t="shared" si="12"/>
        <v>0.16066650330801274</v>
      </c>
      <c r="I823" t="str">
        <f>_xlfn.XLOOKUP(data1!B823,location!$A$2:$A$11,location!$B$2:$B$11)</f>
        <v>Snickerdoodle Slopes</v>
      </c>
    </row>
    <row r="824" spans="1:9" x14ac:dyDescent="0.35">
      <c r="A824" t="s">
        <v>16</v>
      </c>
      <c r="B824" t="s">
        <v>5</v>
      </c>
      <c r="C824">
        <v>18352</v>
      </c>
      <c r="D824">
        <v>659.68</v>
      </c>
      <c r="E824">
        <f t="shared" si="12"/>
        <v>3.5945945945945947E-2</v>
      </c>
      <c r="I824" t="str">
        <f>_xlfn.XLOOKUP(data1!B824,location!$A$2:$A$11,location!$B$2:$B$11)</f>
        <v>Pixie Stix Plateau</v>
      </c>
    </row>
    <row r="825" spans="1:9" x14ac:dyDescent="0.35">
      <c r="A825" t="s">
        <v>16</v>
      </c>
      <c r="B825" t="s">
        <v>5</v>
      </c>
      <c r="C825">
        <v>17613</v>
      </c>
      <c r="D825">
        <v>2570.5500000000002</v>
      </c>
      <c r="E825">
        <f t="shared" si="12"/>
        <v>0.14594617611991145</v>
      </c>
      <c r="I825" t="str">
        <f>_xlfn.XLOOKUP(data1!B825,location!$A$2:$A$11,location!$B$2:$B$11)</f>
        <v>Pixie Stix Plateau</v>
      </c>
    </row>
    <row r="826" spans="1:9" x14ac:dyDescent="0.35">
      <c r="A826" t="s">
        <v>16</v>
      </c>
      <c r="B826" t="s">
        <v>5</v>
      </c>
      <c r="C826">
        <v>14600</v>
      </c>
      <c r="D826">
        <v>378.81</v>
      </c>
      <c r="E826">
        <f t="shared" si="12"/>
        <v>2.5945890410958905E-2</v>
      </c>
      <c r="I826" t="str">
        <f>_xlfn.XLOOKUP(data1!B826,location!$A$2:$A$11,location!$B$2:$B$11)</f>
        <v>Pixie Stix Plateau</v>
      </c>
    </row>
    <row r="827" spans="1:9" x14ac:dyDescent="0.35">
      <c r="A827" t="s">
        <v>16</v>
      </c>
      <c r="B827" t="s">
        <v>5</v>
      </c>
      <c r="C827">
        <v>12689</v>
      </c>
      <c r="D827">
        <v>1851.91</v>
      </c>
      <c r="E827">
        <f t="shared" si="12"/>
        <v>0.14594609504295059</v>
      </c>
      <c r="I827" t="str">
        <f>_xlfn.XLOOKUP(data1!B827,location!$A$2:$A$11,location!$B$2:$B$11)</f>
        <v>Pixie Stix Plateau</v>
      </c>
    </row>
    <row r="828" spans="1:9" x14ac:dyDescent="0.35">
      <c r="A828" t="s">
        <v>16</v>
      </c>
      <c r="B828" t="s">
        <v>10</v>
      </c>
      <c r="C828">
        <v>17503</v>
      </c>
      <c r="D828">
        <v>91.89</v>
      </c>
      <c r="E828">
        <f t="shared" si="12"/>
        <v>5.2499571502028228E-3</v>
      </c>
      <c r="I828" t="str">
        <f>_xlfn.XLOOKUP(data1!B828,location!$A$2:$A$11,location!$B$2:$B$11)</f>
        <v>Mallow Melt Mountains</v>
      </c>
    </row>
    <row r="829" spans="1:9" x14ac:dyDescent="0.35">
      <c r="A829" t="s">
        <v>16</v>
      </c>
      <c r="B829" t="s">
        <v>7</v>
      </c>
      <c r="C829">
        <v>19311</v>
      </c>
      <c r="D829">
        <v>5122.24</v>
      </c>
      <c r="E829">
        <f t="shared" si="12"/>
        <v>0.26524985759411734</v>
      </c>
      <c r="I829" t="str">
        <f>_xlfn.XLOOKUP(data1!B829,location!$A$2:$A$11,location!$B$2:$B$11)</f>
        <v>Rock Candy Ridge</v>
      </c>
    </row>
    <row r="830" spans="1:9" x14ac:dyDescent="0.35">
      <c r="A830" t="s">
        <v>16</v>
      </c>
      <c r="B830" t="s">
        <v>9</v>
      </c>
      <c r="C830">
        <v>16760</v>
      </c>
      <c r="D830">
        <v>2495.38</v>
      </c>
      <c r="E830">
        <f t="shared" si="12"/>
        <v>0.14888902147971361</v>
      </c>
      <c r="I830" t="str">
        <f>_xlfn.XLOOKUP(data1!B830,location!$A$2:$A$11,location!$B$2:$B$11)</f>
        <v>Pudding Peaks</v>
      </c>
    </row>
    <row r="831" spans="1:9" x14ac:dyDescent="0.35">
      <c r="A831" t="s">
        <v>16</v>
      </c>
      <c r="B831" t="s">
        <v>8</v>
      </c>
      <c r="C831">
        <v>19944</v>
      </c>
      <c r="D831">
        <v>2871.94</v>
      </c>
      <c r="E831">
        <f t="shared" si="12"/>
        <v>0.14400020056157239</v>
      </c>
      <c r="I831" t="str">
        <f>_xlfn.XLOOKUP(data1!B831,location!$A$2:$A$11,location!$B$2:$B$11)</f>
        <v>Smores Summit</v>
      </c>
    </row>
    <row r="832" spans="1:9" x14ac:dyDescent="0.35">
      <c r="A832" t="s">
        <v>16</v>
      </c>
      <c r="B832" t="s">
        <v>6</v>
      </c>
      <c r="C832">
        <v>10401</v>
      </c>
      <c r="D832">
        <v>6.93</v>
      </c>
      <c r="E832">
        <f t="shared" si="12"/>
        <v>6.6628208826074412E-4</v>
      </c>
      <c r="I832" t="str">
        <f>_xlfn.XLOOKUP(data1!B832,location!$A$2:$A$11,location!$B$2:$B$11)</f>
        <v>Snickerdoodle Slopes</v>
      </c>
    </row>
    <row r="833" spans="1:9" x14ac:dyDescent="0.35">
      <c r="A833" t="s">
        <v>16</v>
      </c>
      <c r="B833" t="s">
        <v>7</v>
      </c>
      <c r="C833">
        <v>19158</v>
      </c>
      <c r="D833">
        <v>2591.12</v>
      </c>
      <c r="E833">
        <f t="shared" si="12"/>
        <v>0.13525002609875769</v>
      </c>
      <c r="I833" t="str">
        <f>_xlfn.XLOOKUP(data1!B833,location!$A$2:$A$11,location!$B$2:$B$11)</f>
        <v>Rock Candy Ridge</v>
      </c>
    </row>
    <row r="834" spans="1:9" x14ac:dyDescent="0.35">
      <c r="A834" t="s">
        <v>16</v>
      </c>
      <c r="B834" t="s">
        <v>8</v>
      </c>
      <c r="C834">
        <v>18339</v>
      </c>
      <c r="D834">
        <v>2090.65</v>
      </c>
      <c r="E834">
        <f t="shared" si="12"/>
        <v>0.114000218114401</v>
      </c>
      <c r="I834" t="str">
        <f>_xlfn.XLOOKUP(data1!B834,location!$A$2:$A$11,location!$B$2:$B$11)</f>
        <v>Smores Summit</v>
      </c>
    </row>
    <row r="835" spans="1:9" x14ac:dyDescent="0.35">
      <c r="A835" t="s">
        <v>16</v>
      </c>
      <c r="B835" t="s">
        <v>10</v>
      </c>
      <c r="C835">
        <v>16625</v>
      </c>
      <c r="D835">
        <v>3578.53</v>
      </c>
      <c r="E835">
        <f t="shared" ref="E835:E886" si="13">D835/C835</f>
        <v>0.21524992481203009</v>
      </c>
      <c r="I835" t="str">
        <f>_xlfn.XLOOKUP(data1!B835,location!$A$2:$A$11,location!$B$2:$B$11)</f>
        <v>Mallow Melt Mountains</v>
      </c>
    </row>
    <row r="836" spans="1:9" x14ac:dyDescent="0.35">
      <c r="A836" t="s">
        <v>16</v>
      </c>
      <c r="B836" t="s">
        <v>5</v>
      </c>
      <c r="C836">
        <v>11948</v>
      </c>
      <c r="D836">
        <v>3297</v>
      </c>
      <c r="E836">
        <f t="shared" si="13"/>
        <v>0.27594576498158685</v>
      </c>
      <c r="I836" t="str">
        <f>_xlfn.XLOOKUP(data1!B836,location!$A$2:$A$11,location!$B$2:$B$11)</f>
        <v>Pixie Stix Plateau</v>
      </c>
    </row>
    <row r="837" spans="1:9" x14ac:dyDescent="0.35">
      <c r="A837" t="s">
        <v>16</v>
      </c>
      <c r="B837" t="s">
        <v>10</v>
      </c>
      <c r="C837">
        <v>13887</v>
      </c>
      <c r="D837">
        <v>3266.92</v>
      </c>
      <c r="E837">
        <f t="shared" si="13"/>
        <v>0.23525023403182832</v>
      </c>
      <c r="I837" t="str">
        <f>_xlfn.XLOOKUP(data1!B837,location!$A$2:$A$11,location!$B$2:$B$11)</f>
        <v>Mallow Melt Mountains</v>
      </c>
    </row>
    <row r="838" spans="1:9" x14ac:dyDescent="0.35">
      <c r="A838" t="s">
        <v>16</v>
      </c>
      <c r="B838" t="s">
        <v>5</v>
      </c>
      <c r="C838">
        <v>19492</v>
      </c>
      <c r="D838">
        <v>895.58</v>
      </c>
      <c r="E838">
        <f t="shared" si="13"/>
        <v>4.594602914016007E-2</v>
      </c>
      <c r="I838" t="str">
        <f>_xlfn.XLOOKUP(data1!B838,location!$A$2:$A$11,location!$B$2:$B$11)</f>
        <v>Pixie Stix Plateau</v>
      </c>
    </row>
    <row r="839" spans="1:9" x14ac:dyDescent="0.35">
      <c r="A839" t="s">
        <v>16</v>
      </c>
      <c r="B839" t="s">
        <v>8</v>
      </c>
      <c r="C839">
        <v>15847</v>
      </c>
      <c r="D839">
        <v>538.79999999999995</v>
      </c>
      <c r="E839">
        <f t="shared" si="13"/>
        <v>3.4000126206853026E-2</v>
      </c>
      <c r="I839" t="str">
        <f>_xlfn.XLOOKUP(data1!B839,location!$A$2:$A$11,location!$B$2:$B$11)</f>
        <v>Smores Summit</v>
      </c>
    </row>
    <row r="840" spans="1:9" x14ac:dyDescent="0.35">
      <c r="A840" t="s">
        <v>16</v>
      </c>
      <c r="B840" t="s">
        <v>10</v>
      </c>
      <c r="C840">
        <v>18795</v>
      </c>
      <c r="D840">
        <v>-653.13</v>
      </c>
      <c r="E840">
        <f t="shared" si="13"/>
        <v>-3.4750199521149244E-2</v>
      </c>
      <c r="I840" t="str">
        <f>_xlfn.XLOOKUP(data1!B840,location!$A$2:$A$11,location!$B$2:$B$11)</f>
        <v>Mallow Melt Mountains</v>
      </c>
    </row>
    <row r="841" spans="1:9" x14ac:dyDescent="0.35">
      <c r="A841" t="s">
        <v>16</v>
      </c>
      <c r="B841" t="s">
        <v>5</v>
      </c>
      <c r="C841">
        <v>14330</v>
      </c>
      <c r="D841">
        <v>1804.81</v>
      </c>
      <c r="E841">
        <f t="shared" si="13"/>
        <v>0.12594626657362176</v>
      </c>
      <c r="I841" t="str">
        <f>_xlfn.XLOOKUP(data1!B841,location!$A$2:$A$11,location!$B$2:$B$11)</f>
        <v>Pixie Stix Plateau</v>
      </c>
    </row>
    <row r="842" spans="1:9" x14ac:dyDescent="0.35">
      <c r="A842" t="s">
        <v>16</v>
      </c>
      <c r="B842" t="s">
        <v>10</v>
      </c>
      <c r="C842">
        <v>17086</v>
      </c>
      <c r="D842">
        <v>944</v>
      </c>
      <c r="E842">
        <f t="shared" si="13"/>
        <v>5.5249912208825941E-2</v>
      </c>
      <c r="I842" t="str">
        <f>_xlfn.XLOOKUP(data1!B842,location!$A$2:$A$11,location!$B$2:$B$11)</f>
        <v>Mallow Melt Mountains</v>
      </c>
    </row>
    <row r="843" spans="1:9" x14ac:dyDescent="0.35">
      <c r="A843" t="s">
        <v>16</v>
      </c>
      <c r="B843" t="s">
        <v>7</v>
      </c>
      <c r="C843">
        <v>19154</v>
      </c>
      <c r="D843">
        <v>7953.7</v>
      </c>
      <c r="E843">
        <f t="shared" si="13"/>
        <v>0.415250078312624</v>
      </c>
      <c r="I843" t="str">
        <f>_xlfn.XLOOKUP(data1!B843,location!$A$2:$A$11,location!$B$2:$B$11)</f>
        <v>Rock Candy Ridge</v>
      </c>
    </row>
    <row r="844" spans="1:9" x14ac:dyDescent="0.35">
      <c r="A844" t="s">
        <v>16</v>
      </c>
      <c r="B844" t="s">
        <v>8</v>
      </c>
      <c r="C844">
        <v>18063</v>
      </c>
      <c r="D844">
        <v>6755.56</v>
      </c>
      <c r="E844">
        <f t="shared" si="13"/>
        <v>0.37399988927642142</v>
      </c>
      <c r="I844" t="str">
        <f>_xlfn.XLOOKUP(data1!B844,location!$A$2:$A$11,location!$B$2:$B$11)</f>
        <v>Smores Summit</v>
      </c>
    </row>
    <row r="845" spans="1:9" x14ac:dyDescent="0.35">
      <c r="A845" t="s">
        <v>16</v>
      </c>
      <c r="B845" t="s">
        <v>9</v>
      </c>
      <c r="C845">
        <v>16848</v>
      </c>
      <c r="D845">
        <v>1497.6</v>
      </c>
      <c r="E845">
        <f t="shared" si="13"/>
        <v>8.8888888888888878E-2</v>
      </c>
      <c r="I845" t="str">
        <f>_xlfn.XLOOKUP(data1!B845,location!$A$2:$A$11,location!$B$2:$B$11)</f>
        <v>Pudding Peaks</v>
      </c>
    </row>
    <row r="846" spans="1:9" x14ac:dyDescent="0.35">
      <c r="A846" t="s">
        <v>16</v>
      </c>
      <c r="B846" t="s">
        <v>8</v>
      </c>
      <c r="C846">
        <v>13717</v>
      </c>
      <c r="D846">
        <v>740.72</v>
      </c>
      <c r="E846">
        <f t="shared" si="13"/>
        <v>5.40001458044762E-2</v>
      </c>
      <c r="I846" t="str">
        <f>_xlfn.XLOOKUP(data1!B846,location!$A$2:$A$11,location!$B$2:$B$11)</f>
        <v>Smores Summit</v>
      </c>
    </row>
    <row r="847" spans="1:9" x14ac:dyDescent="0.35">
      <c r="A847" t="s">
        <v>16</v>
      </c>
      <c r="B847" t="s">
        <v>9</v>
      </c>
      <c r="C847">
        <v>13819</v>
      </c>
      <c r="D847">
        <v>2057.5</v>
      </c>
      <c r="E847">
        <f t="shared" si="13"/>
        <v>0.14888921050727261</v>
      </c>
      <c r="I847" t="str">
        <f>_xlfn.XLOOKUP(data1!B847,location!$A$2:$A$11,location!$B$2:$B$11)</f>
        <v>Pudding Peaks</v>
      </c>
    </row>
    <row r="848" spans="1:9" x14ac:dyDescent="0.35">
      <c r="A848" t="s">
        <v>16</v>
      </c>
      <c r="B848" t="s">
        <v>7</v>
      </c>
      <c r="C848">
        <v>14787</v>
      </c>
      <c r="D848">
        <v>669.11</v>
      </c>
      <c r="E848">
        <f t="shared" si="13"/>
        <v>4.5249881652803137E-2</v>
      </c>
      <c r="I848" t="str">
        <f>_xlfn.XLOOKUP(data1!B848,location!$A$2:$A$11,location!$B$2:$B$11)</f>
        <v>Rock Candy Ridge</v>
      </c>
    </row>
    <row r="849" spans="1:9" x14ac:dyDescent="0.35">
      <c r="A849" t="s">
        <v>16</v>
      </c>
      <c r="B849" t="s">
        <v>8</v>
      </c>
      <c r="C849">
        <v>19927</v>
      </c>
      <c r="D849">
        <v>2869.49</v>
      </c>
      <c r="E849">
        <f t="shared" si="13"/>
        <v>0.14400010036633712</v>
      </c>
      <c r="I849" t="str">
        <f>_xlfn.XLOOKUP(data1!B849,location!$A$2:$A$11,location!$B$2:$B$11)</f>
        <v>Smores Summit</v>
      </c>
    </row>
    <row r="850" spans="1:9" x14ac:dyDescent="0.35">
      <c r="A850" t="s">
        <v>16</v>
      </c>
      <c r="B850" t="s">
        <v>5</v>
      </c>
      <c r="C850">
        <v>17153</v>
      </c>
      <c r="D850">
        <v>4218.71</v>
      </c>
      <c r="E850">
        <f t="shared" si="13"/>
        <v>0.24594589867661634</v>
      </c>
      <c r="I850" t="str">
        <f>_xlfn.XLOOKUP(data1!B850,location!$A$2:$A$11,location!$B$2:$B$11)</f>
        <v>Pixie Stix Plateau</v>
      </c>
    </row>
    <row r="851" spans="1:9" x14ac:dyDescent="0.35">
      <c r="A851" t="s">
        <v>16</v>
      </c>
      <c r="B851" t="s">
        <v>7</v>
      </c>
      <c r="C851">
        <v>10003</v>
      </c>
      <c r="D851">
        <v>1152.8499999999999</v>
      </c>
      <c r="E851">
        <f t="shared" si="13"/>
        <v>0.11525042487253823</v>
      </c>
      <c r="I851" t="str">
        <f>_xlfn.XLOOKUP(data1!B851,location!$A$2:$A$11,location!$B$2:$B$11)</f>
        <v>Rock Candy Ridge</v>
      </c>
    </row>
    <row r="852" spans="1:9" x14ac:dyDescent="0.35">
      <c r="A852" t="s">
        <v>16</v>
      </c>
      <c r="B852" t="s">
        <v>9</v>
      </c>
      <c r="C852">
        <v>18675</v>
      </c>
      <c r="D852">
        <v>2967.25</v>
      </c>
      <c r="E852">
        <f t="shared" si="13"/>
        <v>0.15888888888888889</v>
      </c>
      <c r="I852" t="str">
        <f>_xlfn.XLOOKUP(data1!B852,location!$A$2:$A$11,location!$B$2:$B$11)</f>
        <v>Pudding Peaks</v>
      </c>
    </row>
    <row r="853" spans="1:9" x14ac:dyDescent="0.35">
      <c r="A853" t="s">
        <v>16</v>
      </c>
      <c r="B853" t="s">
        <v>6</v>
      </c>
      <c r="C853">
        <v>11319</v>
      </c>
      <c r="D853">
        <v>7.55</v>
      </c>
      <c r="E853">
        <f t="shared" si="13"/>
        <v>6.6702005477515679E-4</v>
      </c>
      <c r="I853" t="str">
        <f>_xlfn.XLOOKUP(data1!B853,location!$A$2:$A$11,location!$B$2:$B$11)</f>
        <v>Snickerdoodle Slopes</v>
      </c>
    </row>
    <row r="854" spans="1:9" x14ac:dyDescent="0.35">
      <c r="A854" t="s">
        <v>16</v>
      </c>
      <c r="B854" t="s">
        <v>7</v>
      </c>
      <c r="C854">
        <v>13495</v>
      </c>
      <c r="D854">
        <v>745.6</v>
      </c>
      <c r="E854">
        <f t="shared" si="13"/>
        <v>5.5250092626898853E-2</v>
      </c>
      <c r="I854" t="str">
        <f>_xlfn.XLOOKUP(data1!B854,location!$A$2:$A$11,location!$B$2:$B$11)</f>
        <v>Rock Candy Ridge</v>
      </c>
    </row>
    <row r="855" spans="1:9" x14ac:dyDescent="0.35">
      <c r="A855" t="s">
        <v>16</v>
      </c>
      <c r="B855" t="s">
        <v>6</v>
      </c>
      <c r="C855">
        <v>16799</v>
      </c>
      <c r="D855">
        <v>1019.14</v>
      </c>
      <c r="E855">
        <f t="shared" si="13"/>
        <v>6.0666706351568546E-2</v>
      </c>
      <c r="I855" t="str">
        <f>_xlfn.XLOOKUP(data1!B855,location!$A$2:$A$11,location!$B$2:$B$11)</f>
        <v>Snickerdoodle Slopes</v>
      </c>
    </row>
    <row r="856" spans="1:9" x14ac:dyDescent="0.35">
      <c r="A856" t="s">
        <v>16</v>
      </c>
      <c r="B856" t="s">
        <v>8</v>
      </c>
      <c r="C856">
        <v>14638</v>
      </c>
      <c r="D856">
        <v>497.69</v>
      </c>
      <c r="E856">
        <f t="shared" si="13"/>
        <v>3.3999863369312745E-2</v>
      </c>
      <c r="I856" t="str">
        <f>_xlfn.XLOOKUP(data1!B856,location!$A$2:$A$11,location!$B$2:$B$11)</f>
        <v>Smores Summit</v>
      </c>
    </row>
    <row r="857" spans="1:9" x14ac:dyDescent="0.35">
      <c r="A857" t="s">
        <v>16</v>
      </c>
      <c r="B857" t="s">
        <v>10</v>
      </c>
      <c r="C857">
        <v>12092</v>
      </c>
      <c r="D857">
        <v>184.4</v>
      </c>
      <c r="E857">
        <f t="shared" si="13"/>
        <v>1.5249751902084023E-2</v>
      </c>
      <c r="I857" t="str">
        <f>_xlfn.XLOOKUP(data1!B857,location!$A$2:$A$11,location!$B$2:$B$11)</f>
        <v>Mallow Melt Mountains</v>
      </c>
    </row>
    <row r="858" spans="1:9" x14ac:dyDescent="0.35">
      <c r="A858" t="s">
        <v>16</v>
      </c>
      <c r="B858" t="s">
        <v>8</v>
      </c>
      <c r="C858">
        <v>10070</v>
      </c>
      <c r="D858">
        <v>745.18</v>
      </c>
      <c r="E858">
        <f t="shared" si="13"/>
        <v>7.3999999999999996E-2</v>
      </c>
      <c r="I858" t="str">
        <f>_xlfn.XLOOKUP(data1!B858,location!$A$2:$A$11,location!$B$2:$B$11)</f>
        <v>Smores Summit</v>
      </c>
    </row>
    <row r="859" spans="1:9" x14ac:dyDescent="0.35">
      <c r="A859" t="s">
        <v>16</v>
      </c>
      <c r="B859" t="s">
        <v>8</v>
      </c>
      <c r="C859">
        <v>10366</v>
      </c>
      <c r="D859">
        <v>1596.36</v>
      </c>
      <c r="E859">
        <f t="shared" si="13"/>
        <v>0.15399961412309474</v>
      </c>
      <c r="I859" t="str">
        <f>_xlfn.XLOOKUP(data1!B859,location!$A$2:$A$11,location!$B$2:$B$11)</f>
        <v>Smores Summit</v>
      </c>
    </row>
    <row r="860" spans="1:9" x14ac:dyDescent="0.35">
      <c r="A860" t="s">
        <v>16</v>
      </c>
      <c r="B860" t="s">
        <v>9</v>
      </c>
      <c r="C860">
        <v>11337</v>
      </c>
      <c r="D860">
        <v>4408.83</v>
      </c>
      <c r="E860">
        <f t="shared" si="13"/>
        <v>0.38888859486636673</v>
      </c>
      <c r="I860" t="str">
        <f>_xlfn.XLOOKUP(data1!B860,location!$A$2:$A$11,location!$B$2:$B$11)</f>
        <v>Pudding Peaks</v>
      </c>
    </row>
    <row r="861" spans="1:9" x14ac:dyDescent="0.35">
      <c r="A861" t="s">
        <v>16</v>
      </c>
      <c r="B861" t="s">
        <v>7</v>
      </c>
      <c r="C861">
        <v>19649</v>
      </c>
      <c r="D861">
        <v>2461.04</v>
      </c>
      <c r="E861">
        <f t="shared" si="13"/>
        <v>0.12525013995623185</v>
      </c>
      <c r="I861" t="str">
        <f>_xlfn.XLOOKUP(data1!B861,location!$A$2:$A$11,location!$B$2:$B$11)</f>
        <v>Rock Candy Ridge</v>
      </c>
    </row>
    <row r="862" spans="1:9" x14ac:dyDescent="0.35">
      <c r="A862" t="s">
        <v>16</v>
      </c>
      <c r="B862" t="s">
        <v>8</v>
      </c>
      <c r="C862">
        <v>18894</v>
      </c>
      <c r="D862">
        <v>1776.04</v>
      </c>
      <c r="E862">
        <f t="shared" si="13"/>
        <v>9.4000211707420345E-2</v>
      </c>
      <c r="I862" t="str">
        <f>_xlfn.XLOOKUP(data1!B862,location!$A$2:$A$11,location!$B$2:$B$11)</f>
        <v>Smores Summit</v>
      </c>
    </row>
    <row r="863" spans="1:9" x14ac:dyDescent="0.35">
      <c r="A863" t="s">
        <v>16</v>
      </c>
      <c r="B863" t="s">
        <v>10</v>
      </c>
      <c r="C863">
        <v>18558</v>
      </c>
      <c r="D863">
        <v>2324.39</v>
      </c>
      <c r="E863">
        <f t="shared" si="13"/>
        <v>0.12525002694255846</v>
      </c>
      <c r="I863" t="str">
        <f>_xlfn.XLOOKUP(data1!B863,location!$A$2:$A$11,location!$B$2:$B$11)</f>
        <v>Mallow Melt Mountains</v>
      </c>
    </row>
    <row r="864" spans="1:9" x14ac:dyDescent="0.35">
      <c r="A864" t="s">
        <v>16</v>
      </c>
      <c r="B864" t="s">
        <v>8</v>
      </c>
      <c r="C864">
        <v>15468</v>
      </c>
      <c r="D864">
        <v>989.95</v>
      </c>
      <c r="E864">
        <f t="shared" si="13"/>
        <v>6.3999870700801653E-2</v>
      </c>
      <c r="I864" t="str">
        <f>_xlfn.XLOOKUP(data1!B864,location!$A$2:$A$11,location!$B$2:$B$11)</f>
        <v>Smores Summit</v>
      </c>
    </row>
    <row r="865" spans="1:9" x14ac:dyDescent="0.35">
      <c r="A865" t="s">
        <v>16</v>
      </c>
      <c r="B865" t="s">
        <v>9</v>
      </c>
      <c r="C865">
        <v>11531</v>
      </c>
      <c r="D865">
        <v>1601.53</v>
      </c>
      <c r="E865">
        <f t="shared" si="13"/>
        <v>0.13888908160610527</v>
      </c>
      <c r="I865" t="str">
        <f>_xlfn.XLOOKUP(data1!B865,location!$A$2:$A$11,location!$B$2:$B$11)</f>
        <v>Pudding Peaks</v>
      </c>
    </row>
    <row r="866" spans="1:9" x14ac:dyDescent="0.35">
      <c r="A866" t="s">
        <v>16</v>
      </c>
      <c r="B866" t="s">
        <v>9</v>
      </c>
      <c r="C866">
        <v>15035</v>
      </c>
      <c r="D866">
        <v>4644.1400000000003</v>
      </c>
      <c r="E866">
        <f t="shared" si="13"/>
        <v>0.30888859328234125</v>
      </c>
      <c r="I866" t="str">
        <f>_xlfn.XLOOKUP(data1!B866,location!$A$2:$A$11,location!$B$2:$B$11)</f>
        <v>Pudding Peaks</v>
      </c>
    </row>
    <row r="867" spans="1:9" x14ac:dyDescent="0.35">
      <c r="A867" t="s">
        <v>16</v>
      </c>
      <c r="B867" t="s">
        <v>6</v>
      </c>
      <c r="C867">
        <v>18411</v>
      </c>
      <c r="D867">
        <v>1853.37</v>
      </c>
      <c r="E867">
        <f t="shared" si="13"/>
        <v>0.10066644940524686</v>
      </c>
      <c r="I867" t="str">
        <f>_xlfn.XLOOKUP(data1!B867,location!$A$2:$A$11,location!$B$2:$B$11)</f>
        <v>Snickerdoodle Slopes</v>
      </c>
    </row>
    <row r="868" spans="1:9" x14ac:dyDescent="0.35">
      <c r="A868" t="s">
        <v>16</v>
      </c>
      <c r="B868" t="s">
        <v>5</v>
      </c>
      <c r="C868">
        <v>15734</v>
      </c>
      <c r="D868">
        <v>1824.29</v>
      </c>
      <c r="E868">
        <f t="shared" si="13"/>
        <v>0.11594572263887123</v>
      </c>
      <c r="I868" t="str">
        <f>_xlfn.XLOOKUP(data1!B868,location!$A$2:$A$11,location!$B$2:$B$11)</f>
        <v>Pixie Stix Plateau</v>
      </c>
    </row>
    <row r="869" spans="1:9" x14ac:dyDescent="0.35">
      <c r="A869" t="s">
        <v>16</v>
      </c>
      <c r="B869" t="s">
        <v>9</v>
      </c>
      <c r="C869">
        <v>11156</v>
      </c>
      <c r="D869">
        <v>1103.2</v>
      </c>
      <c r="E869">
        <f t="shared" si="13"/>
        <v>9.8888490498386522E-2</v>
      </c>
      <c r="I869" t="str">
        <f>_xlfn.XLOOKUP(data1!B869,location!$A$2:$A$11,location!$B$2:$B$11)</f>
        <v>Pudding Peaks</v>
      </c>
    </row>
    <row r="870" spans="1:9" x14ac:dyDescent="0.35">
      <c r="A870" t="s">
        <v>16</v>
      </c>
      <c r="B870" t="s">
        <v>9</v>
      </c>
      <c r="C870">
        <v>10751</v>
      </c>
      <c r="D870">
        <v>1815.72</v>
      </c>
      <c r="E870">
        <f t="shared" si="13"/>
        <v>0.16888847549065203</v>
      </c>
      <c r="I870" t="str">
        <f>_xlfn.XLOOKUP(data1!B870,location!$A$2:$A$11,location!$B$2:$B$11)</f>
        <v>Pudding Peaks</v>
      </c>
    </row>
    <row r="871" spans="1:9" x14ac:dyDescent="0.35">
      <c r="A871" t="s">
        <v>16</v>
      </c>
      <c r="B871" t="s">
        <v>6</v>
      </c>
      <c r="C871">
        <v>18143</v>
      </c>
      <c r="D871">
        <v>2552.12</v>
      </c>
      <c r="E871">
        <f t="shared" si="13"/>
        <v>0.14066692388248911</v>
      </c>
      <c r="I871" t="str">
        <f>_xlfn.XLOOKUP(data1!B871,location!$A$2:$A$11,location!$B$2:$B$11)</f>
        <v>Snickerdoodle Slopes</v>
      </c>
    </row>
    <row r="872" spans="1:9" x14ac:dyDescent="0.35">
      <c r="A872" t="s">
        <v>16</v>
      </c>
      <c r="B872" t="s">
        <v>9</v>
      </c>
      <c r="C872">
        <v>11584</v>
      </c>
      <c r="D872">
        <v>-244.55</v>
      </c>
      <c r="E872">
        <f t="shared" si="13"/>
        <v>-2.1111015193370167E-2</v>
      </c>
      <c r="I872" t="str">
        <f>_xlfn.XLOOKUP(data1!B872,location!$A$2:$A$11,location!$B$2:$B$11)</f>
        <v>Pudding Peaks</v>
      </c>
    </row>
    <row r="873" spans="1:9" x14ac:dyDescent="0.35">
      <c r="A873" t="s">
        <v>16</v>
      </c>
      <c r="B873" t="s">
        <v>5</v>
      </c>
      <c r="C873">
        <v>16497</v>
      </c>
      <c r="D873">
        <v>98.09</v>
      </c>
      <c r="E873">
        <f t="shared" si="13"/>
        <v>5.9459295629508396E-3</v>
      </c>
      <c r="I873" t="str">
        <f>_xlfn.XLOOKUP(data1!B873,location!$A$2:$A$11,location!$B$2:$B$11)</f>
        <v>Pixie Stix Plateau</v>
      </c>
    </row>
    <row r="874" spans="1:9" x14ac:dyDescent="0.35">
      <c r="A874" t="s">
        <v>16</v>
      </c>
      <c r="B874" t="s">
        <v>9</v>
      </c>
      <c r="C874">
        <v>12625</v>
      </c>
      <c r="D874">
        <v>-14.03</v>
      </c>
      <c r="E874">
        <f t="shared" si="13"/>
        <v>-1.1112871287128712E-3</v>
      </c>
      <c r="I874" t="str">
        <f>_xlfn.XLOOKUP(data1!B874,location!$A$2:$A$11,location!$B$2:$B$11)</f>
        <v>Pudding Peaks</v>
      </c>
    </row>
    <row r="875" spans="1:9" x14ac:dyDescent="0.35">
      <c r="A875" t="s">
        <v>16</v>
      </c>
      <c r="B875" t="s">
        <v>5</v>
      </c>
      <c r="C875">
        <v>18995</v>
      </c>
      <c r="D875">
        <v>2582.29</v>
      </c>
      <c r="E875">
        <f t="shared" si="13"/>
        <v>0.13594577520400106</v>
      </c>
      <c r="I875" t="str">
        <f>_xlfn.XLOOKUP(data1!B875,location!$A$2:$A$11,location!$B$2:$B$11)</f>
        <v>Pixie Stix Plateau</v>
      </c>
    </row>
    <row r="876" spans="1:9" x14ac:dyDescent="0.35">
      <c r="A876" t="s">
        <v>16</v>
      </c>
      <c r="B876" t="s">
        <v>10</v>
      </c>
      <c r="C876">
        <v>19437</v>
      </c>
      <c r="D876">
        <v>1851.37</v>
      </c>
      <c r="E876">
        <f t="shared" si="13"/>
        <v>9.5249781344857745E-2</v>
      </c>
      <c r="I876" t="str">
        <f>_xlfn.XLOOKUP(data1!B876,location!$A$2:$A$11,location!$B$2:$B$11)</f>
        <v>Mallow Melt Mountains</v>
      </c>
    </row>
    <row r="877" spans="1:9" x14ac:dyDescent="0.35">
      <c r="A877" t="s">
        <v>16</v>
      </c>
      <c r="B877" t="s">
        <v>5</v>
      </c>
      <c r="C877">
        <v>13973</v>
      </c>
      <c r="D877">
        <v>362.54</v>
      </c>
      <c r="E877">
        <f t="shared" si="13"/>
        <v>2.5945752522722396E-2</v>
      </c>
      <c r="I877" t="str">
        <f>_xlfn.XLOOKUP(data1!B877,location!$A$2:$A$11,location!$B$2:$B$11)</f>
        <v>Pixie Stix Plateau</v>
      </c>
    </row>
    <row r="878" spans="1:9" x14ac:dyDescent="0.35">
      <c r="A878" t="s">
        <v>16</v>
      </c>
      <c r="B878" t="s">
        <v>7</v>
      </c>
      <c r="C878">
        <v>14275</v>
      </c>
      <c r="D878">
        <v>2787.19</v>
      </c>
      <c r="E878">
        <f t="shared" si="13"/>
        <v>0.19524973730297723</v>
      </c>
      <c r="I878" t="str">
        <f>_xlfn.XLOOKUP(data1!B878,location!$A$2:$A$11,location!$B$2:$B$11)</f>
        <v>Rock Candy Ridge</v>
      </c>
    </row>
    <row r="879" spans="1:9" x14ac:dyDescent="0.35">
      <c r="A879" t="s">
        <v>16</v>
      </c>
      <c r="B879" t="s">
        <v>10</v>
      </c>
      <c r="C879">
        <v>17263</v>
      </c>
      <c r="D879">
        <v>90.63</v>
      </c>
      <c r="E879">
        <f t="shared" si="13"/>
        <v>5.2499565544806811E-3</v>
      </c>
      <c r="I879" t="str">
        <f>_xlfn.XLOOKUP(data1!B879,location!$A$2:$A$11,location!$B$2:$B$11)</f>
        <v>Mallow Melt Mountains</v>
      </c>
    </row>
    <row r="880" spans="1:9" x14ac:dyDescent="0.35">
      <c r="A880" t="s">
        <v>16</v>
      </c>
      <c r="B880" t="s">
        <v>7</v>
      </c>
      <c r="C880">
        <v>16956</v>
      </c>
      <c r="D880">
        <v>597.70000000000005</v>
      </c>
      <c r="E880">
        <f t="shared" si="13"/>
        <v>3.5250058976173629E-2</v>
      </c>
      <c r="I880" t="str">
        <f>_xlfn.XLOOKUP(data1!B880,location!$A$2:$A$11,location!$B$2:$B$11)</f>
        <v>Rock Candy Ridge</v>
      </c>
    </row>
    <row r="881" spans="1:9" x14ac:dyDescent="0.35">
      <c r="A881" t="s">
        <v>16</v>
      </c>
      <c r="B881" t="s">
        <v>6</v>
      </c>
      <c r="C881">
        <v>15314</v>
      </c>
      <c r="D881">
        <v>-142.93</v>
      </c>
      <c r="E881">
        <f t="shared" si="13"/>
        <v>-9.3332898001828399E-3</v>
      </c>
      <c r="I881" t="str">
        <f>_xlfn.XLOOKUP(data1!B881,location!$A$2:$A$11,location!$B$2:$B$11)</f>
        <v>Snickerdoodle Slopes</v>
      </c>
    </row>
    <row r="882" spans="1:9" x14ac:dyDescent="0.35">
      <c r="A882" t="s">
        <v>16</v>
      </c>
      <c r="B882" t="s">
        <v>6</v>
      </c>
      <c r="C882">
        <v>10178</v>
      </c>
      <c r="D882">
        <v>1329.93</v>
      </c>
      <c r="E882">
        <f t="shared" si="13"/>
        <v>0.13066712517193949</v>
      </c>
      <c r="I882" t="str">
        <f>_xlfn.XLOOKUP(data1!B882,location!$A$2:$A$11,location!$B$2:$B$11)</f>
        <v>Snickerdoodle Slopes</v>
      </c>
    </row>
    <row r="883" spans="1:9" x14ac:dyDescent="0.35">
      <c r="A883" t="s">
        <v>16</v>
      </c>
      <c r="B883" t="s">
        <v>5</v>
      </c>
      <c r="C883">
        <v>12267</v>
      </c>
      <c r="D883">
        <v>931.63</v>
      </c>
      <c r="E883">
        <f t="shared" si="13"/>
        <v>7.5946034075160998E-2</v>
      </c>
      <c r="I883" t="str">
        <f>_xlfn.XLOOKUP(data1!B883,location!$A$2:$A$11,location!$B$2:$B$11)</f>
        <v>Pixie Stix Plateau</v>
      </c>
    </row>
    <row r="884" spans="1:9" x14ac:dyDescent="0.35">
      <c r="A884" t="s">
        <v>16</v>
      </c>
      <c r="B884" t="s">
        <v>10</v>
      </c>
      <c r="C884">
        <v>10399</v>
      </c>
      <c r="D884">
        <v>1718.43</v>
      </c>
      <c r="E884">
        <f t="shared" si="13"/>
        <v>0.16524954322531013</v>
      </c>
      <c r="I884" t="str">
        <f>_xlfn.XLOOKUP(data1!B884,location!$A$2:$A$11,location!$B$2:$B$11)</f>
        <v>Mallow Melt Mountains</v>
      </c>
    </row>
    <row r="885" spans="1:9" x14ac:dyDescent="0.35">
      <c r="A885" t="s">
        <v>16</v>
      </c>
      <c r="B885" t="s">
        <v>5</v>
      </c>
      <c r="C885">
        <v>17331</v>
      </c>
      <c r="D885">
        <v>103.05</v>
      </c>
      <c r="E885">
        <f t="shared" si="13"/>
        <v>5.9459927297905489E-3</v>
      </c>
      <c r="I885" t="str">
        <f>_xlfn.XLOOKUP(data1!B885,location!$A$2:$A$11,location!$B$2:$B$11)</f>
        <v>Pixie Stix Plateau</v>
      </c>
    </row>
    <row r="886" spans="1:9" x14ac:dyDescent="0.35">
      <c r="A886" t="s">
        <v>16</v>
      </c>
      <c r="B886" t="s">
        <v>8</v>
      </c>
      <c r="C886">
        <v>15889</v>
      </c>
      <c r="D886">
        <v>540.23</v>
      </c>
      <c r="E886">
        <f t="shared" si="13"/>
        <v>3.4000251746491288E-2</v>
      </c>
      <c r="I886" t="str">
        <f>_xlfn.XLOOKUP(data1!B886,location!$A$2:$A$11,location!$B$2:$B$11)</f>
        <v>Smores Summit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E017-1639-4F9F-AF30-99D1F5BE8F94}">
  <dimension ref="A1:C11"/>
  <sheetViews>
    <sheetView workbookViewId="0">
      <selection activeCell="F11" sqref="F11"/>
    </sheetView>
  </sheetViews>
  <sheetFormatPr defaultRowHeight="14.5" x14ac:dyDescent="0.35"/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 t="s">
        <v>4</v>
      </c>
      <c r="B2">
        <v>108</v>
      </c>
    </row>
    <row r="3" spans="1:3" x14ac:dyDescent="0.35">
      <c r="A3" t="s">
        <v>14</v>
      </c>
      <c r="B3">
        <v>164</v>
      </c>
    </row>
    <row r="4" spans="1:3" x14ac:dyDescent="0.35">
      <c r="A4" t="s">
        <v>15</v>
      </c>
      <c r="B4">
        <v>158</v>
      </c>
    </row>
    <row r="5" spans="1:3" x14ac:dyDescent="0.35">
      <c r="A5" t="s">
        <v>16</v>
      </c>
      <c r="B5">
        <v>152</v>
      </c>
    </row>
    <row r="6" spans="1:3" x14ac:dyDescent="0.35">
      <c r="A6" t="s">
        <v>8</v>
      </c>
      <c r="C6">
        <v>106</v>
      </c>
    </row>
    <row r="7" spans="1:3" x14ac:dyDescent="0.35">
      <c r="A7" t="s">
        <v>9</v>
      </c>
      <c r="C7">
        <v>107</v>
      </c>
    </row>
    <row r="8" spans="1:3" x14ac:dyDescent="0.35">
      <c r="A8" t="s">
        <v>7</v>
      </c>
      <c r="C8">
        <v>101</v>
      </c>
    </row>
    <row r="9" spans="1:3" x14ac:dyDescent="0.35">
      <c r="A9" t="s">
        <v>5</v>
      </c>
      <c r="C9">
        <v>104</v>
      </c>
    </row>
    <row r="10" spans="1:3" x14ac:dyDescent="0.35">
      <c r="A10" t="s">
        <v>6</v>
      </c>
      <c r="C10">
        <v>113</v>
      </c>
    </row>
    <row r="11" spans="1:3" x14ac:dyDescent="0.35">
      <c r="A11" t="s">
        <v>10</v>
      </c>
      <c r="C11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E5CB-7F32-4AA7-A612-9B274F6C6C32}">
  <dimension ref="A1:B11"/>
  <sheetViews>
    <sheetView workbookViewId="0">
      <selection activeCell="B11" sqref="B11"/>
    </sheetView>
  </sheetViews>
  <sheetFormatPr defaultRowHeight="14.5" x14ac:dyDescent="0.35"/>
  <cols>
    <col min="1" max="1" width="9.6328125" bestFit="1" customWidth="1"/>
  </cols>
  <sheetData>
    <row r="1" spans="1:2" x14ac:dyDescent="0.35">
      <c r="A1" t="s">
        <v>11</v>
      </c>
      <c r="B1" t="s">
        <v>17</v>
      </c>
    </row>
    <row r="2" spans="1:2" x14ac:dyDescent="0.35">
      <c r="A2" t="s">
        <v>4</v>
      </c>
      <c r="B2" t="s">
        <v>18</v>
      </c>
    </row>
    <row r="3" spans="1:2" x14ac:dyDescent="0.35">
      <c r="A3" t="s">
        <v>14</v>
      </c>
      <c r="B3" t="s">
        <v>19</v>
      </c>
    </row>
    <row r="4" spans="1:2" x14ac:dyDescent="0.35">
      <c r="A4" t="s">
        <v>15</v>
      </c>
      <c r="B4" t="s">
        <v>20</v>
      </c>
    </row>
    <row r="5" spans="1:2" x14ac:dyDescent="0.35">
      <c r="A5" t="s">
        <v>16</v>
      </c>
      <c r="B5" t="s">
        <v>21</v>
      </c>
    </row>
    <row r="6" spans="1:2" x14ac:dyDescent="0.35">
      <c r="A6" t="s">
        <v>8</v>
      </c>
      <c r="B6" t="s">
        <v>22</v>
      </c>
    </row>
    <row r="7" spans="1:2" x14ac:dyDescent="0.35">
      <c r="A7" t="s">
        <v>9</v>
      </c>
      <c r="B7" t="s">
        <v>23</v>
      </c>
    </row>
    <row r="8" spans="1:2" x14ac:dyDescent="0.35">
      <c r="A8" t="s">
        <v>7</v>
      </c>
      <c r="B8" t="s">
        <v>24</v>
      </c>
    </row>
    <row r="9" spans="1:2" x14ac:dyDescent="0.35">
      <c r="A9" t="s">
        <v>5</v>
      </c>
      <c r="B9" t="s">
        <v>25</v>
      </c>
    </row>
    <row r="10" spans="1:2" x14ac:dyDescent="0.35">
      <c r="A10" t="s">
        <v>6</v>
      </c>
      <c r="B10" t="s">
        <v>26</v>
      </c>
    </row>
    <row r="11" spans="1:2" x14ac:dyDescent="0.35">
      <c r="A11" t="s">
        <v>10</v>
      </c>
      <c r="B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pivot table </vt:lpstr>
      <vt:lpstr>data1</vt:lpstr>
      <vt:lpstr>limits</vt:lpstr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Kylee Hicks</cp:lastModifiedBy>
  <dcterms:created xsi:type="dcterms:W3CDTF">2025-02-13T00:27:14Z</dcterms:created>
  <dcterms:modified xsi:type="dcterms:W3CDTF">2025-02-13T01:46:36Z</dcterms:modified>
</cp:coreProperties>
</file>