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rislew/Desktop/CMU/18-500 Capstone/AutonomousDrivingModels/"/>
    </mc:Choice>
  </mc:AlternateContent>
  <xr:revisionPtr revIDLastSave="0" documentId="13_ncr:40009_{C33A0BAE-CD3E-B642-A97B-65710804D901}" xr6:coauthVersionLast="45" xr6:coauthVersionMax="45" xr10:uidLastSave="{00000000-0000-0000-0000-000000000000}"/>
  <bookViews>
    <workbookView xWindow="2780" yWindow="1560" windowWidth="28040" windowHeight="17440"/>
  </bookViews>
  <sheets>
    <sheet name="scale = 25" sheetId="1" r:id="rId1"/>
    <sheet name="scale = 20" sheetId="4" r:id="rId2"/>
  </sheets>
  <definedNames>
    <definedName name="results" localSheetId="1">'scale = 20'!$A$1:$L$7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4" l="1"/>
  <c r="G8" i="4"/>
  <c r="B8" i="4"/>
  <c r="L8" i="1"/>
  <c r="G8" i="1"/>
  <c r="B8" i="1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codePage="10000" sourceFile="/Users/serrislew/Desktop/CMU/18-500 Capstone/AutonomousDrivingModels/resul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<sst xmlns="http://schemas.openxmlformats.org/spreadsheetml/2006/main" count="24" uniqueCount="12">
  <si>
    <t>Time</t>
  </si>
  <si>
    <t>Coop Total Loops</t>
  </si>
  <si>
    <t>Coop Average Velocity</t>
  </si>
  <si>
    <t>Coop Average Acceleration</t>
  </si>
  <si>
    <t>Coop Average Deceleration</t>
  </si>
  <si>
    <t>Coop Waiting Time</t>
  </si>
  <si>
    <t>Non-Coop Total Loops</t>
  </si>
  <si>
    <t>Non-Coop Average Velocity</t>
  </si>
  <si>
    <t>Non-Coop Average Acceleration</t>
  </si>
  <si>
    <t>Non-Coop Average Deceleration</t>
  </si>
  <si>
    <t>Non-Coops Waiting Time</t>
  </si>
  <si>
    <t>Throughput Increase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</si>
</sst>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17" sqref="K17"/>
    </sheetView>
  </sheetViews>
  <sheetFormatPr baseColWidth="10" defaultRowHeight="16" x14ac:dyDescent="0.2"/>
  <cols>
    <col min="1" max="1" width="6.5" customWidth="1"/>
    <col min="2" max="2" width="18.33203125" customWidth="1"/>
    <col min="3" max="3" width="19.33203125" customWidth="1"/>
    <col min="4" max="5" width="23" customWidth="1"/>
    <col min="6" max="7" width="18.33203125" customWidth="1"/>
    <col min="8" max="8" width="23.6640625" customWidth="1"/>
    <col min="9" max="9" width="27.1640625" customWidth="1"/>
    <col min="10" max="10" width="29" customWidth="1"/>
    <col min="11" max="11" width="22.1640625" customWidth="1"/>
    <col min="12" max="13" width="18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33</v>
      </c>
      <c r="C2">
        <v>0.96704245161699998</v>
      </c>
      <c r="D2">
        <v>7.3665745482E-3</v>
      </c>
      <c r="E2">
        <v>5.83276441073E-2</v>
      </c>
      <c r="F2">
        <v>2.69347423977</v>
      </c>
      <c r="G2">
        <v>26</v>
      </c>
      <c r="H2">
        <v>0.76027337140399998</v>
      </c>
      <c r="I2">
        <v>2.6879666786200001E-2</v>
      </c>
      <c r="J2">
        <v>8.3160659982099996E-2</v>
      </c>
      <c r="K2">
        <v>4.2269002596499998</v>
      </c>
      <c r="L2">
        <v>26.923076923099998</v>
      </c>
    </row>
    <row r="3" spans="1:12" x14ac:dyDescent="0.2">
      <c r="A3">
        <v>20</v>
      </c>
      <c r="B3">
        <v>33</v>
      </c>
      <c r="C3">
        <v>1.0698377791</v>
      </c>
      <c r="D3">
        <v>5.6567676106799997E-3</v>
      </c>
      <c r="E3">
        <v>2.4654766578E-2</v>
      </c>
      <c r="F3">
        <v>1.3239212334199999</v>
      </c>
      <c r="G3">
        <v>26</v>
      </c>
      <c r="H3">
        <v>0.84315900182199999</v>
      </c>
      <c r="I3">
        <v>1.9787714687699999E-2</v>
      </c>
      <c r="J3">
        <v>7.5982566771599994E-2</v>
      </c>
      <c r="K3">
        <v>3.6716403663200001</v>
      </c>
      <c r="L3">
        <v>26.923076923099998</v>
      </c>
    </row>
    <row r="4" spans="1:12" x14ac:dyDescent="0.2">
      <c r="A4">
        <v>20</v>
      </c>
      <c r="B4">
        <v>21</v>
      </c>
      <c r="C4">
        <v>0.43235468338799998</v>
      </c>
      <c r="D4">
        <v>8.7882283087999998E-3</v>
      </c>
      <c r="E4">
        <v>8.3873406284000002E-2</v>
      </c>
      <c r="F4">
        <v>10.6349020371</v>
      </c>
      <c r="G4">
        <v>1</v>
      </c>
      <c r="H4">
        <v>2.5162032046799999E-2</v>
      </c>
      <c r="I4">
        <v>1.27198541797E-3</v>
      </c>
      <c r="J4">
        <v>8.6057231518800001E-2</v>
      </c>
      <c r="K4">
        <v>19.185340056099999</v>
      </c>
      <c r="L4">
        <v>2000</v>
      </c>
    </row>
    <row r="5" spans="1:12" x14ac:dyDescent="0.2">
      <c r="A5">
        <v>20</v>
      </c>
      <c r="B5">
        <v>33</v>
      </c>
      <c r="C5">
        <v>0.759589897046</v>
      </c>
      <c r="D5">
        <v>1.48969614641E-2</v>
      </c>
      <c r="E5">
        <v>9.7624172486600005E-2</v>
      </c>
      <c r="F5">
        <v>5.0454444289199998</v>
      </c>
      <c r="G5">
        <v>25</v>
      </c>
      <c r="H5">
        <v>0.56918323372299995</v>
      </c>
      <c r="I5">
        <v>2.8904113956699999E-2</v>
      </c>
      <c r="J5">
        <v>9.1344068984499996E-2</v>
      </c>
      <c r="K5">
        <v>5.7606441775999997</v>
      </c>
      <c r="L5">
        <v>32</v>
      </c>
    </row>
    <row r="6" spans="1:12" x14ac:dyDescent="0.2">
      <c r="A6">
        <v>20</v>
      </c>
      <c r="B6">
        <v>34</v>
      </c>
      <c r="C6">
        <v>0.94236709428200005</v>
      </c>
      <c r="D6">
        <v>7.47914985275E-3</v>
      </c>
      <c r="E6">
        <v>8.0821440428899993E-2</v>
      </c>
      <c r="F6">
        <v>3.3123255968100001</v>
      </c>
      <c r="G6">
        <v>25</v>
      </c>
      <c r="H6">
        <v>0.70732558429500003</v>
      </c>
      <c r="I6">
        <v>2.77793581256E-2</v>
      </c>
      <c r="J6">
        <v>8.6239632272400002E-2</v>
      </c>
      <c r="K6">
        <v>4.800710392</v>
      </c>
      <c r="L6">
        <v>36</v>
      </c>
    </row>
    <row r="7" spans="1:12" x14ac:dyDescent="0.2">
      <c r="A7">
        <v>20</v>
      </c>
      <c r="B7">
        <v>33</v>
      </c>
      <c r="C7">
        <v>0.75655779235200005</v>
      </c>
      <c r="D7">
        <v>1.0274405866500001E-2</v>
      </c>
      <c r="E7">
        <v>7.8132675866999998E-2</v>
      </c>
      <c r="F7">
        <v>5.2497121492999996</v>
      </c>
      <c r="G7">
        <v>25</v>
      </c>
      <c r="H7">
        <v>0.56994449006000003</v>
      </c>
      <c r="I7">
        <v>2.7561351267899999E-2</v>
      </c>
      <c r="J7">
        <v>9.4566862959499995E-2</v>
      </c>
      <c r="K7">
        <v>5.7846301595399998</v>
      </c>
      <c r="L7">
        <v>32</v>
      </c>
    </row>
    <row r="8" spans="1:12" x14ac:dyDescent="0.2">
      <c r="B8">
        <f>SUM(B2:B7)</f>
        <v>187</v>
      </c>
      <c r="G8">
        <f>SUM(G2:G7)</f>
        <v>128</v>
      </c>
      <c r="L8">
        <f>(B8-G8)*100/G8</f>
        <v>46.09375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15" sqref="J15"/>
    </sheetView>
  </sheetViews>
  <sheetFormatPr baseColWidth="10" defaultRowHeight="16" x14ac:dyDescent="0.2"/>
  <cols>
    <col min="1" max="1" width="5.33203125" bestFit="1" customWidth="1"/>
    <col min="2" max="2" width="15" bestFit="1" customWidth="1"/>
    <col min="3" max="3" width="19.5" bestFit="1" customWidth="1"/>
    <col min="4" max="4" width="23.33203125" bestFit="1" customWidth="1"/>
    <col min="5" max="5" width="23.5" bestFit="1" customWidth="1"/>
    <col min="6" max="6" width="17" bestFit="1" customWidth="1"/>
    <col min="7" max="7" width="19.1640625" bestFit="1" customWidth="1"/>
    <col min="8" max="8" width="23.6640625" bestFit="1" customWidth="1"/>
    <col min="9" max="9" width="27.5" bestFit="1" customWidth="1"/>
    <col min="10" max="10" width="27.6640625" bestFit="1" customWidth="1"/>
    <col min="11" max="11" width="22" bestFit="1" customWidth="1"/>
    <col min="12" max="12" width="2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</v>
      </c>
      <c r="B2">
        <v>30</v>
      </c>
      <c r="C2">
        <v>0.874659201379</v>
      </c>
      <c r="D2">
        <v>3.67807367918E-3</v>
      </c>
      <c r="E2">
        <v>1.52008494326E-2</v>
      </c>
      <c r="F2">
        <v>0.95742225647000001</v>
      </c>
      <c r="G2">
        <v>24</v>
      </c>
      <c r="H2">
        <v>0.71445774592800004</v>
      </c>
      <c r="I2">
        <v>1.15210979619E-2</v>
      </c>
      <c r="J2">
        <v>5.1493304656200001E-2</v>
      </c>
      <c r="K2">
        <v>3.2168751557699999</v>
      </c>
      <c r="L2">
        <v>25</v>
      </c>
    </row>
    <row r="3" spans="1:12" x14ac:dyDescent="0.2">
      <c r="A3">
        <v>20</v>
      </c>
      <c r="B3">
        <v>28</v>
      </c>
      <c r="C3">
        <v>0.89478802919900002</v>
      </c>
      <c r="D3">
        <v>1.9946184918799999E-3</v>
      </c>
      <c r="E3">
        <v>9.5692874686100007E-3</v>
      </c>
      <c r="F3">
        <v>0.85953697562200004</v>
      </c>
      <c r="G3">
        <v>25</v>
      </c>
      <c r="H3">
        <v>0.80001510537499998</v>
      </c>
      <c r="I3">
        <v>8.5951849556200003E-3</v>
      </c>
      <c r="J3">
        <v>3.9419416719100001E-2</v>
      </c>
      <c r="K3">
        <v>1.8454770445799999</v>
      </c>
      <c r="L3">
        <v>12</v>
      </c>
    </row>
    <row r="4" spans="1:12" x14ac:dyDescent="0.2">
      <c r="A4">
        <v>20</v>
      </c>
      <c r="B4">
        <v>32</v>
      </c>
      <c r="C4">
        <v>0.66116810854800001</v>
      </c>
      <c r="D4">
        <v>6.6192509572199996E-3</v>
      </c>
      <c r="E4">
        <v>5.6526102621299999E-2</v>
      </c>
      <c r="F4">
        <v>4.7828625165499998</v>
      </c>
      <c r="G4">
        <v>24</v>
      </c>
      <c r="H4">
        <v>0.50067012711799996</v>
      </c>
      <c r="I4">
        <v>2.0322597248999999E-2</v>
      </c>
      <c r="J4">
        <v>6.4801797923800003E-2</v>
      </c>
      <c r="K4">
        <v>5.5519357277800001</v>
      </c>
      <c r="L4">
        <v>33.333333333299997</v>
      </c>
    </row>
    <row r="5" spans="1:12" x14ac:dyDescent="0.2">
      <c r="A5">
        <v>20</v>
      </c>
      <c r="B5">
        <v>30</v>
      </c>
      <c r="C5">
        <v>0.70718981657299995</v>
      </c>
      <c r="D5">
        <v>4.4157312563399996E-3</v>
      </c>
      <c r="E5">
        <v>4.8798723183700002E-2</v>
      </c>
      <c r="F5">
        <v>4.2403462727900001</v>
      </c>
      <c r="G5">
        <v>23</v>
      </c>
      <c r="H5">
        <v>0.54406367813800005</v>
      </c>
      <c r="I5">
        <v>2.2080718875099999E-2</v>
      </c>
      <c r="J5">
        <v>6.6000801613600002E-2</v>
      </c>
      <c r="K5">
        <v>4.9530275265399997</v>
      </c>
      <c r="L5">
        <v>30.434782608700001</v>
      </c>
    </row>
    <row r="6" spans="1:12" x14ac:dyDescent="0.2">
      <c r="A6">
        <v>20</v>
      </c>
      <c r="B6">
        <v>31</v>
      </c>
      <c r="C6">
        <v>0.849193576678</v>
      </c>
      <c r="D6">
        <v>4.1205882234899996E-3</v>
      </c>
      <c r="E6">
        <v>2.45778959266E-2</v>
      </c>
      <c r="F6">
        <v>1.3118741035499999</v>
      </c>
      <c r="G6">
        <v>24</v>
      </c>
      <c r="H6">
        <v>0.68206839715500001</v>
      </c>
      <c r="I6">
        <v>1.45066951716E-2</v>
      </c>
      <c r="J6">
        <v>5.3378125968300001E-2</v>
      </c>
      <c r="K6">
        <v>3.60416736603</v>
      </c>
      <c r="L6">
        <v>29.166666666699999</v>
      </c>
    </row>
    <row r="7" spans="1:12" x14ac:dyDescent="0.2">
      <c r="A7">
        <v>20</v>
      </c>
      <c r="B7">
        <v>31</v>
      </c>
      <c r="C7">
        <v>0.72252624185100001</v>
      </c>
      <c r="D7">
        <v>5.0795821555699996E-3</v>
      </c>
      <c r="E7">
        <v>5.8203812775800001E-2</v>
      </c>
      <c r="F7">
        <v>3.8229811191600001</v>
      </c>
      <c r="G7">
        <v>24</v>
      </c>
      <c r="H7">
        <v>0.57134147486099995</v>
      </c>
      <c r="I7">
        <v>2.0224110269799998E-2</v>
      </c>
      <c r="J7">
        <v>6.2203104926000001E-2</v>
      </c>
      <c r="K7">
        <v>4.6641445756</v>
      </c>
      <c r="L7">
        <v>29.166666666699999</v>
      </c>
    </row>
    <row r="8" spans="1:12" x14ac:dyDescent="0.2">
      <c r="B8">
        <f>SUM(B2:B7)</f>
        <v>182</v>
      </c>
      <c r="G8">
        <f>SUM(G2:G7)</f>
        <v>144</v>
      </c>
      <c r="L8">
        <f>(B8-G8)*100/G8</f>
        <v>26.388888888888889</v>
      </c>
    </row>
  </sheetData>
  <pageMargins left="0.7" right="0.7" top="0.75" bottom="0.75" header="0.3" footer="0.3"/>
</worksheet>
</file>