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780" yWindow="9060" windowWidth="25600" windowHeight="18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<sst xmlns="http://schemas.openxmlformats.org/spreadsheetml/2006/main" count="12" uniqueCount="12">
  <si>
    <t>seg</t>
  </si>
  <si>
    <t>seg_to_pixel_center</t>
  </si>
  <si>
    <t>n_seg</t>
  </si>
  <si>
    <t>lidar_pixel_left</t>
  </si>
  <si>
    <t>lidar_pixel_right</t>
  </si>
  <si>
    <t>segs_to_pixel_left</t>
  </si>
  <si>
    <t>segs_to_pixel_right</t>
  </si>
  <si>
    <t>seg_to_center_angle</t>
  </si>
  <si>
    <t>video_horz_fov</t>
  </si>
  <si>
    <t>video_x_center</t>
  </si>
  <si>
    <t>video_x_resolution</t>
  </si>
  <si>
    <t>seg_to_center_angle_robert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</si>
</sst>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9" sqref="G9"/>
    </sheetView>
  </sheetViews>
  <sheetFormatPr baseColWidth="10" defaultRowHeight="15" x14ac:dyDescent="0"/>
  <cols>
    <col min="1" max="1" width="17.5" customWidth="1"/>
    <col min="2" max="2" width="18.33203125" customWidth="1"/>
  </cols>
  <sheetData>
    <row r="1" spans="1:6">
      <c r="A1" t="s">
        <v>2</v>
      </c>
      <c r="B1">
        <v>16</v>
      </c>
    </row>
    <row r="2" spans="1:6">
      <c r="A2" t="s">
        <v>3</v>
      </c>
      <c r="B2">
        <v>200</v>
      </c>
    </row>
    <row r="3" spans="1:6">
      <c r="A3" t="s">
        <v>4</v>
      </c>
      <c r="B3">
        <v>1067</v>
      </c>
    </row>
    <row r="4" spans="1:6">
      <c r="A4" t="s">
        <v>8</v>
      </c>
      <c r="B4">
        <v>66.05</v>
      </c>
    </row>
    <row r="5" spans="1:6">
      <c r="A5" t="s">
        <v>9</v>
      </c>
      <c r="B5">
        <v>647</v>
      </c>
    </row>
    <row r="6" spans="1:6">
      <c r="A6" t="s">
        <v>10</v>
      </c>
      <c r="B6">
        <v>1280</v>
      </c>
    </row>
    <row r="7" spans="1:6">
      <c r="A7" t="s">
        <v>0</v>
      </c>
      <c r="B7" t="s">
        <v>5</v>
      </c>
      <c r="C7" t="s">
        <v>6</v>
      </c>
      <c r="D7" t="s">
        <v>1</v>
      </c>
      <c r="E7" t="s">
        <v>7</v>
      </c>
      <c r="F7" t="s">
        <v>11</v>
      </c>
    </row>
    <row r="8" spans="1:6">
      <c r="A8">
        <v>0</v>
      </c>
      <c r="B8">
        <f>ROUND($B$2+A8/$B$1*($B$3-$B$2),0)</f>
        <v>200</v>
      </c>
      <c r="C8">
        <f>B9</f>
        <v>254</v>
      </c>
      <c r="D8">
        <f>ROUND((B8+C8)/2,0)</f>
        <v>227</v>
      </c>
      <c r="E8">
        <f>(D8-$B$5)/$B$6*$B$4</f>
        <v>-21.672656249999999</v>
      </c>
      <c r="F8">
        <f>ROUND(90-E8,3)</f>
        <v>111.673</v>
      </c>
    </row>
    <row r="9" spans="1:6">
      <c r="A9">
        <v>1</v>
      </c>
      <c r="B9">
        <f t="shared" ref="B9:B24" si="0">ROUND($B$2+A9/$B$1*($B$3-$B$2),0)</f>
        <v>254</v>
      </c>
      <c r="C9">
        <f t="shared" ref="C9:C23" si="1">B10</f>
        <v>308</v>
      </c>
      <c r="D9">
        <f t="shared" ref="D9:D23" si="2">ROUND((B9+C9)/2,0)</f>
        <v>281</v>
      </c>
      <c r="E9">
        <f t="shared" ref="E9:E23" si="3">(D9-$B$5)/$B$6*$B$4</f>
        <v>-18.886171874999999</v>
      </c>
      <c r="F9">
        <f t="shared" ref="F9:F23" si="4">ROUND(90-E9,3)</f>
        <v>108.886</v>
      </c>
    </row>
    <row r="10" spans="1:6">
      <c r="A10">
        <v>2</v>
      </c>
      <c r="B10">
        <f t="shared" si="0"/>
        <v>308</v>
      </c>
      <c r="C10">
        <f t="shared" si="1"/>
        <v>363</v>
      </c>
      <c r="D10">
        <f t="shared" si="2"/>
        <v>336</v>
      </c>
      <c r="E10">
        <f t="shared" si="3"/>
        <v>-16.048085937500002</v>
      </c>
      <c r="F10">
        <f t="shared" si="4"/>
        <v>106.048</v>
      </c>
    </row>
    <row r="11" spans="1:6">
      <c r="A11">
        <v>3</v>
      </c>
      <c r="B11">
        <f t="shared" si="0"/>
        <v>363</v>
      </c>
      <c r="C11">
        <f t="shared" si="1"/>
        <v>417</v>
      </c>
      <c r="D11">
        <f t="shared" si="2"/>
        <v>390</v>
      </c>
      <c r="E11">
        <f t="shared" si="3"/>
        <v>-13.261601562499999</v>
      </c>
      <c r="F11">
        <f t="shared" si="4"/>
        <v>103.262</v>
      </c>
    </row>
    <row r="12" spans="1:6">
      <c r="A12">
        <v>4</v>
      </c>
      <c r="B12">
        <f t="shared" si="0"/>
        <v>417</v>
      </c>
      <c r="C12">
        <f t="shared" si="1"/>
        <v>471</v>
      </c>
      <c r="D12">
        <f t="shared" si="2"/>
        <v>444</v>
      </c>
      <c r="E12">
        <f t="shared" si="3"/>
        <v>-10.4751171875</v>
      </c>
      <c r="F12">
        <f t="shared" si="4"/>
        <v>100.47499999999999</v>
      </c>
    </row>
    <row r="13" spans="1:6">
      <c r="A13">
        <v>5</v>
      </c>
      <c r="B13">
        <f t="shared" si="0"/>
        <v>471</v>
      </c>
      <c r="C13">
        <f t="shared" si="1"/>
        <v>525</v>
      </c>
      <c r="D13">
        <f t="shared" si="2"/>
        <v>498</v>
      </c>
      <c r="E13">
        <f t="shared" si="3"/>
        <v>-7.6886328124999999</v>
      </c>
      <c r="F13">
        <f t="shared" si="4"/>
        <v>97.688999999999993</v>
      </c>
    </row>
    <row r="14" spans="1:6">
      <c r="A14">
        <v>6</v>
      </c>
      <c r="B14">
        <f t="shared" si="0"/>
        <v>525</v>
      </c>
      <c r="C14">
        <f t="shared" si="1"/>
        <v>579</v>
      </c>
      <c r="D14">
        <f t="shared" si="2"/>
        <v>552</v>
      </c>
      <c r="E14">
        <f t="shared" si="3"/>
        <v>-4.9021484375000002</v>
      </c>
      <c r="F14">
        <f t="shared" si="4"/>
        <v>94.902000000000001</v>
      </c>
    </row>
    <row r="15" spans="1:6">
      <c r="A15">
        <v>7</v>
      </c>
      <c r="B15">
        <f t="shared" si="0"/>
        <v>579</v>
      </c>
      <c r="C15">
        <f t="shared" si="1"/>
        <v>634</v>
      </c>
      <c r="D15">
        <f t="shared" si="2"/>
        <v>607</v>
      </c>
      <c r="E15">
        <f t="shared" si="3"/>
        <v>-2.0640624999999999</v>
      </c>
      <c r="F15">
        <f t="shared" si="4"/>
        <v>92.063999999999993</v>
      </c>
    </row>
    <row r="16" spans="1:6">
      <c r="A16">
        <v>8</v>
      </c>
      <c r="B16">
        <f t="shared" si="0"/>
        <v>634</v>
      </c>
      <c r="C16">
        <f t="shared" si="1"/>
        <v>688</v>
      </c>
      <c r="D16">
        <f t="shared" si="2"/>
        <v>661</v>
      </c>
      <c r="E16">
        <f t="shared" si="3"/>
        <v>0.72242187499999988</v>
      </c>
      <c r="F16">
        <f t="shared" si="4"/>
        <v>89.278000000000006</v>
      </c>
    </row>
    <row r="17" spans="1:6">
      <c r="A17">
        <v>9</v>
      </c>
      <c r="B17">
        <f t="shared" si="0"/>
        <v>688</v>
      </c>
      <c r="C17">
        <f t="shared" si="1"/>
        <v>742</v>
      </c>
      <c r="D17">
        <f t="shared" si="2"/>
        <v>715</v>
      </c>
      <c r="E17">
        <f t="shared" si="3"/>
        <v>3.5089062499999999</v>
      </c>
      <c r="F17">
        <f t="shared" si="4"/>
        <v>86.491</v>
      </c>
    </row>
    <row r="18" spans="1:6">
      <c r="A18">
        <v>10</v>
      </c>
      <c r="B18">
        <f t="shared" si="0"/>
        <v>742</v>
      </c>
      <c r="C18">
        <f t="shared" si="1"/>
        <v>796</v>
      </c>
      <c r="D18">
        <f t="shared" si="2"/>
        <v>769</v>
      </c>
      <c r="E18">
        <f t="shared" si="3"/>
        <v>6.2953906249999996</v>
      </c>
      <c r="F18">
        <f t="shared" si="4"/>
        <v>83.704999999999998</v>
      </c>
    </row>
    <row r="19" spans="1:6">
      <c r="A19">
        <v>11</v>
      </c>
      <c r="B19">
        <f t="shared" si="0"/>
        <v>796</v>
      </c>
      <c r="C19">
        <f t="shared" si="1"/>
        <v>850</v>
      </c>
      <c r="D19">
        <f t="shared" si="2"/>
        <v>823</v>
      </c>
      <c r="E19">
        <f t="shared" si="3"/>
        <v>9.0818750000000001</v>
      </c>
      <c r="F19">
        <f t="shared" si="4"/>
        <v>80.918000000000006</v>
      </c>
    </row>
    <row r="20" spans="1:6">
      <c r="A20">
        <v>12</v>
      </c>
      <c r="B20">
        <f t="shared" si="0"/>
        <v>850</v>
      </c>
      <c r="C20">
        <f t="shared" si="1"/>
        <v>904</v>
      </c>
      <c r="D20">
        <f t="shared" si="2"/>
        <v>877</v>
      </c>
      <c r="E20">
        <f t="shared" si="3"/>
        <v>11.868359374999999</v>
      </c>
      <c r="F20">
        <f t="shared" si="4"/>
        <v>78.132000000000005</v>
      </c>
    </row>
    <row r="21" spans="1:6">
      <c r="A21">
        <v>13</v>
      </c>
      <c r="B21">
        <f t="shared" si="0"/>
        <v>904</v>
      </c>
      <c r="C21">
        <f t="shared" si="1"/>
        <v>959</v>
      </c>
      <c r="D21">
        <f t="shared" si="2"/>
        <v>932</v>
      </c>
      <c r="E21">
        <f t="shared" si="3"/>
        <v>14.7064453125</v>
      </c>
      <c r="F21">
        <f t="shared" si="4"/>
        <v>75.293999999999997</v>
      </c>
    </row>
    <row r="22" spans="1:6">
      <c r="A22">
        <v>14</v>
      </c>
      <c r="B22">
        <f t="shared" si="0"/>
        <v>959</v>
      </c>
      <c r="C22">
        <f t="shared" si="1"/>
        <v>1013</v>
      </c>
      <c r="D22">
        <f t="shared" si="2"/>
        <v>986</v>
      </c>
      <c r="E22">
        <f t="shared" si="3"/>
        <v>17.492929687499998</v>
      </c>
      <c r="F22">
        <f t="shared" si="4"/>
        <v>72.507000000000005</v>
      </c>
    </row>
    <row r="23" spans="1:6">
      <c r="A23">
        <v>15</v>
      </c>
      <c r="B23">
        <f t="shared" si="0"/>
        <v>1013</v>
      </c>
      <c r="C23">
        <f t="shared" si="1"/>
        <v>1067</v>
      </c>
      <c r="D23">
        <f t="shared" si="2"/>
        <v>1040</v>
      </c>
      <c r="E23">
        <f t="shared" si="3"/>
        <v>20.279414062499999</v>
      </c>
      <c r="F23">
        <f t="shared" si="4"/>
        <v>69.721000000000004</v>
      </c>
    </row>
    <row r="24" spans="1:6">
      <c r="A24">
        <v>16</v>
      </c>
      <c r="B24">
        <f t="shared" si="0"/>
        <v>1067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RightEdge Analytics,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Hall</dc:creator>
  <cp:lastModifiedBy>Stewart Hall</cp:lastModifiedBy>
  <dcterms:created xsi:type="dcterms:W3CDTF">2019-01-07T13:33:40Z</dcterms:created>
  <dcterms:modified xsi:type="dcterms:W3CDTF">2019-01-09T04:29:51Z</dcterms:modified>
</cp:coreProperties>
</file>