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le\Desktop\"/>
    </mc:Choice>
  </mc:AlternateContent>
  <xr:revisionPtr revIDLastSave="0" documentId="13_ncr:1_{C3E33B2D-2DED-47FE-87C6-D9752A2780C0}" xr6:coauthVersionLast="45" xr6:coauthVersionMax="45" xr10:uidLastSave="{00000000-0000-0000-0000-000000000000}"/>
  <bookViews>
    <workbookView xWindow="-108" yWindow="-108" windowWidth="23256" windowHeight="12576" xr2:uid="{F98C2025-BDFA-444B-ABCE-E594FED5E6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E22" i="1" l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M19" i="1" l="1"/>
  <c r="M20" i="1"/>
  <c r="M21" i="1"/>
  <c r="M22" i="1"/>
  <c r="M23" i="1"/>
  <c r="N23" i="1"/>
  <c r="M24" i="1"/>
  <c r="N24" i="1"/>
  <c r="M25" i="1"/>
  <c r="N25" i="1"/>
  <c r="M26" i="1"/>
  <c r="N26" i="1"/>
  <c r="M27" i="1"/>
  <c r="N27" i="1"/>
  <c r="M28" i="1"/>
  <c r="N28" i="1"/>
  <c r="M29" i="1"/>
  <c r="N29" i="1"/>
  <c r="O29" i="1"/>
  <c r="M30" i="1"/>
  <c r="N30" i="1"/>
  <c r="O30" i="1"/>
  <c r="M31" i="1"/>
  <c r="N31" i="1"/>
  <c r="O31" i="1"/>
  <c r="M32" i="1"/>
  <c r="N32" i="1"/>
  <c r="O32" i="1"/>
  <c r="M33" i="1"/>
  <c r="N33" i="1"/>
  <c r="O33" i="1"/>
  <c r="P33" i="1"/>
  <c r="M34" i="1"/>
  <c r="N34" i="1"/>
  <c r="O34" i="1"/>
  <c r="P34" i="1"/>
  <c r="M35" i="1"/>
  <c r="N35" i="1"/>
  <c r="O35" i="1"/>
  <c r="P35" i="1"/>
  <c r="M36" i="1"/>
  <c r="N36" i="1"/>
  <c r="O36" i="1"/>
  <c r="P36" i="1"/>
  <c r="M37" i="1"/>
  <c r="N37" i="1"/>
  <c r="O37" i="1"/>
  <c r="P37" i="1"/>
  <c r="Q37" i="1"/>
  <c r="M38" i="1"/>
  <c r="N38" i="1"/>
  <c r="O38" i="1"/>
  <c r="P38" i="1"/>
  <c r="Q38" i="1"/>
  <c r="M39" i="1"/>
  <c r="N39" i="1"/>
  <c r="O39" i="1"/>
  <c r="P39" i="1"/>
  <c r="Q39" i="1"/>
  <c r="M40" i="1"/>
  <c r="N40" i="1"/>
  <c r="O40" i="1"/>
  <c r="P40" i="1"/>
  <c r="Q40" i="1"/>
  <c r="M41" i="1"/>
  <c r="N41" i="1"/>
  <c r="O41" i="1"/>
  <c r="P41" i="1"/>
  <c r="Q41" i="1"/>
  <c r="M42" i="1"/>
  <c r="N42" i="1"/>
  <c r="O42" i="1"/>
  <c r="P42" i="1"/>
  <c r="Q42" i="1"/>
  <c r="M43" i="1"/>
  <c r="N43" i="1"/>
  <c r="O43" i="1"/>
  <c r="P43" i="1"/>
  <c r="Q43" i="1"/>
  <c r="R43" i="1"/>
  <c r="M44" i="1"/>
  <c r="N44" i="1"/>
  <c r="O44" i="1"/>
  <c r="P44" i="1"/>
  <c r="Q44" i="1"/>
  <c r="R44" i="1"/>
  <c r="M45" i="1"/>
  <c r="N45" i="1"/>
  <c r="O45" i="1"/>
  <c r="P45" i="1"/>
  <c r="Q45" i="1"/>
  <c r="R45" i="1"/>
  <c r="M46" i="1"/>
  <c r="N46" i="1"/>
  <c r="O46" i="1"/>
  <c r="P46" i="1"/>
  <c r="Q46" i="1"/>
  <c r="R46" i="1"/>
  <c r="M47" i="1"/>
  <c r="N47" i="1"/>
  <c r="O47" i="1"/>
  <c r="P47" i="1"/>
  <c r="Q47" i="1"/>
  <c r="R47" i="1"/>
  <c r="S47" i="1"/>
  <c r="M48" i="1"/>
  <c r="N48" i="1"/>
  <c r="O48" i="1"/>
  <c r="P48" i="1"/>
  <c r="Q48" i="1"/>
  <c r="R48" i="1"/>
  <c r="S48" i="1"/>
  <c r="M49" i="1"/>
  <c r="N49" i="1"/>
  <c r="O49" i="1"/>
  <c r="P49" i="1"/>
  <c r="Q49" i="1"/>
  <c r="R49" i="1"/>
  <c r="S49" i="1"/>
  <c r="T49" i="1"/>
  <c r="M50" i="1"/>
  <c r="N50" i="1"/>
  <c r="O50" i="1"/>
  <c r="P50" i="1"/>
  <c r="Q50" i="1"/>
  <c r="R50" i="1"/>
  <c r="S50" i="1"/>
  <c r="T50" i="1"/>
  <c r="M51" i="1"/>
  <c r="N51" i="1"/>
  <c r="O51" i="1"/>
  <c r="P51" i="1"/>
  <c r="Q51" i="1"/>
  <c r="R51" i="1"/>
  <c r="S51" i="1"/>
  <c r="T51" i="1"/>
  <c r="M52" i="1"/>
  <c r="N52" i="1"/>
  <c r="O52" i="1"/>
  <c r="P52" i="1"/>
  <c r="Q52" i="1"/>
  <c r="R52" i="1"/>
  <c r="S52" i="1"/>
  <c r="T52" i="1"/>
  <c r="M53" i="1"/>
  <c r="N53" i="1"/>
  <c r="O53" i="1"/>
  <c r="P53" i="1"/>
  <c r="Q53" i="1"/>
  <c r="R53" i="1"/>
  <c r="S53" i="1"/>
  <c r="T53" i="1"/>
  <c r="M54" i="1"/>
  <c r="N54" i="1"/>
  <c r="O54" i="1"/>
  <c r="P54" i="1"/>
  <c r="Q54" i="1"/>
  <c r="R54" i="1"/>
  <c r="S54" i="1"/>
  <c r="T54" i="1"/>
  <c r="M55" i="1"/>
  <c r="N55" i="1"/>
  <c r="O55" i="1"/>
  <c r="P55" i="1"/>
  <c r="Q55" i="1"/>
  <c r="R55" i="1"/>
  <c r="T55" i="1"/>
  <c r="M56" i="1"/>
  <c r="N56" i="1"/>
  <c r="O56" i="1"/>
  <c r="P56" i="1"/>
  <c r="Q56" i="1"/>
  <c r="R56" i="1"/>
  <c r="T56" i="1"/>
  <c r="M57" i="1"/>
  <c r="N57" i="1"/>
  <c r="O57" i="1"/>
  <c r="P57" i="1"/>
  <c r="Q57" i="1"/>
  <c r="R57" i="1"/>
  <c r="S57" i="1"/>
  <c r="T57" i="1"/>
  <c r="M58" i="1"/>
  <c r="N58" i="1"/>
  <c r="O58" i="1"/>
  <c r="P58" i="1"/>
  <c r="Q58" i="1"/>
  <c r="R58" i="1"/>
  <c r="S58" i="1"/>
  <c r="T58" i="1"/>
  <c r="M59" i="1"/>
  <c r="N59" i="1"/>
  <c r="O59" i="1"/>
  <c r="P59" i="1"/>
  <c r="Q59" i="1"/>
  <c r="R59" i="1"/>
  <c r="S59" i="1"/>
  <c r="T59" i="1"/>
  <c r="M60" i="1"/>
  <c r="N60" i="1"/>
  <c r="O60" i="1"/>
  <c r="P60" i="1"/>
  <c r="Q60" i="1"/>
  <c r="R60" i="1"/>
  <c r="S60" i="1"/>
  <c r="T60" i="1"/>
  <c r="M61" i="1"/>
  <c r="N61" i="1"/>
  <c r="O61" i="1"/>
  <c r="P61" i="1"/>
  <c r="Q61" i="1"/>
  <c r="R61" i="1"/>
  <c r="S61" i="1"/>
  <c r="T61" i="1"/>
  <c r="M62" i="1"/>
  <c r="N62" i="1"/>
  <c r="O62" i="1"/>
  <c r="P62" i="1"/>
  <c r="Q62" i="1"/>
  <c r="R62" i="1"/>
  <c r="S62" i="1"/>
  <c r="T62" i="1"/>
  <c r="W53" i="1" l="1"/>
  <c r="AA46" i="1"/>
  <c r="W41" i="1"/>
  <c r="W25" i="1"/>
  <c r="V55" i="1"/>
  <c r="V54" i="1"/>
  <c r="V53" i="1"/>
  <c r="V50" i="1"/>
  <c r="V49" i="1"/>
  <c r="S78" i="1"/>
  <c r="AB48" i="1" s="1"/>
  <c r="V44" i="1"/>
  <c r="Q78" i="1"/>
  <c r="Z38" i="1" s="1"/>
  <c r="V34" i="1"/>
  <c r="V29" i="1"/>
  <c r="V25" i="1"/>
  <c r="M78" i="1"/>
  <c r="AC52" i="1"/>
  <c r="T78" i="1"/>
  <c r="AC50" i="1" s="1"/>
  <c r="AC49" i="1"/>
  <c r="AA47" i="1"/>
  <c r="W45" i="1"/>
  <c r="R78" i="1"/>
  <c r="AA53" i="1" s="1"/>
  <c r="AA43" i="1"/>
  <c r="W39" i="1"/>
  <c r="P78" i="1"/>
  <c r="AB54" i="1"/>
  <c r="AB53" i="1"/>
  <c r="AB50" i="1"/>
  <c r="AB49" i="1"/>
  <c r="AA48" i="1"/>
  <c r="V45" i="1"/>
  <c r="Z43" i="1"/>
  <c r="V39" i="1"/>
  <c r="V31" i="1"/>
  <c r="V24" i="1"/>
  <c r="AA49" i="1"/>
  <c r="AA44" i="1"/>
  <c r="N78" i="1"/>
  <c r="W44" i="1" s="1"/>
  <c r="AA52" i="1"/>
  <c r="AA55" i="1"/>
  <c r="AA50" i="1"/>
  <c r="AA54" i="1"/>
  <c r="AA51" i="1"/>
  <c r="Z48" i="1"/>
  <c r="V42" i="1"/>
  <c r="W33" i="1"/>
  <c r="AA56" i="1"/>
  <c r="Z52" i="1"/>
  <c r="Y48" i="1"/>
  <c r="W40" i="1"/>
  <c r="V37" i="1"/>
  <c r="V35" i="1"/>
  <c r="V33" i="1"/>
  <c r="V27" i="1"/>
  <c r="V23" i="1"/>
  <c r="Y54" i="1"/>
  <c r="Y50" i="1"/>
  <c r="AA45" i="1"/>
  <c r="Y44" i="1"/>
  <c r="V40" i="1"/>
  <c r="Y36" i="1"/>
  <c r="V30" i="1"/>
  <c r="V22" i="1"/>
  <c r="W48" i="1"/>
  <c r="V43" i="1"/>
  <c r="Z39" i="1"/>
  <c r="V26" i="1"/>
  <c r="W52" i="1"/>
  <c r="V48" i="1"/>
  <c r="V38" i="1"/>
  <c r="W51" i="1"/>
  <c r="W34" i="1"/>
  <c r="W50" i="1"/>
  <c r="W36" i="1"/>
  <c r="O78" i="1"/>
  <c r="X33" i="1" s="1"/>
  <c r="Y24" i="1" l="1"/>
  <c r="Y32" i="1"/>
  <c r="Y23" i="1"/>
  <c r="Y28" i="1"/>
  <c r="Y27" i="1"/>
  <c r="Y22" i="1"/>
  <c r="Y30" i="1"/>
  <c r="Y29" i="1"/>
  <c r="Y31" i="1"/>
  <c r="Y26" i="1"/>
  <c r="Y25" i="1"/>
  <c r="W26" i="1"/>
  <c r="Z41" i="1"/>
  <c r="Z53" i="1"/>
  <c r="W35" i="1"/>
  <c r="Y47" i="1"/>
  <c r="Y46" i="1"/>
  <c r="W29" i="1"/>
  <c r="W55" i="1"/>
  <c r="Z42" i="1"/>
  <c r="W32" i="1"/>
  <c r="Z56" i="1"/>
  <c r="Z44" i="1"/>
  <c r="Z54" i="1"/>
  <c r="Y40" i="1"/>
  <c r="AB51" i="1"/>
  <c r="Y35" i="1"/>
  <c r="AC54" i="1"/>
  <c r="V41" i="1"/>
  <c r="V51" i="1"/>
  <c r="V32" i="1"/>
  <c r="Y45" i="1"/>
  <c r="W38" i="1"/>
  <c r="Y34" i="1"/>
  <c r="Y49" i="1"/>
  <c r="W30" i="1"/>
  <c r="V46" i="1"/>
  <c r="Z55" i="1"/>
  <c r="W27" i="1"/>
  <c r="AC56" i="1"/>
  <c r="W42" i="1"/>
  <c r="AB52" i="1"/>
  <c r="Y37" i="1"/>
  <c r="V56" i="1"/>
  <c r="Y42" i="1"/>
  <c r="V52" i="1"/>
  <c r="Y39" i="1"/>
  <c r="Y51" i="1"/>
  <c r="W37" i="1"/>
  <c r="W24" i="1"/>
  <c r="Z40" i="1"/>
  <c r="Z46" i="1"/>
  <c r="Z45" i="1"/>
  <c r="Y41" i="1"/>
  <c r="Y52" i="1"/>
  <c r="Z49" i="1"/>
  <c r="W22" i="1"/>
  <c r="AC28" i="1"/>
  <c r="AC36" i="1"/>
  <c r="AC44" i="1"/>
  <c r="AC24" i="1"/>
  <c r="AC32" i="1"/>
  <c r="AC40" i="1"/>
  <c r="AC48" i="1"/>
  <c r="AC23" i="1"/>
  <c r="AC31" i="1"/>
  <c r="AC39" i="1"/>
  <c r="AC47" i="1"/>
  <c r="AC33" i="1"/>
  <c r="AC35" i="1"/>
  <c r="AC46" i="1"/>
  <c r="AC26" i="1"/>
  <c r="AC37" i="1"/>
  <c r="AC22" i="1"/>
  <c r="AC30" i="1"/>
  <c r="AC34" i="1"/>
  <c r="AC45" i="1"/>
  <c r="AC25" i="1"/>
  <c r="AC27" i="1"/>
  <c r="AC38" i="1"/>
  <c r="AC29" i="1"/>
  <c r="AC42" i="1"/>
  <c r="AC43" i="1"/>
  <c r="AC41" i="1"/>
  <c r="W54" i="1"/>
  <c r="Z50" i="1"/>
  <c r="Y43" i="1"/>
  <c r="W23" i="1"/>
  <c r="Z47" i="1"/>
  <c r="AC55" i="1"/>
  <c r="W28" i="1"/>
  <c r="AB27" i="1"/>
  <c r="AB35" i="1"/>
  <c r="AB43" i="1"/>
  <c r="AB23" i="1"/>
  <c r="AB31" i="1"/>
  <c r="AB39" i="1"/>
  <c r="AB55" i="1"/>
  <c r="AB22" i="1"/>
  <c r="AB30" i="1"/>
  <c r="AB38" i="1"/>
  <c r="AB46" i="1"/>
  <c r="AB26" i="1"/>
  <c r="AB37" i="1"/>
  <c r="AB24" i="1"/>
  <c r="AB28" i="1"/>
  <c r="AB41" i="1"/>
  <c r="AB25" i="1"/>
  <c r="AB36" i="1"/>
  <c r="AB56" i="1"/>
  <c r="AB29" i="1"/>
  <c r="AB40" i="1"/>
  <c r="AB42" i="1"/>
  <c r="AB44" i="1"/>
  <c r="AB32" i="1"/>
  <c r="AB33" i="1"/>
  <c r="AB34" i="1"/>
  <c r="AB45" i="1"/>
  <c r="V47" i="1"/>
  <c r="W43" i="1"/>
  <c r="Y53" i="1"/>
  <c r="Y38" i="1"/>
  <c r="Z51" i="1"/>
  <c r="W46" i="1"/>
  <c r="V28" i="1"/>
  <c r="W31" i="1"/>
  <c r="AA26" i="1"/>
  <c r="AA34" i="1"/>
  <c r="AA42" i="1"/>
  <c r="AA25" i="1"/>
  <c r="AA22" i="1"/>
  <c r="AA30" i="1"/>
  <c r="AA38" i="1"/>
  <c r="AA29" i="1"/>
  <c r="AA37" i="1"/>
  <c r="AA24" i="1"/>
  <c r="AA28" i="1"/>
  <c r="AA39" i="1"/>
  <c r="AA41" i="1"/>
  <c r="AA32" i="1"/>
  <c r="AA27" i="1"/>
  <c r="AA23" i="1"/>
  <c r="AA40" i="1"/>
  <c r="AA31" i="1"/>
  <c r="AA33" i="1"/>
  <c r="AA35" i="1"/>
  <c r="AA36" i="1"/>
  <c r="AC51" i="1"/>
  <c r="V36" i="1"/>
  <c r="AB47" i="1"/>
  <c r="W56" i="1"/>
  <c r="W49" i="1"/>
  <c r="Z25" i="1"/>
  <c r="Z33" i="1"/>
  <c r="Z24" i="1"/>
  <c r="Z29" i="1"/>
  <c r="Z28" i="1"/>
  <c r="Z36" i="1"/>
  <c r="Z22" i="1"/>
  <c r="Z30" i="1"/>
  <c r="Z32" i="1"/>
  <c r="Z34" i="1"/>
  <c r="Z23" i="1"/>
  <c r="Z31" i="1"/>
  <c r="Z35" i="1"/>
  <c r="Z26" i="1"/>
  <c r="Z27" i="1"/>
  <c r="Y56" i="1"/>
  <c r="Y55" i="1"/>
  <c r="Y33" i="1"/>
  <c r="AC53" i="1"/>
  <c r="Z37" i="1"/>
  <c r="W47" i="1"/>
  <c r="X23" i="1"/>
  <c r="X25" i="1"/>
  <c r="X27" i="1"/>
  <c r="X29" i="1"/>
  <c r="X32" i="1"/>
  <c r="X34" i="1"/>
  <c r="X36" i="1"/>
  <c r="X38" i="1"/>
  <c r="X41" i="1"/>
  <c r="X44" i="1"/>
  <c r="X46" i="1"/>
  <c r="X48" i="1"/>
  <c r="X51" i="1"/>
  <c r="X53" i="1"/>
  <c r="X56" i="1"/>
  <c r="X22" i="1"/>
  <c r="X31" i="1"/>
  <c r="X39" i="1"/>
  <c r="X43" i="1"/>
  <c r="X50" i="1"/>
  <c r="X54" i="1"/>
  <c r="X24" i="1"/>
  <c r="X26" i="1"/>
  <c r="X28" i="1"/>
  <c r="X30" i="1"/>
  <c r="X35" i="1"/>
  <c r="X37" i="1"/>
  <c r="X40" i="1"/>
  <c r="X42" i="1"/>
  <c r="X45" i="1"/>
  <c r="X47" i="1"/>
  <c r="X49" i="1"/>
  <c r="X52" i="1"/>
  <c r="X55" i="1"/>
</calcChain>
</file>

<file path=xl/sharedStrings.xml><?xml version="1.0" encoding="utf-8"?>
<sst xmlns="http://schemas.openxmlformats.org/spreadsheetml/2006/main" count="29" uniqueCount="15">
  <si>
    <t>Measurement Distance (mm)</t>
  </si>
  <si>
    <t>Offset from Center (mm)</t>
  </si>
  <si>
    <t>Sensor 0 (R)</t>
  </si>
  <si>
    <t>Sensor 7 (L)</t>
  </si>
  <si>
    <t>Sensor 1</t>
  </si>
  <si>
    <t>Sensor 2</t>
  </si>
  <si>
    <t>Sensor 3</t>
  </si>
  <si>
    <t>Sensor 4</t>
  </si>
  <si>
    <t>Sensor 5</t>
  </si>
  <si>
    <t>Sensor 6</t>
  </si>
  <si>
    <t>All White</t>
  </si>
  <si>
    <t>Sensor 0</t>
  </si>
  <si>
    <t>Sensor 7</t>
  </si>
  <si>
    <t>Normalization Coefficient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</si>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</sst>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Normalized</a:t>
            </a:r>
            <a:r>
              <a:rPr lang="en-US" baseline="0"/>
              <a:t> Sensor Readings at Distances from Left Wheel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Sensor 0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Sheet1!$V$12:$V$62</c:f>
              <c:numCache>
                <c:formatCode>0.0</c:formatCode>
                <c:ptCount val="51"/>
                <c:pt idx="10">
                  <c:v>999.99999999999989</c:v>
                </c:pt>
                <c:pt idx="11">
                  <c:v>856.97329376854589</c:v>
                </c:pt>
                <c:pt idx="12">
                  <c:v>702.07715133531156</c:v>
                </c:pt>
                <c:pt idx="13">
                  <c:v>153.11572700296733</c:v>
                </c:pt>
                <c:pt idx="14">
                  <c:v>55.786350148367951</c:v>
                </c:pt>
                <c:pt idx="15">
                  <c:v>13.649851632047477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2F7-4E38-862C-DE1605A04C2B}"/>
            </c:ext>
          </c:extLst>
        </c:ser>
        <c:ser>
          <c:idx val="1"/>
          <c:order val="1"/>
          <c:tx>
            <c:v>Sensor 1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Sheet1!$W$12:$W$62</c:f>
              <c:numCache>
                <c:formatCode>0.0</c:formatCode>
                <c:ptCount val="51"/>
                <c:pt idx="10">
                  <c:v>0</c:v>
                </c:pt>
                <c:pt idx="11">
                  <c:v>55.342044581091464</c:v>
                </c:pt>
                <c:pt idx="12">
                  <c:v>106.84089162182936</c:v>
                </c:pt>
                <c:pt idx="13">
                  <c:v>289.00845503458874</c:v>
                </c:pt>
                <c:pt idx="14">
                  <c:v>435.04996156802457</c:v>
                </c:pt>
                <c:pt idx="15">
                  <c:v>1000</c:v>
                </c:pt>
                <c:pt idx="16">
                  <c:v>562.64411990776318</c:v>
                </c:pt>
                <c:pt idx="17">
                  <c:v>453.49730976172174</c:v>
                </c:pt>
                <c:pt idx="18">
                  <c:v>89.16218293620291</c:v>
                </c:pt>
                <c:pt idx="19">
                  <c:v>16.910069177555727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2F7-4E38-862C-DE1605A04C2B}"/>
            </c:ext>
          </c:extLst>
        </c:ser>
        <c:ser>
          <c:idx val="2"/>
          <c:order val="2"/>
          <c:tx>
            <c:v>Sensor 2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Sheet1!$X$12:$X$62</c:f>
              <c:numCache>
                <c:formatCode>0.0</c:formatCode>
                <c:ptCount val="51"/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63.006300630063009</c:v>
                </c:pt>
                <c:pt idx="18">
                  <c:v>403.24032403240324</c:v>
                </c:pt>
                <c:pt idx="19">
                  <c:v>679.56795679567961</c:v>
                </c:pt>
                <c:pt idx="20">
                  <c:v>1000</c:v>
                </c:pt>
                <c:pt idx="21">
                  <c:v>300.63006300630065</c:v>
                </c:pt>
                <c:pt idx="22">
                  <c:v>262.82628262826285</c:v>
                </c:pt>
                <c:pt idx="23">
                  <c:v>62.106210621062104</c:v>
                </c:pt>
                <c:pt idx="24">
                  <c:v>19.801980198019802</c:v>
                </c:pt>
                <c:pt idx="25">
                  <c:v>19.801980198019802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2F7-4E38-862C-DE1605A04C2B}"/>
            </c:ext>
          </c:extLst>
        </c:ser>
        <c:ser>
          <c:idx val="3"/>
          <c:order val="3"/>
          <c:tx>
            <c:v>Sensor 3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Sheet1!$Y$12:$Y$62</c:f>
              <c:numCache>
                <c:formatCode>0.0</c:formatCode>
                <c:ptCount val="51"/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164.70588235294119</c:v>
                </c:pt>
                <c:pt idx="22">
                  <c:v>164.70588235294119</c:v>
                </c:pt>
                <c:pt idx="23">
                  <c:v>583.52941176470586</c:v>
                </c:pt>
                <c:pt idx="24">
                  <c:v>971.76470588235293</c:v>
                </c:pt>
                <c:pt idx="25">
                  <c:v>1000</c:v>
                </c:pt>
                <c:pt idx="26">
                  <c:v>555.2941176470589</c:v>
                </c:pt>
                <c:pt idx="27">
                  <c:v>276.47058823529414</c:v>
                </c:pt>
                <c:pt idx="28">
                  <c:v>27.058823529411764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2F7-4E38-862C-DE1605A04C2B}"/>
            </c:ext>
          </c:extLst>
        </c:ser>
        <c:ser>
          <c:idx val="4"/>
          <c:order val="4"/>
          <c:tx>
            <c:v>Sensor 4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Sheet1!$Z$12:$Z$62</c:f>
              <c:numCache>
                <c:formatCode>0.0</c:formatCode>
                <c:ptCount val="51"/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47.471620227038187</c:v>
                </c:pt>
                <c:pt idx="26">
                  <c:v>97.007223942208469</c:v>
                </c:pt>
                <c:pt idx="27">
                  <c:v>170.27863777089783</c:v>
                </c:pt>
                <c:pt idx="28">
                  <c:v>560.37151702786377</c:v>
                </c:pt>
                <c:pt idx="29">
                  <c:v>853.45717234262133</c:v>
                </c:pt>
                <c:pt idx="30">
                  <c:v>1000.0000000000001</c:v>
                </c:pt>
                <c:pt idx="31">
                  <c:v>489.16408668730651</c:v>
                </c:pt>
                <c:pt idx="32">
                  <c:v>218.78224974200208</c:v>
                </c:pt>
                <c:pt idx="33">
                  <c:v>120.74303405572756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2F7-4E38-862C-DE1605A04C2B}"/>
            </c:ext>
          </c:extLst>
        </c:ser>
        <c:ser>
          <c:idx val="5"/>
          <c:order val="5"/>
          <c:tx>
            <c:v>Sensor 5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Sheet1!$AA$12:$AA$62</c:f>
              <c:numCache>
                <c:formatCode>0.0</c:formatCode>
                <c:ptCount val="51"/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55.55555555555555</c:v>
                </c:pt>
                <c:pt idx="32">
                  <c:v>165.88419405320812</c:v>
                </c:pt>
                <c:pt idx="33">
                  <c:v>314.55399061032864</c:v>
                </c:pt>
                <c:pt idx="34">
                  <c:v>1000</c:v>
                </c:pt>
                <c:pt idx="35">
                  <c:v>610.32863849765261</c:v>
                </c:pt>
                <c:pt idx="36">
                  <c:v>352.11267605633799</c:v>
                </c:pt>
                <c:pt idx="37">
                  <c:v>92.331768388106411</c:v>
                </c:pt>
                <c:pt idx="38">
                  <c:v>18.779342723004696</c:v>
                </c:pt>
                <c:pt idx="39">
                  <c:v>18.779342723004696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2F7-4E38-862C-DE1605A04C2B}"/>
            </c:ext>
          </c:extLst>
        </c:ser>
        <c:ser>
          <c:idx val="6"/>
          <c:order val="6"/>
          <c:tx>
            <c:v>Sensor 6</c:v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val>
            <c:numRef>
              <c:f>Sheet1!$AB$12:$AB$62</c:f>
              <c:numCache>
                <c:formatCode>0.0</c:formatCode>
                <c:ptCount val="51"/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18.779342723004696</c:v>
                </c:pt>
                <c:pt idx="36">
                  <c:v>73.552425665101723</c:v>
                </c:pt>
                <c:pt idx="37">
                  <c:v>259.78090766823158</c:v>
                </c:pt>
                <c:pt idx="38">
                  <c:v>517.2143974960876</c:v>
                </c:pt>
                <c:pt idx="39">
                  <c:v>1000</c:v>
                </c:pt>
                <c:pt idx="40">
                  <c:v>554.77308294209695</c:v>
                </c:pt>
                <c:pt idx="41">
                  <c:v>167.44913928012519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2F7-4E38-862C-DE1605A04C2B}"/>
            </c:ext>
          </c:extLst>
        </c:ser>
        <c:ser>
          <c:idx val="7"/>
          <c:order val="7"/>
          <c:tx>
            <c:v>Sensor 7</c:v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val>
            <c:numRef>
              <c:f>Sheet1!$AC$12:$AC$62</c:f>
              <c:numCache>
                <c:formatCode>0.0</c:formatCode>
                <c:ptCount val="51"/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31.649831649831651</c:v>
                </c:pt>
                <c:pt idx="40">
                  <c:v>32.323232323232325</c:v>
                </c:pt>
                <c:pt idx="41">
                  <c:v>159.59595959595961</c:v>
                </c:pt>
                <c:pt idx="42">
                  <c:v>509.09090909090912</c:v>
                </c:pt>
                <c:pt idx="43">
                  <c:v>845.11784511784515</c:v>
                </c:pt>
                <c:pt idx="44">
                  <c:v>1000.0000000000001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2F7-4E38-862C-DE1605A04C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0382607"/>
        <c:axId val="1008594399"/>
      </c:lineChart>
      <c:catAx>
        <c:axId val="12503826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Distance from Left Side of the</a:t>
                </a:r>
                <a:r>
                  <a:rPr lang="en-US" baseline="0"/>
                  <a:t> Left Wheel (mm)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8594399"/>
        <c:crosses val="autoZero"/>
        <c:auto val="1"/>
        <c:lblAlgn val="ctr"/>
        <c:lblOffset val="100"/>
        <c:noMultiLvlLbl val="0"/>
      </c:catAx>
      <c:valAx>
        <c:axId val="1008594399"/>
        <c:scaling>
          <c:orientation val="minMax"/>
          <c:max val="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Normalized Sensor Reading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03826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ECE 3 Library's Sensor Values</a:t>
            </a:r>
            <a:r>
              <a:rPr lang="en-US" baseline="0"/>
              <a:t> at Distances from Left Wheel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Sensor[0] (Rightmost)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Sheet1!$D$12:$D$62</c:f>
              <c:numCache>
                <c:formatCode>General</c:formatCode>
                <c:ptCount val="51"/>
                <c:pt idx="0">
                  <c:v>735</c:v>
                </c:pt>
                <c:pt idx="1">
                  <c:v>735</c:v>
                </c:pt>
                <c:pt idx="2">
                  <c:v>759</c:v>
                </c:pt>
                <c:pt idx="3">
                  <c:v>666</c:v>
                </c:pt>
                <c:pt idx="4">
                  <c:v>666</c:v>
                </c:pt>
                <c:pt idx="5">
                  <c:v>689</c:v>
                </c:pt>
                <c:pt idx="6">
                  <c:v>667</c:v>
                </c:pt>
                <c:pt idx="7">
                  <c:v>667</c:v>
                </c:pt>
                <c:pt idx="8">
                  <c:v>902</c:v>
                </c:pt>
                <c:pt idx="9">
                  <c:v>1446</c:v>
                </c:pt>
                <c:pt idx="10">
                  <c:v>2351</c:v>
                </c:pt>
                <c:pt idx="11">
                  <c:v>2110</c:v>
                </c:pt>
                <c:pt idx="12">
                  <c:v>1849</c:v>
                </c:pt>
                <c:pt idx="13">
                  <c:v>924</c:v>
                </c:pt>
                <c:pt idx="14">
                  <c:v>760</c:v>
                </c:pt>
                <c:pt idx="15">
                  <c:v>689</c:v>
                </c:pt>
                <c:pt idx="16">
                  <c:v>665</c:v>
                </c:pt>
                <c:pt idx="17">
                  <c:v>643</c:v>
                </c:pt>
                <c:pt idx="18">
                  <c:v>641</c:v>
                </c:pt>
                <c:pt idx="19">
                  <c:v>641</c:v>
                </c:pt>
                <c:pt idx="20">
                  <c:v>641</c:v>
                </c:pt>
                <c:pt idx="21">
                  <c:v>618</c:v>
                </c:pt>
                <c:pt idx="22">
                  <c:v>618</c:v>
                </c:pt>
                <c:pt idx="23">
                  <c:v>618</c:v>
                </c:pt>
                <c:pt idx="24">
                  <c:v>641</c:v>
                </c:pt>
                <c:pt idx="25">
                  <c:v>618</c:v>
                </c:pt>
                <c:pt idx="26">
                  <c:v>618</c:v>
                </c:pt>
                <c:pt idx="27">
                  <c:v>596</c:v>
                </c:pt>
                <c:pt idx="28">
                  <c:v>596</c:v>
                </c:pt>
                <c:pt idx="29">
                  <c:v>596</c:v>
                </c:pt>
                <c:pt idx="30">
                  <c:v>642</c:v>
                </c:pt>
                <c:pt idx="31">
                  <c:v>643</c:v>
                </c:pt>
                <c:pt idx="32">
                  <c:v>642</c:v>
                </c:pt>
                <c:pt idx="33">
                  <c:v>642</c:v>
                </c:pt>
                <c:pt idx="34">
                  <c:v>619</c:v>
                </c:pt>
                <c:pt idx="35">
                  <c:v>619</c:v>
                </c:pt>
                <c:pt idx="36">
                  <c:v>643</c:v>
                </c:pt>
                <c:pt idx="37">
                  <c:v>620</c:v>
                </c:pt>
                <c:pt idx="38">
                  <c:v>596</c:v>
                </c:pt>
                <c:pt idx="39">
                  <c:v>643</c:v>
                </c:pt>
                <c:pt idx="40">
                  <c:v>573</c:v>
                </c:pt>
                <c:pt idx="41">
                  <c:v>620</c:v>
                </c:pt>
                <c:pt idx="42">
                  <c:v>505</c:v>
                </c:pt>
                <c:pt idx="43">
                  <c:v>620</c:v>
                </c:pt>
                <c:pt idx="44">
                  <c:v>620</c:v>
                </c:pt>
                <c:pt idx="45">
                  <c:v>597</c:v>
                </c:pt>
                <c:pt idx="46">
                  <c:v>574</c:v>
                </c:pt>
                <c:pt idx="47">
                  <c:v>527</c:v>
                </c:pt>
                <c:pt idx="48">
                  <c:v>621</c:v>
                </c:pt>
                <c:pt idx="49">
                  <c:v>575</c:v>
                </c:pt>
                <c:pt idx="50">
                  <c:v>575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9C1-4264-805C-7978B62CC53C}"/>
            </c:ext>
          </c:extLst>
        </c:ser>
        <c:ser>
          <c:idx val="1"/>
          <c:order val="1"/>
          <c:tx>
            <c:v>Sensor[1]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Sheet1!$E$12:$E$62</c:f>
              <c:numCache>
                <c:formatCode>General</c:formatCode>
                <c:ptCount val="51"/>
                <c:pt idx="0">
                  <c:v>712</c:v>
                </c:pt>
                <c:pt idx="1">
                  <c:v>712</c:v>
                </c:pt>
                <c:pt idx="2">
                  <c:v>711</c:v>
                </c:pt>
                <c:pt idx="3">
                  <c:v>642</c:v>
                </c:pt>
                <c:pt idx="4">
                  <c:v>642</c:v>
                </c:pt>
                <c:pt idx="5">
                  <c:v>666</c:v>
                </c:pt>
                <c:pt idx="6">
                  <c:v>619</c:v>
                </c:pt>
                <c:pt idx="7">
                  <c:v>619</c:v>
                </c:pt>
                <c:pt idx="8">
                  <c:v>689</c:v>
                </c:pt>
                <c:pt idx="9">
                  <c:v>712</c:v>
                </c:pt>
                <c:pt idx="10">
                  <c:v>620</c:v>
                </c:pt>
                <c:pt idx="11">
                  <c:v>715</c:v>
                </c:pt>
                <c:pt idx="12">
                  <c:v>782</c:v>
                </c:pt>
                <c:pt idx="13">
                  <c:v>1019</c:v>
                </c:pt>
                <c:pt idx="14">
                  <c:v>1209</c:v>
                </c:pt>
                <c:pt idx="15">
                  <c:v>1944</c:v>
                </c:pt>
                <c:pt idx="16">
                  <c:v>1375</c:v>
                </c:pt>
                <c:pt idx="17">
                  <c:v>1233</c:v>
                </c:pt>
                <c:pt idx="18">
                  <c:v>759</c:v>
                </c:pt>
                <c:pt idx="19">
                  <c:v>665</c:v>
                </c:pt>
                <c:pt idx="20">
                  <c:v>641</c:v>
                </c:pt>
                <c:pt idx="21">
                  <c:v>595</c:v>
                </c:pt>
                <c:pt idx="22">
                  <c:v>618</c:v>
                </c:pt>
                <c:pt idx="23">
                  <c:v>595</c:v>
                </c:pt>
                <c:pt idx="24">
                  <c:v>618</c:v>
                </c:pt>
                <c:pt idx="25">
                  <c:v>618</c:v>
                </c:pt>
                <c:pt idx="26">
                  <c:v>618</c:v>
                </c:pt>
                <c:pt idx="27">
                  <c:v>572</c:v>
                </c:pt>
                <c:pt idx="28">
                  <c:v>572</c:v>
                </c:pt>
                <c:pt idx="29">
                  <c:v>596</c:v>
                </c:pt>
                <c:pt idx="30">
                  <c:v>619</c:v>
                </c:pt>
                <c:pt idx="31">
                  <c:v>596</c:v>
                </c:pt>
                <c:pt idx="32">
                  <c:v>619</c:v>
                </c:pt>
                <c:pt idx="33">
                  <c:v>619</c:v>
                </c:pt>
                <c:pt idx="34">
                  <c:v>596</c:v>
                </c:pt>
                <c:pt idx="35">
                  <c:v>596</c:v>
                </c:pt>
                <c:pt idx="36">
                  <c:v>619</c:v>
                </c:pt>
                <c:pt idx="37">
                  <c:v>596</c:v>
                </c:pt>
                <c:pt idx="38">
                  <c:v>596</c:v>
                </c:pt>
                <c:pt idx="39">
                  <c:v>619</c:v>
                </c:pt>
                <c:pt idx="40">
                  <c:v>573</c:v>
                </c:pt>
                <c:pt idx="41">
                  <c:v>596</c:v>
                </c:pt>
                <c:pt idx="42">
                  <c:v>459</c:v>
                </c:pt>
                <c:pt idx="43">
                  <c:v>596</c:v>
                </c:pt>
                <c:pt idx="44">
                  <c:v>596</c:v>
                </c:pt>
                <c:pt idx="45">
                  <c:v>550</c:v>
                </c:pt>
                <c:pt idx="46">
                  <c:v>550</c:v>
                </c:pt>
                <c:pt idx="47">
                  <c:v>527</c:v>
                </c:pt>
                <c:pt idx="48">
                  <c:v>597</c:v>
                </c:pt>
                <c:pt idx="49">
                  <c:v>551</c:v>
                </c:pt>
                <c:pt idx="50">
                  <c:v>551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9C1-4264-805C-7978B62CC53C}"/>
            </c:ext>
          </c:extLst>
        </c:ser>
        <c:ser>
          <c:idx val="2"/>
          <c:order val="2"/>
          <c:tx>
            <c:v>Sensor[2]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Sheet1!$F$12:$F$62</c:f>
              <c:numCache>
                <c:formatCode>General</c:formatCode>
                <c:ptCount val="51"/>
                <c:pt idx="0">
                  <c:v>641</c:v>
                </c:pt>
                <c:pt idx="1">
                  <c:v>641</c:v>
                </c:pt>
                <c:pt idx="2">
                  <c:v>664</c:v>
                </c:pt>
                <c:pt idx="3">
                  <c:v>618</c:v>
                </c:pt>
                <c:pt idx="4">
                  <c:v>595</c:v>
                </c:pt>
                <c:pt idx="5">
                  <c:v>618</c:v>
                </c:pt>
                <c:pt idx="6">
                  <c:v>596</c:v>
                </c:pt>
                <c:pt idx="7">
                  <c:v>596</c:v>
                </c:pt>
                <c:pt idx="8">
                  <c:v>664</c:v>
                </c:pt>
                <c:pt idx="9">
                  <c:v>664</c:v>
                </c:pt>
                <c:pt idx="10">
                  <c:v>573</c:v>
                </c:pt>
                <c:pt idx="11">
                  <c:v>596</c:v>
                </c:pt>
                <c:pt idx="12">
                  <c:v>664</c:v>
                </c:pt>
                <c:pt idx="13">
                  <c:v>664</c:v>
                </c:pt>
                <c:pt idx="14">
                  <c:v>619</c:v>
                </c:pt>
                <c:pt idx="15">
                  <c:v>641</c:v>
                </c:pt>
                <c:pt idx="16">
                  <c:v>665</c:v>
                </c:pt>
                <c:pt idx="17">
                  <c:v>666</c:v>
                </c:pt>
                <c:pt idx="18">
                  <c:v>1044</c:v>
                </c:pt>
                <c:pt idx="19">
                  <c:v>1351</c:v>
                </c:pt>
                <c:pt idx="20">
                  <c:v>1707</c:v>
                </c:pt>
                <c:pt idx="21">
                  <c:v>930</c:v>
                </c:pt>
                <c:pt idx="22">
                  <c:v>888</c:v>
                </c:pt>
                <c:pt idx="23">
                  <c:v>665</c:v>
                </c:pt>
                <c:pt idx="24">
                  <c:v>618</c:v>
                </c:pt>
                <c:pt idx="25">
                  <c:v>618</c:v>
                </c:pt>
                <c:pt idx="26">
                  <c:v>595</c:v>
                </c:pt>
                <c:pt idx="27">
                  <c:v>572</c:v>
                </c:pt>
                <c:pt idx="28">
                  <c:v>572</c:v>
                </c:pt>
                <c:pt idx="29">
                  <c:v>573</c:v>
                </c:pt>
                <c:pt idx="30">
                  <c:v>596</c:v>
                </c:pt>
                <c:pt idx="31">
                  <c:v>596</c:v>
                </c:pt>
                <c:pt idx="32">
                  <c:v>596</c:v>
                </c:pt>
                <c:pt idx="33">
                  <c:v>596</c:v>
                </c:pt>
                <c:pt idx="34">
                  <c:v>573</c:v>
                </c:pt>
                <c:pt idx="35">
                  <c:v>573</c:v>
                </c:pt>
                <c:pt idx="36">
                  <c:v>573</c:v>
                </c:pt>
                <c:pt idx="37">
                  <c:v>573</c:v>
                </c:pt>
                <c:pt idx="38">
                  <c:v>572</c:v>
                </c:pt>
                <c:pt idx="39">
                  <c:v>596</c:v>
                </c:pt>
                <c:pt idx="40">
                  <c:v>527</c:v>
                </c:pt>
                <c:pt idx="41">
                  <c:v>573</c:v>
                </c:pt>
                <c:pt idx="42">
                  <c:v>435</c:v>
                </c:pt>
                <c:pt idx="43">
                  <c:v>573</c:v>
                </c:pt>
                <c:pt idx="44">
                  <c:v>573</c:v>
                </c:pt>
                <c:pt idx="45">
                  <c:v>527</c:v>
                </c:pt>
                <c:pt idx="46">
                  <c:v>527</c:v>
                </c:pt>
                <c:pt idx="47">
                  <c:v>506</c:v>
                </c:pt>
                <c:pt idx="48">
                  <c:v>550</c:v>
                </c:pt>
                <c:pt idx="49">
                  <c:v>527</c:v>
                </c:pt>
                <c:pt idx="50">
                  <c:v>527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9C1-4264-805C-7978B62CC53C}"/>
            </c:ext>
          </c:extLst>
        </c:ser>
        <c:ser>
          <c:idx val="3"/>
          <c:order val="3"/>
          <c:tx>
            <c:v>Sensor[3]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Sheet1!$G$12:$G$62</c:f>
              <c:numCache>
                <c:formatCode>General</c:formatCode>
                <c:ptCount val="51"/>
                <c:pt idx="0">
                  <c:v>595</c:v>
                </c:pt>
                <c:pt idx="1">
                  <c:v>595</c:v>
                </c:pt>
                <c:pt idx="2">
                  <c:v>595</c:v>
                </c:pt>
                <c:pt idx="3">
                  <c:v>572</c:v>
                </c:pt>
                <c:pt idx="4">
                  <c:v>572</c:v>
                </c:pt>
                <c:pt idx="5">
                  <c:v>572</c:v>
                </c:pt>
                <c:pt idx="6">
                  <c:v>549</c:v>
                </c:pt>
                <c:pt idx="7">
                  <c:v>549</c:v>
                </c:pt>
                <c:pt idx="8">
                  <c:v>572</c:v>
                </c:pt>
                <c:pt idx="9">
                  <c:v>618</c:v>
                </c:pt>
                <c:pt idx="10">
                  <c:v>527</c:v>
                </c:pt>
                <c:pt idx="11">
                  <c:v>550</c:v>
                </c:pt>
                <c:pt idx="12">
                  <c:v>618</c:v>
                </c:pt>
                <c:pt idx="13">
                  <c:v>618</c:v>
                </c:pt>
                <c:pt idx="14">
                  <c:v>549</c:v>
                </c:pt>
                <c:pt idx="15">
                  <c:v>572</c:v>
                </c:pt>
                <c:pt idx="16">
                  <c:v>572</c:v>
                </c:pt>
                <c:pt idx="17">
                  <c:v>549</c:v>
                </c:pt>
                <c:pt idx="18">
                  <c:v>595</c:v>
                </c:pt>
                <c:pt idx="19">
                  <c:v>595</c:v>
                </c:pt>
                <c:pt idx="20">
                  <c:v>595</c:v>
                </c:pt>
                <c:pt idx="21">
                  <c:v>689</c:v>
                </c:pt>
                <c:pt idx="22">
                  <c:v>689</c:v>
                </c:pt>
                <c:pt idx="23">
                  <c:v>1045</c:v>
                </c:pt>
                <c:pt idx="24">
                  <c:v>1375</c:v>
                </c:pt>
                <c:pt idx="25">
                  <c:v>1399</c:v>
                </c:pt>
                <c:pt idx="26">
                  <c:v>1021</c:v>
                </c:pt>
                <c:pt idx="27">
                  <c:v>784</c:v>
                </c:pt>
                <c:pt idx="28">
                  <c:v>572</c:v>
                </c:pt>
                <c:pt idx="29">
                  <c:v>549</c:v>
                </c:pt>
                <c:pt idx="30">
                  <c:v>549</c:v>
                </c:pt>
                <c:pt idx="31">
                  <c:v>549</c:v>
                </c:pt>
                <c:pt idx="32">
                  <c:v>549</c:v>
                </c:pt>
                <c:pt idx="33">
                  <c:v>549</c:v>
                </c:pt>
                <c:pt idx="34">
                  <c:v>527</c:v>
                </c:pt>
                <c:pt idx="35">
                  <c:v>527</c:v>
                </c:pt>
                <c:pt idx="36">
                  <c:v>527</c:v>
                </c:pt>
                <c:pt idx="37">
                  <c:v>529</c:v>
                </c:pt>
                <c:pt idx="38">
                  <c:v>527</c:v>
                </c:pt>
                <c:pt idx="39">
                  <c:v>527</c:v>
                </c:pt>
                <c:pt idx="40">
                  <c:v>481</c:v>
                </c:pt>
                <c:pt idx="41">
                  <c:v>527</c:v>
                </c:pt>
                <c:pt idx="42">
                  <c:v>412</c:v>
                </c:pt>
                <c:pt idx="43">
                  <c:v>527</c:v>
                </c:pt>
                <c:pt idx="44">
                  <c:v>527</c:v>
                </c:pt>
                <c:pt idx="45">
                  <c:v>481</c:v>
                </c:pt>
                <c:pt idx="46">
                  <c:v>481</c:v>
                </c:pt>
                <c:pt idx="47">
                  <c:v>458</c:v>
                </c:pt>
                <c:pt idx="48">
                  <c:v>504</c:v>
                </c:pt>
                <c:pt idx="49">
                  <c:v>458</c:v>
                </c:pt>
                <c:pt idx="50">
                  <c:v>458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9C1-4264-805C-7978B62CC53C}"/>
            </c:ext>
          </c:extLst>
        </c:ser>
        <c:ser>
          <c:idx val="4"/>
          <c:order val="4"/>
          <c:tx>
            <c:v>Sensor[4]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Sheet1!$H$12:$H$62</c:f>
              <c:numCache>
                <c:formatCode>General</c:formatCode>
                <c:ptCount val="51"/>
                <c:pt idx="0">
                  <c:v>688</c:v>
                </c:pt>
                <c:pt idx="1">
                  <c:v>665</c:v>
                </c:pt>
                <c:pt idx="2">
                  <c:v>688</c:v>
                </c:pt>
                <c:pt idx="3">
                  <c:v>642</c:v>
                </c:pt>
                <c:pt idx="4">
                  <c:v>642</c:v>
                </c:pt>
                <c:pt idx="5">
                  <c:v>642</c:v>
                </c:pt>
                <c:pt idx="6">
                  <c:v>619</c:v>
                </c:pt>
                <c:pt idx="7">
                  <c:v>596</c:v>
                </c:pt>
                <c:pt idx="8">
                  <c:v>641</c:v>
                </c:pt>
                <c:pt idx="9">
                  <c:v>664</c:v>
                </c:pt>
                <c:pt idx="10">
                  <c:v>596</c:v>
                </c:pt>
                <c:pt idx="11">
                  <c:v>573</c:v>
                </c:pt>
                <c:pt idx="12">
                  <c:v>668</c:v>
                </c:pt>
                <c:pt idx="13">
                  <c:v>665</c:v>
                </c:pt>
                <c:pt idx="14">
                  <c:v>619</c:v>
                </c:pt>
                <c:pt idx="15">
                  <c:v>641</c:v>
                </c:pt>
                <c:pt idx="16">
                  <c:v>641</c:v>
                </c:pt>
                <c:pt idx="17">
                  <c:v>596</c:v>
                </c:pt>
                <c:pt idx="18">
                  <c:v>641</c:v>
                </c:pt>
                <c:pt idx="19">
                  <c:v>641</c:v>
                </c:pt>
                <c:pt idx="20">
                  <c:v>641</c:v>
                </c:pt>
                <c:pt idx="21">
                  <c:v>642</c:v>
                </c:pt>
                <c:pt idx="22">
                  <c:v>641</c:v>
                </c:pt>
                <c:pt idx="23">
                  <c:v>642</c:v>
                </c:pt>
                <c:pt idx="24">
                  <c:v>665</c:v>
                </c:pt>
                <c:pt idx="25">
                  <c:v>665</c:v>
                </c:pt>
                <c:pt idx="26">
                  <c:v>713</c:v>
                </c:pt>
                <c:pt idx="27">
                  <c:v>784</c:v>
                </c:pt>
                <c:pt idx="28">
                  <c:v>1162</c:v>
                </c:pt>
                <c:pt idx="29">
                  <c:v>1446</c:v>
                </c:pt>
                <c:pt idx="30">
                  <c:v>1588</c:v>
                </c:pt>
                <c:pt idx="31">
                  <c:v>1093</c:v>
                </c:pt>
                <c:pt idx="32">
                  <c:v>831</c:v>
                </c:pt>
                <c:pt idx="33">
                  <c:v>736</c:v>
                </c:pt>
                <c:pt idx="34">
                  <c:v>619</c:v>
                </c:pt>
                <c:pt idx="35">
                  <c:v>619</c:v>
                </c:pt>
                <c:pt idx="36">
                  <c:v>619</c:v>
                </c:pt>
                <c:pt idx="37">
                  <c:v>596</c:v>
                </c:pt>
                <c:pt idx="38">
                  <c:v>596</c:v>
                </c:pt>
                <c:pt idx="39">
                  <c:v>619</c:v>
                </c:pt>
                <c:pt idx="40">
                  <c:v>573</c:v>
                </c:pt>
                <c:pt idx="41">
                  <c:v>596</c:v>
                </c:pt>
                <c:pt idx="42">
                  <c:v>482</c:v>
                </c:pt>
                <c:pt idx="43">
                  <c:v>596</c:v>
                </c:pt>
                <c:pt idx="44">
                  <c:v>596</c:v>
                </c:pt>
                <c:pt idx="45">
                  <c:v>574</c:v>
                </c:pt>
                <c:pt idx="46">
                  <c:v>550</c:v>
                </c:pt>
                <c:pt idx="47">
                  <c:v>551</c:v>
                </c:pt>
                <c:pt idx="48">
                  <c:v>573</c:v>
                </c:pt>
                <c:pt idx="49">
                  <c:v>527</c:v>
                </c:pt>
                <c:pt idx="50">
                  <c:v>527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9C1-4264-805C-7978B62CC53C}"/>
            </c:ext>
          </c:extLst>
        </c:ser>
        <c:ser>
          <c:idx val="5"/>
          <c:order val="5"/>
          <c:tx>
            <c:v>Sensor[5]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Sheet1!$I$12:$I$62</c:f>
              <c:numCache>
                <c:formatCode>General</c:formatCode>
                <c:ptCount val="51"/>
                <c:pt idx="0">
                  <c:v>688</c:v>
                </c:pt>
                <c:pt idx="1">
                  <c:v>688</c:v>
                </c:pt>
                <c:pt idx="2">
                  <c:v>688</c:v>
                </c:pt>
                <c:pt idx="3">
                  <c:v>642</c:v>
                </c:pt>
                <c:pt idx="4">
                  <c:v>642</c:v>
                </c:pt>
                <c:pt idx="5">
                  <c:v>642</c:v>
                </c:pt>
                <c:pt idx="6">
                  <c:v>619</c:v>
                </c:pt>
                <c:pt idx="7">
                  <c:v>619</c:v>
                </c:pt>
                <c:pt idx="8">
                  <c:v>641</c:v>
                </c:pt>
                <c:pt idx="9">
                  <c:v>664</c:v>
                </c:pt>
                <c:pt idx="10">
                  <c:v>596</c:v>
                </c:pt>
                <c:pt idx="11">
                  <c:v>527</c:v>
                </c:pt>
                <c:pt idx="12">
                  <c:v>664</c:v>
                </c:pt>
                <c:pt idx="13">
                  <c:v>641</c:v>
                </c:pt>
                <c:pt idx="14">
                  <c:v>619</c:v>
                </c:pt>
                <c:pt idx="15">
                  <c:v>641</c:v>
                </c:pt>
                <c:pt idx="16">
                  <c:v>641</c:v>
                </c:pt>
                <c:pt idx="17">
                  <c:v>573</c:v>
                </c:pt>
                <c:pt idx="18">
                  <c:v>641</c:v>
                </c:pt>
                <c:pt idx="19">
                  <c:v>641</c:v>
                </c:pt>
                <c:pt idx="20">
                  <c:v>641</c:v>
                </c:pt>
                <c:pt idx="21">
                  <c:v>618</c:v>
                </c:pt>
                <c:pt idx="22">
                  <c:v>641</c:v>
                </c:pt>
                <c:pt idx="23">
                  <c:v>642</c:v>
                </c:pt>
                <c:pt idx="24">
                  <c:v>641</c:v>
                </c:pt>
                <c:pt idx="25">
                  <c:v>642</c:v>
                </c:pt>
                <c:pt idx="26">
                  <c:v>642</c:v>
                </c:pt>
                <c:pt idx="27">
                  <c:v>619</c:v>
                </c:pt>
                <c:pt idx="28">
                  <c:v>619</c:v>
                </c:pt>
                <c:pt idx="29">
                  <c:v>643</c:v>
                </c:pt>
                <c:pt idx="30">
                  <c:v>642</c:v>
                </c:pt>
                <c:pt idx="31">
                  <c:v>690</c:v>
                </c:pt>
                <c:pt idx="32">
                  <c:v>831</c:v>
                </c:pt>
                <c:pt idx="33">
                  <c:v>1021</c:v>
                </c:pt>
                <c:pt idx="34">
                  <c:v>1897</c:v>
                </c:pt>
                <c:pt idx="35">
                  <c:v>1399</c:v>
                </c:pt>
                <c:pt idx="36">
                  <c:v>1069</c:v>
                </c:pt>
                <c:pt idx="37">
                  <c:v>737</c:v>
                </c:pt>
                <c:pt idx="38">
                  <c:v>643</c:v>
                </c:pt>
                <c:pt idx="39">
                  <c:v>643</c:v>
                </c:pt>
                <c:pt idx="40">
                  <c:v>597</c:v>
                </c:pt>
                <c:pt idx="41">
                  <c:v>596</c:v>
                </c:pt>
                <c:pt idx="42">
                  <c:v>506</c:v>
                </c:pt>
                <c:pt idx="43">
                  <c:v>596</c:v>
                </c:pt>
                <c:pt idx="44">
                  <c:v>596</c:v>
                </c:pt>
                <c:pt idx="45">
                  <c:v>550</c:v>
                </c:pt>
                <c:pt idx="46">
                  <c:v>550</c:v>
                </c:pt>
                <c:pt idx="47">
                  <c:v>551</c:v>
                </c:pt>
                <c:pt idx="48">
                  <c:v>573</c:v>
                </c:pt>
                <c:pt idx="49">
                  <c:v>527</c:v>
                </c:pt>
                <c:pt idx="50">
                  <c:v>527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9C1-4264-805C-7978B62CC53C}"/>
            </c:ext>
          </c:extLst>
        </c:ser>
        <c:ser>
          <c:idx val="6"/>
          <c:order val="6"/>
          <c:tx>
            <c:v>Sensor[6]</c:v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val>
            <c:numRef>
              <c:f>Sheet1!$J$12:$J$62</c:f>
              <c:numCache>
                <c:formatCode>General</c:formatCode>
                <c:ptCount val="51"/>
                <c:pt idx="0">
                  <c:v>688</c:v>
                </c:pt>
                <c:pt idx="1">
                  <c:v>688</c:v>
                </c:pt>
                <c:pt idx="2">
                  <c:v>711</c:v>
                </c:pt>
                <c:pt idx="3">
                  <c:v>666</c:v>
                </c:pt>
                <c:pt idx="4">
                  <c:v>666</c:v>
                </c:pt>
                <c:pt idx="5">
                  <c:v>642</c:v>
                </c:pt>
                <c:pt idx="6">
                  <c:v>619</c:v>
                </c:pt>
                <c:pt idx="7">
                  <c:v>619</c:v>
                </c:pt>
                <c:pt idx="8">
                  <c:v>665</c:v>
                </c:pt>
                <c:pt idx="9">
                  <c:v>688</c:v>
                </c:pt>
                <c:pt idx="10">
                  <c:v>596</c:v>
                </c:pt>
                <c:pt idx="11">
                  <c:v>527</c:v>
                </c:pt>
                <c:pt idx="12">
                  <c:v>688</c:v>
                </c:pt>
                <c:pt idx="13">
                  <c:v>665</c:v>
                </c:pt>
                <c:pt idx="14">
                  <c:v>619</c:v>
                </c:pt>
                <c:pt idx="15">
                  <c:v>641</c:v>
                </c:pt>
                <c:pt idx="16">
                  <c:v>641</c:v>
                </c:pt>
                <c:pt idx="17">
                  <c:v>596</c:v>
                </c:pt>
                <c:pt idx="18">
                  <c:v>665</c:v>
                </c:pt>
                <c:pt idx="19">
                  <c:v>665</c:v>
                </c:pt>
                <c:pt idx="20">
                  <c:v>665</c:v>
                </c:pt>
                <c:pt idx="21">
                  <c:v>642</c:v>
                </c:pt>
                <c:pt idx="22">
                  <c:v>641</c:v>
                </c:pt>
                <c:pt idx="23">
                  <c:v>642</c:v>
                </c:pt>
                <c:pt idx="24">
                  <c:v>665</c:v>
                </c:pt>
                <c:pt idx="25">
                  <c:v>665</c:v>
                </c:pt>
                <c:pt idx="26">
                  <c:v>642</c:v>
                </c:pt>
                <c:pt idx="27">
                  <c:v>619</c:v>
                </c:pt>
                <c:pt idx="28">
                  <c:v>619</c:v>
                </c:pt>
                <c:pt idx="29">
                  <c:v>619</c:v>
                </c:pt>
                <c:pt idx="30">
                  <c:v>619</c:v>
                </c:pt>
                <c:pt idx="31">
                  <c:v>619</c:v>
                </c:pt>
                <c:pt idx="32">
                  <c:v>619</c:v>
                </c:pt>
                <c:pt idx="33">
                  <c:v>642</c:v>
                </c:pt>
                <c:pt idx="34">
                  <c:v>619</c:v>
                </c:pt>
                <c:pt idx="35">
                  <c:v>643</c:v>
                </c:pt>
                <c:pt idx="36">
                  <c:v>713</c:v>
                </c:pt>
                <c:pt idx="37">
                  <c:v>951</c:v>
                </c:pt>
                <c:pt idx="38">
                  <c:v>1280</c:v>
                </c:pt>
                <c:pt idx="39">
                  <c:v>1897</c:v>
                </c:pt>
                <c:pt idx="40">
                  <c:v>1328</c:v>
                </c:pt>
                <c:pt idx="41">
                  <c:v>833</c:v>
                </c:pt>
                <c:pt idx="42">
                  <c:v>600</c:v>
                </c:pt>
                <c:pt idx="43">
                  <c:v>620</c:v>
                </c:pt>
                <c:pt idx="44">
                  <c:v>620</c:v>
                </c:pt>
                <c:pt idx="45">
                  <c:v>574</c:v>
                </c:pt>
                <c:pt idx="46">
                  <c:v>550</c:v>
                </c:pt>
                <c:pt idx="47">
                  <c:v>551</c:v>
                </c:pt>
                <c:pt idx="48">
                  <c:v>573</c:v>
                </c:pt>
                <c:pt idx="49">
                  <c:v>527</c:v>
                </c:pt>
                <c:pt idx="50">
                  <c:v>527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9C1-4264-805C-7978B62CC53C}"/>
            </c:ext>
          </c:extLst>
        </c:ser>
        <c:ser>
          <c:idx val="7"/>
          <c:order val="7"/>
          <c:tx>
            <c:v>Sensor[7] (Leftmost)</c:v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val>
            <c:numRef>
              <c:f>Sheet1!$K$12:$K$62</c:f>
              <c:numCache>
                <c:formatCode>General</c:formatCode>
                <c:ptCount val="51"/>
                <c:pt idx="0">
                  <c:v>807</c:v>
                </c:pt>
                <c:pt idx="1">
                  <c:v>807</c:v>
                </c:pt>
                <c:pt idx="2">
                  <c:v>830</c:v>
                </c:pt>
                <c:pt idx="3">
                  <c:v>761</c:v>
                </c:pt>
                <c:pt idx="4">
                  <c:v>761</c:v>
                </c:pt>
                <c:pt idx="5">
                  <c:v>761</c:v>
                </c:pt>
                <c:pt idx="6">
                  <c:v>738</c:v>
                </c:pt>
                <c:pt idx="7">
                  <c:v>738</c:v>
                </c:pt>
                <c:pt idx="8">
                  <c:v>784</c:v>
                </c:pt>
                <c:pt idx="9">
                  <c:v>806</c:v>
                </c:pt>
                <c:pt idx="10">
                  <c:v>714</c:v>
                </c:pt>
                <c:pt idx="11">
                  <c:v>644</c:v>
                </c:pt>
                <c:pt idx="12">
                  <c:v>829</c:v>
                </c:pt>
                <c:pt idx="13">
                  <c:v>783</c:v>
                </c:pt>
                <c:pt idx="14">
                  <c:v>760</c:v>
                </c:pt>
                <c:pt idx="15">
                  <c:v>784</c:v>
                </c:pt>
                <c:pt idx="16">
                  <c:v>760</c:v>
                </c:pt>
                <c:pt idx="17">
                  <c:v>737</c:v>
                </c:pt>
                <c:pt idx="18">
                  <c:v>783</c:v>
                </c:pt>
                <c:pt idx="19">
                  <c:v>783</c:v>
                </c:pt>
                <c:pt idx="20">
                  <c:v>784</c:v>
                </c:pt>
                <c:pt idx="21">
                  <c:v>760</c:v>
                </c:pt>
                <c:pt idx="22">
                  <c:v>783</c:v>
                </c:pt>
                <c:pt idx="23">
                  <c:v>760</c:v>
                </c:pt>
                <c:pt idx="24">
                  <c:v>783</c:v>
                </c:pt>
                <c:pt idx="25">
                  <c:v>784</c:v>
                </c:pt>
                <c:pt idx="26">
                  <c:v>784</c:v>
                </c:pt>
                <c:pt idx="27">
                  <c:v>737</c:v>
                </c:pt>
                <c:pt idx="28">
                  <c:v>738</c:v>
                </c:pt>
                <c:pt idx="29">
                  <c:v>738</c:v>
                </c:pt>
                <c:pt idx="30">
                  <c:v>737</c:v>
                </c:pt>
                <c:pt idx="31">
                  <c:v>761</c:v>
                </c:pt>
                <c:pt idx="32">
                  <c:v>737</c:v>
                </c:pt>
                <c:pt idx="33">
                  <c:v>737</c:v>
                </c:pt>
                <c:pt idx="34">
                  <c:v>714</c:v>
                </c:pt>
                <c:pt idx="35">
                  <c:v>714</c:v>
                </c:pt>
                <c:pt idx="36">
                  <c:v>761</c:v>
                </c:pt>
                <c:pt idx="37">
                  <c:v>737</c:v>
                </c:pt>
                <c:pt idx="38">
                  <c:v>738</c:v>
                </c:pt>
                <c:pt idx="39">
                  <c:v>785</c:v>
                </c:pt>
                <c:pt idx="40">
                  <c:v>786</c:v>
                </c:pt>
                <c:pt idx="41">
                  <c:v>975</c:v>
                </c:pt>
                <c:pt idx="42">
                  <c:v>1494</c:v>
                </c:pt>
                <c:pt idx="43">
                  <c:v>1993</c:v>
                </c:pt>
                <c:pt idx="44">
                  <c:v>2223</c:v>
                </c:pt>
                <c:pt idx="45">
                  <c:v>1518</c:v>
                </c:pt>
                <c:pt idx="46">
                  <c:v>931</c:v>
                </c:pt>
                <c:pt idx="47">
                  <c:v>694</c:v>
                </c:pt>
                <c:pt idx="48">
                  <c:v>716</c:v>
                </c:pt>
                <c:pt idx="49">
                  <c:v>646</c:v>
                </c:pt>
                <c:pt idx="50">
                  <c:v>646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9C1-4264-805C-7978B62CC5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5257391"/>
        <c:axId val="1251888031"/>
      </c:lineChart>
      <c:catAx>
        <c:axId val="12552573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Distance of Center of Path from Left Wheel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1888031"/>
        <c:crosses val="autoZero"/>
        <c:auto val="1"/>
        <c:lblAlgn val="ctr"/>
        <c:lblOffset val="100"/>
        <c:noMultiLvlLbl val="0"/>
      </c:catAx>
      <c:valAx>
        <c:axId val="1251888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ECE 3 Library's</a:t>
                </a:r>
                <a:r>
                  <a:rPr lang="en-US" baseline="0"/>
                  <a:t> Reported Sensor Value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52573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Sheet1!$M$12:$M$62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236</c:v>
                </c:pt>
                <c:pt idx="9">
                  <c:v>780</c:v>
                </c:pt>
                <c:pt idx="10">
                  <c:v>1685</c:v>
                </c:pt>
                <c:pt idx="11">
                  <c:v>1444</c:v>
                </c:pt>
                <c:pt idx="12">
                  <c:v>1183</c:v>
                </c:pt>
                <c:pt idx="13">
                  <c:v>258</c:v>
                </c:pt>
                <c:pt idx="14">
                  <c:v>94</c:v>
                </c:pt>
                <c:pt idx="15">
                  <c:v>23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C9F-4228-9837-8286B15B3486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Sheet1!$N$12:$N$62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72</c:v>
                </c:pt>
                <c:pt idx="12">
                  <c:v>139</c:v>
                </c:pt>
                <c:pt idx="13">
                  <c:v>376</c:v>
                </c:pt>
                <c:pt idx="14">
                  <c:v>566</c:v>
                </c:pt>
                <c:pt idx="15">
                  <c:v>1301</c:v>
                </c:pt>
                <c:pt idx="16">
                  <c:v>732</c:v>
                </c:pt>
                <c:pt idx="17">
                  <c:v>590</c:v>
                </c:pt>
                <c:pt idx="18">
                  <c:v>116</c:v>
                </c:pt>
                <c:pt idx="19">
                  <c:v>22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C9F-4228-9837-8286B15B3486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Sheet1!$O$12:$O$62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70</c:v>
                </c:pt>
                <c:pt idx="18">
                  <c:v>448</c:v>
                </c:pt>
                <c:pt idx="19">
                  <c:v>755</c:v>
                </c:pt>
                <c:pt idx="20">
                  <c:v>1111</c:v>
                </c:pt>
                <c:pt idx="21">
                  <c:v>334</c:v>
                </c:pt>
                <c:pt idx="22">
                  <c:v>292</c:v>
                </c:pt>
                <c:pt idx="23">
                  <c:v>69</c:v>
                </c:pt>
                <c:pt idx="24">
                  <c:v>22</c:v>
                </c:pt>
                <c:pt idx="25">
                  <c:v>22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C9F-4228-9837-8286B15B3486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Sheet1!$P$12:$P$62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140</c:v>
                </c:pt>
                <c:pt idx="22">
                  <c:v>140</c:v>
                </c:pt>
                <c:pt idx="23">
                  <c:v>496</c:v>
                </c:pt>
                <c:pt idx="24">
                  <c:v>826</c:v>
                </c:pt>
                <c:pt idx="25">
                  <c:v>850</c:v>
                </c:pt>
                <c:pt idx="26">
                  <c:v>472</c:v>
                </c:pt>
                <c:pt idx="27">
                  <c:v>235</c:v>
                </c:pt>
                <c:pt idx="28">
                  <c:v>23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C9F-4228-9837-8286B15B3486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Sheet1!$Q$12:$Q$62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46</c:v>
                </c:pt>
                <c:pt idx="26">
                  <c:v>94</c:v>
                </c:pt>
                <c:pt idx="27">
                  <c:v>165</c:v>
                </c:pt>
                <c:pt idx="28">
                  <c:v>543</c:v>
                </c:pt>
                <c:pt idx="29">
                  <c:v>827</c:v>
                </c:pt>
                <c:pt idx="30">
                  <c:v>969</c:v>
                </c:pt>
                <c:pt idx="31">
                  <c:v>474</c:v>
                </c:pt>
                <c:pt idx="32">
                  <c:v>212</c:v>
                </c:pt>
                <c:pt idx="33">
                  <c:v>117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C9F-4228-9837-8286B15B3486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Sheet1!$R$12:$R$62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71</c:v>
                </c:pt>
                <c:pt idx="32">
                  <c:v>212</c:v>
                </c:pt>
                <c:pt idx="33">
                  <c:v>402</c:v>
                </c:pt>
                <c:pt idx="34">
                  <c:v>1278</c:v>
                </c:pt>
                <c:pt idx="35">
                  <c:v>780</c:v>
                </c:pt>
                <c:pt idx="36">
                  <c:v>450</c:v>
                </c:pt>
                <c:pt idx="37">
                  <c:v>118</c:v>
                </c:pt>
                <c:pt idx="38">
                  <c:v>24</c:v>
                </c:pt>
                <c:pt idx="39">
                  <c:v>24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C9F-4228-9837-8286B15B3486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val>
            <c:numRef>
              <c:f>Sheet1!$S$12:$S$62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24</c:v>
                </c:pt>
                <c:pt idx="36">
                  <c:v>94</c:v>
                </c:pt>
                <c:pt idx="37">
                  <c:v>332</c:v>
                </c:pt>
                <c:pt idx="38">
                  <c:v>661</c:v>
                </c:pt>
                <c:pt idx="39">
                  <c:v>1278</c:v>
                </c:pt>
                <c:pt idx="40">
                  <c:v>709</c:v>
                </c:pt>
                <c:pt idx="41">
                  <c:v>214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C9F-4228-9837-8286B15B3486}"/>
            </c:ext>
          </c:extLst>
        </c:ser>
        <c:ser>
          <c:idx val="7"/>
          <c:order val="7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val>
            <c:numRef>
              <c:f>Sheet1!$T$12:$T$62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47</c:v>
                </c:pt>
                <c:pt idx="40">
                  <c:v>48</c:v>
                </c:pt>
                <c:pt idx="41">
                  <c:v>237</c:v>
                </c:pt>
                <c:pt idx="42">
                  <c:v>756</c:v>
                </c:pt>
                <c:pt idx="43">
                  <c:v>1255</c:v>
                </c:pt>
                <c:pt idx="44">
                  <c:v>1485</c:v>
                </c:pt>
                <c:pt idx="45">
                  <c:v>780</c:v>
                </c:pt>
                <c:pt idx="46">
                  <c:v>193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C9F-4228-9837-8286B15B34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9262911"/>
        <c:axId val="1008583583"/>
      </c:lineChart>
      <c:catAx>
        <c:axId val="10092629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8583583"/>
        <c:crosses val="autoZero"/>
        <c:auto val="1"/>
        <c:lblAlgn val="ctr"/>
        <c:lblOffset val="100"/>
        <c:noMultiLvlLbl val="0"/>
      </c:catAx>
      <c:valAx>
        <c:axId val="1008583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92629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Mapping of Sum of Products</a:t>
            </a:r>
            <a:r>
              <a:rPr lang="en-US" baseline="0"/>
              <a:t> to Real Distance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731714785651794"/>
          <c:y val="0.19721055701370663"/>
          <c:w val="0.83823840769903757"/>
          <c:h val="0.73854414430715531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1.3344253021003954E-2"/>
                  <c:y val="-0.13825598153736937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200" baseline="0"/>
                      <a:t>y = 178.95x - 5085.4</a:t>
                    </a:r>
                    <a:br>
                      <a:rPr lang="en-US" sz="1200" baseline="0"/>
                    </a:br>
                    <a:r>
                      <a:rPr lang="en-US" sz="1200" baseline="0"/>
                      <a:t>R² = 0.8956</a:t>
                    </a:r>
                    <a:endParaRPr lang="en-US" sz="12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Sheet1!$B$12:$B$62</c:f>
              <c:numCache>
                <c:formatCode>General</c:formatCode>
                <c:ptCount val="51"/>
                <c:pt idx="0">
                  <c:v>-54</c:v>
                </c:pt>
                <c:pt idx="1">
                  <c:v>-52</c:v>
                </c:pt>
                <c:pt idx="2">
                  <c:v>-50</c:v>
                </c:pt>
                <c:pt idx="3">
                  <c:v>-48</c:v>
                </c:pt>
                <c:pt idx="4">
                  <c:v>-46</c:v>
                </c:pt>
                <c:pt idx="5">
                  <c:v>-44</c:v>
                </c:pt>
                <c:pt idx="6">
                  <c:v>-42</c:v>
                </c:pt>
                <c:pt idx="7">
                  <c:v>-40</c:v>
                </c:pt>
                <c:pt idx="8">
                  <c:v>-38</c:v>
                </c:pt>
                <c:pt idx="9">
                  <c:v>-36</c:v>
                </c:pt>
                <c:pt idx="10">
                  <c:v>-34</c:v>
                </c:pt>
                <c:pt idx="11">
                  <c:v>-32</c:v>
                </c:pt>
                <c:pt idx="12">
                  <c:v>-30</c:v>
                </c:pt>
                <c:pt idx="13">
                  <c:v>-28</c:v>
                </c:pt>
                <c:pt idx="14">
                  <c:v>-26</c:v>
                </c:pt>
                <c:pt idx="15">
                  <c:v>-24</c:v>
                </c:pt>
                <c:pt idx="16">
                  <c:v>-22</c:v>
                </c:pt>
                <c:pt idx="17">
                  <c:v>-20</c:v>
                </c:pt>
                <c:pt idx="18">
                  <c:v>-18</c:v>
                </c:pt>
                <c:pt idx="19">
                  <c:v>-16</c:v>
                </c:pt>
                <c:pt idx="20">
                  <c:v>-14</c:v>
                </c:pt>
                <c:pt idx="21">
                  <c:v>-12</c:v>
                </c:pt>
                <c:pt idx="22">
                  <c:v>-10</c:v>
                </c:pt>
                <c:pt idx="23">
                  <c:v>-8</c:v>
                </c:pt>
                <c:pt idx="24">
                  <c:v>-6</c:v>
                </c:pt>
                <c:pt idx="25">
                  <c:v>-4</c:v>
                </c:pt>
                <c:pt idx="26">
                  <c:v>-2</c:v>
                </c:pt>
                <c:pt idx="27">
                  <c:v>0</c:v>
                </c:pt>
                <c:pt idx="28">
                  <c:v>2</c:v>
                </c:pt>
                <c:pt idx="29">
                  <c:v>4</c:v>
                </c:pt>
                <c:pt idx="30">
                  <c:v>6</c:v>
                </c:pt>
                <c:pt idx="31">
                  <c:v>8</c:v>
                </c:pt>
                <c:pt idx="32">
                  <c:v>10</c:v>
                </c:pt>
                <c:pt idx="33">
                  <c:v>12</c:v>
                </c:pt>
                <c:pt idx="34">
                  <c:v>14</c:v>
                </c:pt>
                <c:pt idx="35">
                  <c:v>16</c:v>
                </c:pt>
                <c:pt idx="36">
                  <c:v>18</c:v>
                </c:pt>
                <c:pt idx="37">
                  <c:v>20</c:v>
                </c:pt>
                <c:pt idx="38">
                  <c:v>22</c:v>
                </c:pt>
                <c:pt idx="39">
                  <c:v>24</c:v>
                </c:pt>
                <c:pt idx="40">
                  <c:v>26</c:v>
                </c:pt>
                <c:pt idx="41">
                  <c:v>28</c:v>
                </c:pt>
                <c:pt idx="42">
                  <c:v>30</c:v>
                </c:pt>
                <c:pt idx="43">
                  <c:v>32</c:v>
                </c:pt>
                <c:pt idx="44">
                  <c:v>34</c:v>
                </c:pt>
                <c:pt idx="45">
                  <c:v>36</c:v>
                </c:pt>
                <c:pt idx="46">
                  <c:v>38</c:v>
                </c:pt>
                <c:pt idx="47">
                  <c:v>40</c:v>
                </c:pt>
                <c:pt idx="48">
                  <c:v>42</c:v>
                </c:pt>
                <c:pt idx="49">
                  <c:v>44</c:v>
                </c:pt>
                <c:pt idx="50">
                  <c:v>46</c:v>
                </c:pt>
              </c:numCache>
            </c:numRef>
          </c:cat>
          <c:val>
            <c:numRef>
              <c:f>Sheet1!$AE$12:$AE$62</c:f>
              <c:numCache>
                <c:formatCode>0.0</c:formatCode>
                <c:ptCount val="51"/>
                <c:pt idx="10">
                  <c:v>-3999.9999999999995</c:v>
                </c:pt>
                <c:pt idx="11">
                  <c:v>-3593.9193088174579</c:v>
                </c:pt>
                <c:pt idx="12">
                  <c:v>-3128.8312802067344</c:v>
                </c:pt>
                <c:pt idx="13">
                  <c:v>-1479.4882731156356</c:v>
                </c:pt>
                <c:pt idx="14">
                  <c:v>-1528.2952852975454</c:v>
                </c:pt>
                <c:pt idx="15">
                  <c:v>-3054.5994065281898</c:v>
                </c:pt>
                <c:pt idx="16">
                  <c:v>-1687.9323597232897</c:v>
                </c:pt>
                <c:pt idx="17">
                  <c:v>-1486.5045305452913</c:v>
                </c:pt>
                <c:pt idx="18">
                  <c:v>-1073.9671968734151</c:v>
                </c:pt>
                <c:pt idx="19">
                  <c:v>-1409.8661211240264</c:v>
                </c:pt>
                <c:pt idx="20">
                  <c:v>-2000</c:v>
                </c:pt>
                <c:pt idx="21">
                  <c:v>-765.96600836554251</c:v>
                </c:pt>
                <c:pt idx="22">
                  <c:v>-690.35844760946691</c:v>
                </c:pt>
                <c:pt idx="23">
                  <c:v>-707.74183300683012</c:v>
                </c:pt>
                <c:pt idx="24">
                  <c:v>-1011.3686662783925</c:v>
                </c:pt>
                <c:pt idx="25">
                  <c:v>-992.1323401690014</c:v>
                </c:pt>
                <c:pt idx="26">
                  <c:v>-458.2868937048504</c:v>
                </c:pt>
                <c:pt idx="27">
                  <c:v>-106.19195046439631</c:v>
                </c:pt>
                <c:pt idx="28">
                  <c:v>533.31269349845206</c:v>
                </c:pt>
                <c:pt idx="29">
                  <c:v>853.45717234262133</c:v>
                </c:pt>
                <c:pt idx="30">
                  <c:v>1000.0000000000001</c:v>
                </c:pt>
                <c:pt idx="31">
                  <c:v>600.27519779841759</c:v>
                </c:pt>
                <c:pt idx="32">
                  <c:v>550.55063784841832</c:v>
                </c:pt>
                <c:pt idx="33">
                  <c:v>749.85101527638483</c:v>
                </c:pt>
                <c:pt idx="34">
                  <c:v>2000</c:v>
                </c:pt>
                <c:pt idx="35">
                  <c:v>1276.9953051643192</c:v>
                </c:pt>
                <c:pt idx="36">
                  <c:v>924.88262910798107</c:v>
                </c:pt>
                <c:pt idx="37">
                  <c:v>964.00625978090761</c:v>
                </c:pt>
                <c:pt idx="38">
                  <c:v>1589.201877934272</c:v>
                </c:pt>
                <c:pt idx="39">
                  <c:v>3164.1580120453359</c:v>
                </c:pt>
                <c:pt idx="40">
                  <c:v>1793.6121781192201</c:v>
                </c:pt>
                <c:pt idx="41">
                  <c:v>1140.7312562242141</c:v>
                </c:pt>
                <c:pt idx="42">
                  <c:v>2036.3636363636365</c:v>
                </c:pt>
                <c:pt idx="43">
                  <c:v>3380.4713804713806</c:v>
                </c:pt>
                <c:pt idx="44">
                  <c:v>4000.0000000000005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1AF-4214-8FE1-5EEC3754BB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64235135"/>
        <c:axId val="1008559039"/>
      </c:lineChart>
      <c:catAx>
        <c:axId val="12642351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Distance</a:t>
                </a:r>
                <a:r>
                  <a:rPr lang="en-US" baseline="0"/>
                  <a:t> from the Center of the Path (mm)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3860352982193016"/>
              <c:y val="0.9461059005310695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8559039"/>
        <c:crosses val="autoZero"/>
        <c:auto val="1"/>
        <c:lblAlgn val="ctr"/>
        <c:lblOffset val="100"/>
        <c:noMultiLvlLbl val="0"/>
      </c:catAx>
      <c:valAx>
        <c:axId val="1008559039"/>
        <c:scaling>
          <c:orientation val="minMax"/>
          <c:min val="-5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Sum of Products (Unitless)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42351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359230</xdr:colOff>
      <xdr:row>79</xdr:row>
      <xdr:rowOff>12700</xdr:rowOff>
    </xdr:from>
    <xdr:to>
      <xdr:col>29</xdr:col>
      <xdr:colOff>272144</xdr:colOff>
      <xdr:row>104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18453FA-1BF7-4619-A8DD-D439437511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19050</xdr:colOff>
      <xdr:row>79</xdr:row>
      <xdr:rowOff>50800</xdr:rowOff>
    </xdr:from>
    <xdr:to>
      <xdr:col>9</xdr:col>
      <xdr:colOff>1054100</xdr:colOff>
      <xdr:row>103</xdr:row>
      <xdr:rowOff>88900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3646B85-6DD8-4B27-BF1C-7458A364C8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7620</xdr:colOff>
      <xdr:row>79</xdr:row>
      <xdr:rowOff>15240</xdr:rowOff>
    </xdr:from>
    <xdr:to>
      <xdr:col>20</xdr:col>
      <xdr:colOff>30480</xdr:colOff>
      <xdr:row>104</xdr:row>
      <xdr:rowOff>91440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857AF97-7FC4-4FFF-B72B-D3C71732F5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31</xdr:col>
      <xdr:colOff>592365</xdr:colOff>
      <xdr:row>62</xdr:row>
      <xdr:rowOff>165100</xdr:rowOff>
    </xdr:from>
    <xdr:to>
      <xdr:col>44</xdr:col>
      <xdr:colOff>268515</xdr:colOff>
      <xdr:row>89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F8076B1-39FB-42C6-A808-506A31797F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DF03F-3C41-47D7-9D12-4B16E89FB03F}">
  <dimension ref="A1:AE78"/>
  <sheetViews>
    <sheetView tabSelected="1" zoomScale="60" zoomScaleNormal="60" workbookViewId="0">
      <pane xSplit="1" ySplit="1" topLeftCell="B41" activePane="bottomRight" state="frozen"/>
      <selection pane="topRight" activeCell="B1" sqref="B1"/>
      <selection pane="bottomLeft" activeCell="A2" sqref="A2"/>
      <selection pane="bottomRight" activeCell="AE90" sqref="AE90"/>
    </sheetView>
  </sheetViews>
  <sheetFormatPr defaultRowHeight="14.4" x14ac:dyDescent="0.3"/>
  <cols>
    <col min="1" max="1" width="34.88671875" bestFit="1" customWidth="1"/>
    <col min="2" max="2" width="30.109375" bestFit="1" customWidth="1"/>
    <col min="3" max="3" width="12.109375" bestFit="1" customWidth="1"/>
    <col min="4" max="11" width="16" bestFit="1" customWidth="1"/>
    <col min="12" max="12" width="31" bestFit="1" customWidth="1"/>
    <col min="13" max="13" width="11.5546875" bestFit="1" customWidth="1"/>
    <col min="14" max="14" width="11.21875" bestFit="1" customWidth="1"/>
    <col min="15" max="20" width="11.5546875" bestFit="1" customWidth="1"/>
    <col min="21" max="21" width="9.77734375" bestFit="1" customWidth="1"/>
    <col min="22" max="22" width="11.5546875" bestFit="1" customWidth="1"/>
    <col min="23" max="23" width="11.21875" bestFit="1" customWidth="1"/>
    <col min="24" max="29" width="11.5546875" bestFit="1" customWidth="1"/>
  </cols>
  <sheetData>
    <row r="1" spans="1:31" x14ac:dyDescent="0.3">
      <c r="A1" s="1" t="s">
        <v>0</v>
      </c>
      <c r="B1" s="1" t="s">
        <v>1</v>
      </c>
      <c r="C1" s="1"/>
      <c r="D1" s="1" t="s">
        <v>2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</v>
      </c>
      <c r="M1" s="1" t="s">
        <v>11</v>
      </c>
      <c r="N1" s="1" t="s">
        <v>4</v>
      </c>
      <c r="O1" s="1" t="s">
        <v>5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12</v>
      </c>
      <c r="V1" s="1" t="s">
        <v>11</v>
      </c>
      <c r="W1" s="1" t="s">
        <v>4</v>
      </c>
      <c r="X1" s="1" t="s">
        <v>5</v>
      </c>
      <c r="Y1" s="1" t="s">
        <v>6</v>
      </c>
      <c r="Z1" s="1" t="s">
        <v>7</v>
      </c>
      <c r="AA1" s="1" t="s">
        <v>8</v>
      </c>
      <c r="AB1" s="1" t="s">
        <v>9</v>
      </c>
      <c r="AC1" s="1" t="s">
        <v>12</v>
      </c>
    </row>
    <row r="2" spans="1:31" x14ac:dyDescent="0.3">
      <c r="A2">
        <v>0</v>
      </c>
    </row>
    <row r="3" spans="1:31" x14ac:dyDescent="0.3">
      <c r="A3">
        <v>2</v>
      </c>
    </row>
    <row r="4" spans="1:31" x14ac:dyDescent="0.3">
      <c r="A4">
        <v>4</v>
      </c>
    </row>
    <row r="5" spans="1:31" x14ac:dyDescent="0.3">
      <c r="A5">
        <v>6</v>
      </c>
    </row>
    <row r="6" spans="1:31" x14ac:dyDescent="0.3">
      <c r="A6">
        <v>8</v>
      </c>
    </row>
    <row r="7" spans="1:31" x14ac:dyDescent="0.3">
      <c r="A7">
        <v>10</v>
      </c>
    </row>
    <row r="8" spans="1:31" x14ac:dyDescent="0.3">
      <c r="A8">
        <v>12</v>
      </c>
    </row>
    <row r="9" spans="1:31" x14ac:dyDescent="0.3">
      <c r="A9">
        <v>14</v>
      </c>
    </row>
    <row r="10" spans="1:31" x14ac:dyDescent="0.3">
      <c r="A10">
        <v>16</v>
      </c>
    </row>
    <row r="11" spans="1:31" x14ac:dyDescent="0.3">
      <c r="A11">
        <v>18</v>
      </c>
    </row>
    <row r="12" spans="1:31" x14ac:dyDescent="0.3">
      <c r="A12">
        <v>20</v>
      </c>
      <c r="B12">
        <v>-54</v>
      </c>
      <c r="D12">
        <v>735</v>
      </c>
      <c r="E12">
        <v>712</v>
      </c>
      <c r="F12">
        <v>641</v>
      </c>
      <c r="G12">
        <v>595</v>
      </c>
      <c r="H12">
        <v>688</v>
      </c>
      <c r="I12">
        <v>688</v>
      </c>
      <c r="J12">
        <v>688</v>
      </c>
      <c r="K12">
        <v>807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V12" s="2"/>
      <c r="W12" s="2"/>
      <c r="X12" s="2"/>
      <c r="Y12" s="2"/>
      <c r="Z12" s="2"/>
      <c r="AA12" s="2"/>
      <c r="AB12" s="2"/>
      <c r="AC12" s="2"/>
      <c r="AE12" s="2"/>
    </row>
    <row r="13" spans="1:31" x14ac:dyDescent="0.3">
      <c r="A13">
        <v>22</v>
      </c>
      <c r="B13">
        <v>-52</v>
      </c>
      <c r="D13">
        <v>735</v>
      </c>
      <c r="E13">
        <v>712</v>
      </c>
      <c r="F13">
        <v>641</v>
      </c>
      <c r="G13">
        <v>595</v>
      </c>
      <c r="H13">
        <v>665</v>
      </c>
      <c r="I13">
        <v>688</v>
      </c>
      <c r="J13">
        <v>688</v>
      </c>
      <c r="K13">
        <v>807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V13" s="2"/>
      <c r="W13" s="2"/>
      <c r="X13" s="2"/>
      <c r="Y13" s="2"/>
      <c r="Z13" s="2"/>
      <c r="AA13" s="2"/>
      <c r="AB13" s="2"/>
      <c r="AC13" s="2"/>
      <c r="AE13" s="2"/>
    </row>
    <row r="14" spans="1:31" x14ac:dyDescent="0.3">
      <c r="A14">
        <v>24</v>
      </c>
      <c r="B14">
        <v>-50</v>
      </c>
      <c r="D14">
        <v>759</v>
      </c>
      <c r="E14">
        <v>711</v>
      </c>
      <c r="F14">
        <v>664</v>
      </c>
      <c r="G14">
        <v>595</v>
      </c>
      <c r="H14">
        <v>688</v>
      </c>
      <c r="I14">
        <v>688</v>
      </c>
      <c r="J14">
        <v>711</v>
      </c>
      <c r="K14">
        <v>830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V14" s="2"/>
      <c r="W14" s="2"/>
      <c r="X14" s="2"/>
      <c r="Y14" s="2"/>
      <c r="Z14" s="2"/>
      <c r="AA14" s="2"/>
      <c r="AB14" s="2"/>
      <c r="AC14" s="2"/>
      <c r="AE14" s="2"/>
    </row>
    <row r="15" spans="1:31" x14ac:dyDescent="0.3">
      <c r="A15">
        <v>26</v>
      </c>
      <c r="B15">
        <v>-48</v>
      </c>
      <c r="D15">
        <v>666</v>
      </c>
      <c r="E15">
        <v>642</v>
      </c>
      <c r="F15">
        <v>618</v>
      </c>
      <c r="G15">
        <v>572</v>
      </c>
      <c r="H15">
        <v>642</v>
      </c>
      <c r="I15">
        <v>642</v>
      </c>
      <c r="J15">
        <v>666</v>
      </c>
      <c r="K15">
        <v>761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V15" s="2"/>
      <c r="W15" s="2"/>
      <c r="X15" s="2"/>
      <c r="Y15" s="2"/>
      <c r="Z15" s="2"/>
      <c r="AA15" s="2"/>
      <c r="AB15" s="2"/>
      <c r="AC15" s="2"/>
      <c r="AE15" s="2"/>
    </row>
    <row r="16" spans="1:31" x14ac:dyDescent="0.3">
      <c r="A16">
        <v>28</v>
      </c>
      <c r="B16">
        <v>-46</v>
      </c>
      <c r="D16">
        <v>666</v>
      </c>
      <c r="E16">
        <v>642</v>
      </c>
      <c r="F16">
        <v>595</v>
      </c>
      <c r="G16">
        <v>572</v>
      </c>
      <c r="H16">
        <v>642</v>
      </c>
      <c r="I16">
        <v>642</v>
      </c>
      <c r="J16">
        <v>666</v>
      </c>
      <c r="K16">
        <v>761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V16" s="2"/>
      <c r="W16" s="2"/>
      <c r="X16" s="2"/>
      <c r="Y16" s="2"/>
      <c r="Z16" s="2"/>
      <c r="AA16" s="2"/>
      <c r="AB16" s="2"/>
      <c r="AC16" s="2"/>
      <c r="AE16" s="2"/>
    </row>
    <row r="17" spans="1:31" x14ac:dyDescent="0.3">
      <c r="A17">
        <v>30</v>
      </c>
      <c r="B17">
        <v>-44</v>
      </c>
      <c r="D17">
        <v>689</v>
      </c>
      <c r="E17">
        <v>666</v>
      </c>
      <c r="F17">
        <v>618</v>
      </c>
      <c r="G17">
        <v>572</v>
      </c>
      <c r="H17">
        <v>642</v>
      </c>
      <c r="I17">
        <v>642</v>
      </c>
      <c r="J17">
        <v>642</v>
      </c>
      <c r="K17">
        <v>761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V17" s="2"/>
      <c r="W17" s="2"/>
      <c r="X17" s="2"/>
      <c r="Y17" s="2"/>
      <c r="Z17" s="2"/>
      <c r="AA17" s="2"/>
      <c r="AB17" s="2"/>
      <c r="AC17" s="2"/>
      <c r="AE17" s="2"/>
    </row>
    <row r="18" spans="1:31" x14ac:dyDescent="0.3">
      <c r="A18">
        <v>32</v>
      </c>
      <c r="B18">
        <v>-42</v>
      </c>
      <c r="D18">
        <v>667</v>
      </c>
      <c r="E18">
        <v>619</v>
      </c>
      <c r="F18">
        <v>596</v>
      </c>
      <c r="G18">
        <v>549</v>
      </c>
      <c r="H18">
        <v>619</v>
      </c>
      <c r="I18">
        <v>619</v>
      </c>
      <c r="J18">
        <v>619</v>
      </c>
      <c r="K18">
        <v>738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V18" s="2"/>
      <c r="W18" s="2"/>
      <c r="X18" s="2"/>
      <c r="Y18" s="2"/>
      <c r="Z18" s="2"/>
      <c r="AA18" s="2"/>
      <c r="AB18" s="2"/>
      <c r="AC18" s="2"/>
      <c r="AE18" s="2"/>
    </row>
    <row r="19" spans="1:31" x14ac:dyDescent="0.3">
      <c r="A19">
        <v>34</v>
      </c>
      <c r="B19">
        <v>-40</v>
      </c>
      <c r="D19">
        <v>667</v>
      </c>
      <c r="E19">
        <v>619</v>
      </c>
      <c r="F19">
        <v>596</v>
      </c>
      <c r="G19">
        <v>549</v>
      </c>
      <c r="H19">
        <v>596</v>
      </c>
      <c r="I19">
        <v>619</v>
      </c>
      <c r="J19">
        <v>619</v>
      </c>
      <c r="K19">
        <v>738</v>
      </c>
      <c r="M19">
        <f t="shared" ref="M19:M62" si="0">MAX(D19-D$78, 0)</f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V19" s="2"/>
      <c r="W19" s="2"/>
      <c r="X19" s="2"/>
      <c r="Y19" s="2"/>
      <c r="Z19" s="2"/>
      <c r="AA19" s="2"/>
      <c r="AB19" s="2"/>
      <c r="AC19" s="2"/>
      <c r="AE19" s="2"/>
    </row>
    <row r="20" spans="1:31" x14ac:dyDescent="0.3">
      <c r="A20">
        <v>36</v>
      </c>
      <c r="B20">
        <v>-38</v>
      </c>
      <c r="D20">
        <v>902</v>
      </c>
      <c r="E20">
        <v>689</v>
      </c>
      <c r="F20">
        <v>664</v>
      </c>
      <c r="G20">
        <v>572</v>
      </c>
      <c r="H20">
        <v>641</v>
      </c>
      <c r="I20">
        <v>641</v>
      </c>
      <c r="J20">
        <v>665</v>
      </c>
      <c r="K20">
        <v>784</v>
      </c>
      <c r="M20">
        <f t="shared" si="0"/>
        <v>236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V20" s="2"/>
      <c r="W20" s="2"/>
      <c r="X20" s="2"/>
      <c r="Y20" s="2"/>
      <c r="Z20" s="2"/>
      <c r="AA20" s="2"/>
      <c r="AB20" s="2"/>
      <c r="AC20" s="2"/>
      <c r="AE20" s="2"/>
    </row>
    <row r="21" spans="1:31" x14ac:dyDescent="0.3">
      <c r="A21">
        <v>38</v>
      </c>
      <c r="B21">
        <v>-36</v>
      </c>
      <c r="D21">
        <v>1446</v>
      </c>
      <c r="E21">
        <v>712</v>
      </c>
      <c r="F21">
        <v>664</v>
      </c>
      <c r="G21">
        <v>618</v>
      </c>
      <c r="H21">
        <v>664</v>
      </c>
      <c r="I21">
        <v>664</v>
      </c>
      <c r="J21">
        <v>688</v>
      </c>
      <c r="K21">
        <v>806</v>
      </c>
      <c r="M21">
        <f t="shared" si="0"/>
        <v>780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V21" s="2"/>
      <c r="W21" s="2"/>
      <c r="X21" s="2"/>
      <c r="Y21" s="2"/>
      <c r="Z21" s="2"/>
      <c r="AA21" s="2"/>
      <c r="AB21" s="2"/>
      <c r="AC21" s="2"/>
      <c r="AE21" s="2"/>
    </row>
    <row r="22" spans="1:31" x14ac:dyDescent="0.3">
      <c r="A22">
        <v>40</v>
      </c>
      <c r="B22">
        <v>-34</v>
      </c>
      <c r="D22">
        <v>2351</v>
      </c>
      <c r="E22">
        <v>620</v>
      </c>
      <c r="F22">
        <v>573</v>
      </c>
      <c r="G22">
        <v>527</v>
      </c>
      <c r="H22">
        <v>596</v>
      </c>
      <c r="I22">
        <v>596</v>
      </c>
      <c r="J22">
        <v>596</v>
      </c>
      <c r="K22">
        <v>714</v>
      </c>
      <c r="M22">
        <f t="shared" si="0"/>
        <v>1685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V22" s="2">
        <f t="shared" ref="V22:V56" si="1">M22*M$78</f>
        <v>999.99999999999989</v>
      </c>
      <c r="W22" s="2">
        <f t="shared" ref="W22:W56" si="2">N22*N$78</f>
        <v>0</v>
      </c>
      <c r="X22" s="2">
        <f t="shared" ref="X22:X56" si="3">O22*O$78</f>
        <v>0</v>
      </c>
      <c r="Y22" s="2">
        <f t="shared" ref="Y22:Y56" si="4">P22*P$78</f>
        <v>0</v>
      </c>
      <c r="Z22" s="2">
        <f t="shared" ref="Z22:Z56" si="5">Q22*Q$78</f>
        <v>0</v>
      </c>
      <c r="AA22" s="2">
        <f t="shared" ref="AA22:AA56" si="6">R22*R$78</f>
        <v>0</v>
      </c>
      <c r="AB22" s="2">
        <f t="shared" ref="AB22:AB56" si="7">S22*S$78</f>
        <v>0</v>
      </c>
      <c r="AC22" s="2">
        <f t="shared" ref="AC22:AC56" si="8">T22*T$78</f>
        <v>0</v>
      </c>
      <c r="AE22" s="2">
        <f t="shared" ref="AE22:AE56" si="9">SUMPRODUCT($V$78:$AC$78, V22:AC22)</f>
        <v>-3999.9999999999995</v>
      </c>
    </row>
    <row r="23" spans="1:31" x14ac:dyDescent="0.3">
      <c r="A23">
        <v>42</v>
      </c>
      <c r="B23">
        <v>-32</v>
      </c>
      <c r="D23">
        <v>2110</v>
      </c>
      <c r="E23">
        <v>715</v>
      </c>
      <c r="F23">
        <v>596</v>
      </c>
      <c r="G23">
        <v>550</v>
      </c>
      <c r="H23">
        <v>573</v>
      </c>
      <c r="I23">
        <v>527</v>
      </c>
      <c r="J23">
        <v>527</v>
      </c>
      <c r="K23">
        <v>644</v>
      </c>
      <c r="M23">
        <f t="shared" si="0"/>
        <v>1444</v>
      </c>
      <c r="N23">
        <f t="shared" ref="N23:N62" si="10">MAX(E23-E$78, 0)</f>
        <v>72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V23" s="2">
        <f t="shared" si="1"/>
        <v>856.97329376854589</v>
      </c>
      <c r="W23" s="2">
        <f t="shared" si="2"/>
        <v>55.342044581091464</v>
      </c>
      <c r="X23" s="2">
        <f t="shared" si="3"/>
        <v>0</v>
      </c>
      <c r="Y23" s="2">
        <f t="shared" si="4"/>
        <v>0</v>
      </c>
      <c r="Z23" s="2">
        <f t="shared" si="5"/>
        <v>0</v>
      </c>
      <c r="AA23" s="2">
        <f t="shared" si="6"/>
        <v>0</v>
      </c>
      <c r="AB23" s="2">
        <f t="shared" si="7"/>
        <v>0</v>
      </c>
      <c r="AC23" s="2">
        <f t="shared" si="8"/>
        <v>0</v>
      </c>
      <c r="AE23" s="2">
        <f t="shared" si="9"/>
        <v>-3593.9193088174579</v>
      </c>
    </row>
    <row r="24" spans="1:31" x14ac:dyDescent="0.3">
      <c r="A24">
        <v>44</v>
      </c>
      <c r="B24">
        <v>-30</v>
      </c>
      <c r="D24">
        <v>1849</v>
      </c>
      <c r="E24">
        <v>782</v>
      </c>
      <c r="F24">
        <v>664</v>
      </c>
      <c r="G24">
        <v>618</v>
      </c>
      <c r="H24">
        <v>668</v>
      </c>
      <c r="I24">
        <v>664</v>
      </c>
      <c r="J24">
        <v>688</v>
      </c>
      <c r="K24">
        <v>829</v>
      </c>
      <c r="M24">
        <f t="shared" si="0"/>
        <v>1183</v>
      </c>
      <c r="N24">
        <f t="shared" si="10"/>
        <v>139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V24" s="2">
        <f t="shared" si="1"/>
        <v>702.07715133531156</v>
      </c>
      <c r="W24" s="2">
        <f t="shared" si="2"/>
        <v>106.84089162182936</v>
      </c>
      <c r="X24" s="2">
        <f t="shared" si="3"/>
        <v>0</v>
      </c>
      <c r="Y24" s="2">
        <f t="shared" si="4"/>
        <v>0</v>
      </c>
      <c r="Z24" s="2">
        <f t="shared" si="5"/>
        <v>0</v>
      </c>
      <c r="AA24" s="2">
        <f t="shared" si="6"/>
        <v>0</v>
      </c>
      <c r="AB24" s="2">
        <f t="shared" si="7"/>
        <v>0</v>
      </c>
      <c r="AC24" s="2">
        <f t="shared" si="8"/>
        <v>0</v>
      </c>
      <c r="AE24" s="2">
        <f t="shared" si="9"/>
        <v>-3128.8312802067344</v>
      </c>
    </row>
    <row r="25" spans="1:31" x14ac:dyDescent="0.3">
      <c r="A25">
        <v>46</v>
      </c>
      <c r="B25">
        <v>-28</v>
      </c>
      <c r="D25">
        <v>924</v>
      </c>
      <c r="E25">
        <v>1019</v>
      </c>
      <c r="F25">
        <v>664</v>
      </c>
      <c r="G25">
        <v>618</v>
      </c>
      <c r="H25">
        <v>665</v>
      </c>
      <c r="I25">
        <v>641</v>
      </c>
      <c r="J25">
        <v>665</v>
      </c>
      <c r="K25">
        <v>783</v>
      </c>
      <c r="M25">
        <f t="shared" si="0"/>
        <v>258</v>
      </c>
      <c r="N25">
        <f t="shared" si="10"/>
        <v>376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V25" s="2">
        <f t="shared" si="1"/>
        <v>153.11572700296733</v>
      </c>
      <c r="W25" s="2">
        <f t="shared" si="2"/>
        <v>289.00845503458874</v>
      </c>
      <c r="X25" s="2">
        <f t="shared" si="3"/>
        <v>0</v>
      </c>
      <c r="Y25" s="2">
        <f t="shared" si="4"/>
        <v>0</v>
      </c>
      <c r="Z25" s="2">
        <f t="shared" si="5"/>
        <v>0</v>
      </c>
      <c r="AA25" s="2">
        <f t="shared" si="6"/>
        <v>0</v>
      </c>
      <c r="AB25" s="2">
        <f t="shared" si="7"/>
        <v>0</v>
      </c>
      <c r="AC25" s="2">
        <f t="shared" si="8"/>
        <v>0</v>
      </c>
      <c r="AE25" s="2">
        <f t="shared" si="9"/>
        <v>-1479.4882731156356</v>
      </c>
    </row>
    <row r="26" spans="1:31" x14ac:dyDescent="0.3">
      <c r="A26">
        <v>48</v>
      </c>
      <c r="B26">
        <v>-26</v>
      </c>
      <c r="D26">
        <v>760</v>
      </c>
      <c r="E26">
        <v>1209</v>
      </c>
      <c r="F26">
        <v>619</v>
      </c>
      <c r="G26">
        <v>549</v>
      </c>
      <c r="H26">
        <v>619</v>
      </c>
      <c r="I26">
        <v>619</v>
      </c>
      <c r="J26">
        <v>619</v>
      </c>
      <c r="K26">
        <v>760</v>
      </c>
      <c r="M26">
        <f t="shared" si="0"/>
        <v>94</v>
      </c>
      <c r="N26">
        <f t="shared" si="10"/>
        <v>566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V26" s="2">
        <f t="shared" si="1"/>
        <v>55.786350148367951</v>
      </c>
      <c r="W26" s="2">
        <f t="shared" si="2"/>
        <v>435.04996156802457</v>
      </c>
      <c r="X26" s="2">
        <f t="shared" si="3"/>
        <v>0</v>
      </c>
      <c r="Y26" s="2">
        <f t="shared" si="4"/>
        <v>0</v>
      </c>
      <c r="Z26" s="2">
        <f t="shared" si="5"/>
        <v>0</v>
      </c>
      <c r="AA26" s="2">
        <f t="shared" si="6"/>
        <v>0</v>
      </c>
      <c r="AB26" s="2">
        <f t="shared" si="7"/>
        <v>0</v>
      </c>
      <c r="AC26" s="2">
        <f t="shared" si="8"/>
        <v>0</v>
      </c>
      <c r="AE26" s="2">
        <f t="shared" si="9"/>
        <v>-1528.2952852975454</v>
      </c>
    </row>
    <row r="27" spans="1:31" x14ac:dyDescent="0.3">
      <c r="A27">
        <v>50</v>
      </c>
      <c r="B27">
        <v>-24</v>
      </c>
      <c r="D27">
        <v>689</v>
      </c>
      <c r="E27">
        <v>1944</v>
      </c>
      <c r="F27">
        <v>641</v>
      </c>
      <c r="G27">
        <v>572</v>
      </c>
      <c r="H27">
        <v>641</v>
      </c>
      <c r="I27">
        <v>641</v>
      </c>
      <c r="J27">
        <v>641</v>
      </c>
      <c r="K27">
        <v>784</v>
      </c>
      <c r="M27">
        <f t="shared" si="0"/>
        <v>23</v>
      </c>
      <c r="N27">
        <f t="shared" si="10"/>
        <v>1301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V27" s="2">
        <f t="shared" si="1"/>
        <v>13.649851632047477</v>
      </c>
      <c r="W27" s="2">
        <f t="shared" si="2"/>
        <v>1000</v>
      </c>
      <c r="X27" s="2">
        <f t="shared" si="3"/>
        <v>0</v>
      </c>
      <c r="Y27" s="2">
        <f t="shared" si="4"/>
        <v>0</v>
      </c>
      <c r="Z27" s="2">
        <f t="shared" si="5"/>
        <v>0</v>
      </c>
      <c r="AA27" s="2">
        <f t="shared" si="6"/>
        <v>0</v>
      </c>
      <c r="AB27" s="2">
        <f t="shared" si="7"/>
        <v>0</v>
      </c>
      <c r="AC27" s="2">
        <f t="shared" si="8"/>
        <v>0</v>
      </c>
      <c r="AE27" s="2">
        <f t="shared" si="9"/>
        <v>-3054.5994065281898</v>
      </c>
    </row>
    <row r="28" spans="1:31" x14ac:dyDescent="0.3">
      <c r="A28">
        <v>52</v>
      </c>
      <c r="B28">
        <v>-22</v>
      </c>
      <c r="D28">
        <v>665</v>
      </c>
      <c r="E28">
        <v>1375</v>
      </c>
      <c r="F28">
        <v>665</v>
      </c>
      <c r="G28">
        <v>572</v>
      </c>
      <c r="H28">
        <v>641</v>
      </c>
      <c r="I28">
        <v>641</v>
      </c>
      <c r="J28">
        <v>641</v>
      </c>
      <c r="K28">
        <v>760</v>
      </c>
      <c r="M28">
        <f t="shared" si="0"/>
        <v>0</v>
      </c>
      <c r="N28">
        <f t="shared" si="10"/>
        <v>732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V28" s="2">
        <f t="shared" si="1"/>
        <v>0</v>
      </c>
      <c r="W28" s="2">
        <f t="shared" si="2"/>
        <v>562.64411990776318</v>
      </c>
      <c r="X28" s="2">
        <f t="shared" si="3"/>
        <v>0</v>
      </c>
      <c r="Y28" s="2">
        <f t="shared" si="4"/>
        <v>0</v>
      </c>
      <c r="Z28" s="2">
        <f t="shared" si="5"/>
        <v>0</v>
      </c>
      <c r="AA28" s="2">
        <f t="shared" si="6"/>
        <v>0</v>
      </c>
      <c r="AB28" s="2">
        <f t="shared" si="7"/>
        <v>0</v>
      </c>
      <c r="AC28" s="2">
        <f t="shared" si="8"/>
        <v>0</v>
      </c>
      <c r="AE28" s="2">
        <f t="shared" si="9"/>
        <v>-1687.9323597232897</v>
      </c>
    </row>
    <row r="29" spans="1:31" x14ac:dyDescent="0.3">
      <c r="A29">
        <v>54</v>
      </c>
      <c r="B29">
        <v>-20</v>
      </c>
      <c r="D29">
        <v>643</v>
      </c>
      <c r="E29">
        <v>1233</v>
      </c>
      <c r="F29">
        <v>666</v>
      </c>
      <c r="G29">
        <v>549</v>
      </c>
      <c r="H29">
        <v>596</v>
      </c>
      <c r="I29">
        <v>573</v>
      </c>
      <c r="J29">
        <v>596</v>
      </c>
      <c r="K29">
        <v>737</v>
      </c>
      <c r="M29">
        <f t="shared" si="0"/>
        <v>0</v>
      </c>
      <c r="N29">
        <f t="shared" si="10"/>
        <v>590</v>
      </c>
      <c r="O29">
        <f t="shared" ref="O29:O62" si="11">MAX(F29-F$78, 0)</f>
        <v>70</v>
      </c>
      <c r="P29">
        <v>0</v>
      </c>
      <c r="Q29">
        <v>0</v>
      </c>
      <c r="R29">
        <v>0</v>
      </c>
      <c r="S29">
        <v>0</v>
      </c>
      <c r="T29">
        <v>0</v>
      </c>
      <c r="V29" s="2">
        <f t="shared" si="1"/>
        <v>0</v>
      </c>
      <c r="W29" s="2">
        <f t="shared" si="2"/>
        <v>453.49730976172174</v>
      </c>
      <c r="X29" s="2">
        <f t="shared" si="3"/>
        <v>63.006300630063009</v>
      </c>
      <c r="Y29" s="2">
        <f t="shared" si="4"/>
        <v>0</v>
      </c>
      <c r="Z29" s="2">
        <f t="shared" si="5"/>
        <v>0</v>
      </c>
      <c r="AA29" s="2">
        <f t="shared" si="6"/>
        <v>0</v>
      </c>
      <c r="AB29" s="2">
        <f t="shared" si="7"/>
        <v>0</v>
      </c>
      <c r="AC29" s="2">
        <f t="shared" si="8"/>
        <v>0</v>
      </c>
      <c r="AE29" s="2">
        <f t="shared" si="9"/>
        <v>-1486.5045305452913</v>
      </c>
    </row>
    <row r="30" spans="1:31" x14ac:dyDescent="0.3">
      <c r="A30">
        <v>56</v>
      </c>
      <c r="B30">
        <v>-18</v>
      </c>
      <c r="D30">
        <v>641</v>
      </c>
      <c r="E30">
        <v>759</v>
      </c>
      <c r="F30">
        <v>1044</v>
      </c>
      <c r="G30">
        <v>595</v>
      </c>
      <c r="H30">
        <v>641</v>
      </c>
      <c r="I30">
        <v>641</v>
      </c>
      <c r="J30">
        <v>665</v>
      </c>
      <c r="K30">
        <v>783</v>
      </c>
      <c r="M30">
        <f t="shared" si="0"/>
        <v>0</v>
      </c>
      <c r="N30">
        <f t="shared" si="10"/>
        <v>116</v>
      </c>
      <c r="O30">
        <f t="shared" si="11"/>
        <v>448</v>
      </c>
      <c r="P30">
        <v>0</v>
      </c>
      <c r="Q30">
        <v>0</v>
      </c>
      <c r="R30">
        <v>0</v>
      </c>
      <c r="S30">
        <v>0</v>
      </c>
      <c r="T30">
        <v>0</v>
      </c>
      <c r="V30" s="2">
        <f t="shared" si="1"/>
        <v>0</v>
      </c>
      <c r="W30" s="2">
        <f t="shared" si="2"/>
        <v>89.16218293620291</v>
      </c>
      <c r="X30" s="2">
        <f t="shared" si="3"/>
        <v>403.24032403240324</v>
      </c>
      <c r="Y30" s="2">
        <f t="shared" si="4"/>
        <v>0</v>
      </c>
      <c r="Z30" s="2">
        <f t="shared" si="5"/>
        <v>0</v>
      </c>
      <c r="AA30" s="2">
        <f t="shared" si="6"/>
        <v>0</v>
      </c>
      <c r="AB30" s="2">
        <f t="shared" si="7"/>
        <v>0</v>
      </c>
      <c r="AC30" s="2">
        <f t="shared" si="8"/>
        <v>0</v>
      </c>
      <c r="AE30" s="2">
        <f t="shared" si="9"/>
        <v>-1073.9671968734151</v>
      </c>
    </row>
    <row r="31" spans="1:31" x14ac:dyDescent="0.3">
      <c r="A31">
        <v>58</v>
      </c>
      <c r="B31">
        <v>-16</v>
      </c>
      <c r="D31">
        <v>641</v>
      </c>
      <c r="E31">
        <v>665</v>
      </c>
      <c r="F31">
        <v>1351</v>
      </c>
      <c r="G31">
        <v>595</v>
      </c>
      <c r="H31">
        <v>641</v>
      </c>
      <c r="I31">
        <v>641</v>
      </c>
      <c r="J31">
        <v>665</v>
      </c>
      <c r="K31">
        <v>783</v>
      </c>
      <c r="M31">
        <f t="shared" si="0"/>
        <v>0</v>
      </c>
      <c r="N31">
        <f t="shared" si="10"/>
        <v>22</v>
      </c>
      <c r="O31">
        <f t="shared" si="11"/>
        <v>755</v>
      </c>
      <c r="P31">
        <v>0</v>
      </c>
      <c r="Q31">
        <v>0</v>
      </c>
      <c r="R31">
        <v>0</v>
      </c>
      <c r="S31">
        <v>0</v>
      </c>
      <c r="T31">
        <v>0</v>
      </c>
      <c r="V31" s="2">
        <f t="shared" si="1"/>
        <v>0</v>
      </c>
      <c r="W31" s="2">
        <f t="shared" si="2"/>
        <v>16.910069177555727</v>
      </c>
      <c r="X31" s="2">
        <f t="shared" si="3"/>
        <v>679.56795679567961</v>
      </c>
      <c r="Y31" s="2">
        <f t="shared" si="4"/>
        <v>0</v>
      </c>
      <c r="Z31" s="2">
        <f t="shared" si="5"/>
        <v>0</v>
      </c>
      <c r="AA31" s="2">
        <f t="shared" si="6"/>
        <v>0</v>
      </c>
      <c r="AB31" s="2">
        <f t="shared" si="7"/>
        <v>0</v>
      </c>
      <c r="AC31" s="2">
        <f t="shared" si="8"/>
        <v>0</v>
      </c>
      <c r="AE31" s="2">
        <f t="shared" si="9"/>
        <v>-1409.8661211240264</v>
      </c>
    </row>
    <row r="32" spans="1:31" x14ac:dyDescent="0.3">
      <c r="A32">
        <v>60</v>
      </c>
      <c r="B32">
        <v>-14</v>
      </c>
      <c r="D32">
        <v>641</v>
      </c>
      <c r="E32">
        <v>641</v>
      </c>
      <c r="F32">
        <v>1707</v>
      </c>
      <c r="G32">
        <v>595</v>
      </c>
      <c r="H32">
        <v>641</v>
      </c>
      <c r="I32">
        <v>641</v>
      </c>
      <c r="J32">
        <v>665</v>
      </c>
      <c r="K32">
        <v>784</v>
      </c>
      <c r="M32">
        <f t="shared" si="0"/>
        <v>0</v>
      </c>
      <c r="N32">
        <f t="shared" si="10"/>
        <v>0</v>
      </c>
      <c r="O32">
        <f t="shared" si="11"/>
        <v>1111</v>
      </c>
      <c r="P32">
        <v>0</v>
      </c>
      <c r="Q32">
        <v>0</v>
      </c>
      <c r="R32">
        <v>0</v>
      </c>
      <c r="S32">
        <v>0</v>
      </c>
      <c r="T32">
        <v>0</v>
      </c>
      <c r="V32" s="2">
        <f t="shared" si="1"/>
        <v>0</v>
      </c>
      <c r="W32" s="2">
        <f t="shared" si="2"/>
        <v>0</v>
      </c>
      <c r="X32" s="2">
        <f t="shared" si="3"/>
        <v>1000</v>
      </c>
      <c r="Y32" s="2">
        <f t="shared" si="4"/>
        <v>0</v>
      </c>
      <c r="Z32" s="2">
        <f t="shared" si="5"/>
        <v>0</v>
      </c>
      <c r="AA32" s="2">
        <f t="shared" si="6"/>
        <v>0</v>
      </c>
      <c r="AB32" s="2">
        <f t="shared" si="7"/>
        <v>0</v>
      </c>
      <c r="AC32" s="2">
        <f t="shared" si="8"/>
        <v>0</v>
      </c>
      <c r="AE32" s="2">
        <f t="shared" si="9"/>
        <v>-2000</v>
      </c>
    </row>
    <row r="33" spans="1:31" x14ac:dyDescent="0.3">
      <c r="A33">
        <v>62</v>
      </c>
      <c r="B33">
        <v>-12</v>
      </c>
      <c r="D33">
        <v>618</v>
      </c>
      <c r="E33">
        <v>595</v>
      </c>
      <c r="F33">
        <v>930</v>
      </c>
      <c r="G33">
        <v>689</v>
      </c>
      <c r="H33">
        <v>642</v>
      </c>
      <c r="I33">
        <v>618</v>
      </c>
      <c r="J33">
        <v>642</v>
      </c>
      <c r="K33">
        <v>760</v>
      </c>
      <c r="M33">
        <f t="shared" si="0"/>
        <v>0</v>
      </c>
      <c r="N33">
        <f t="shared" si="10"/>
        <v>0</v>
      </c>
      <c r="O33">
        <f t="shared" si="11"/>
        <v>334</v>
      </c>
      <c r="P33">
        <f t="shared" ref="P33:P62" si="12">MAX(G33-G$78, 0)</f>
        <v>140</v>
      </c>
      <c r="Q33">
        <v>0</v>
      </c>
      <c r="R33">
        <v>0</v>
      </c>
      <c r="S33">
        <v>0</v>
      </c>
      <c r="T33">
        <v>0</v>
      </c>
      <c r="V33" s="2">
        <f t="shared" si="1"/>
        <v>0</v>
      </c>
      <c r="W33" s="2">
        <f t="shared" si="2"/>
        <v>0</v>
      </c>
      <c r="X33" s="2">
        <f t="shared" si="3"/>
        <v>300.63006300630065</v>
      </c>
      <c r="Y33" s="2">
        <f t="shared" si="4"/>
        <v>164.70588235294119</v>
      </c>
      <c r="Z33" s="2">
        <f t="shared" si="5"/>
        <v>0</v>
      </c>
      <c r="AA33" s="2">
        <f t="shared" si="6"/>
        <v>0</v>
      </c>
      <c r="AB33" s="2">
        <f t="shared" si="7"/>
        <v>0</v>
      </c>
      <c r="AC33" s="2">
        <f t="shared" si="8"/>
        <v>0</v>
      </c>
      <c r="AE33" s="2">
        <f t="shared" si="9"/>
        <v>-765.96600836554251</v>
      </c>
    </row>
    <row r="34" spans="1:31" x14ac:dyDescent="0.3">
      <c r="A34">
        <v>64</v>
      </c>
      <c r="B34">
        <v>-10</v>
      </c>
      <c r="D34">
        <v>618</v>
      </c>
      <c r="E34">
        <v>618</v>
      </c>
      <c r="F34">
        <v>888</v>
      </c>
      <c r="G34">
        <v>689</v>
      </c>
      <c r="H34">
        <v>641</v>
      </c>
      <c r="I34">
        <v>641</v>
      </c>
      <c r="J34">
        <v>641</v>
      </c>
      <c r="K34">
        <v>783</v>
      </c>
      <c r="M34">
        <f t="shared" si="0"/>
        <v>0</v>
      </c>
      <c r="N34">
        <f t="shared" si="10"/>
        <v>0</v>
      </c>
      <c r="O34">
        <f t="shared" si="11"/>
        <v>292</v>
      </c>
      <c r="P34">
        <f t="shared" si="12"/>
        <v>140</v>
      </c>
      <c r="Q34">
        <v>0</v>
      </c>
      <c r="R34">
        <v>0</v>
      </c>
      <c r="S34">
        <v>0</v>
      </c>
      <c r="T34">
        <v>0</v>
      </c>
      <c r="V34" s="2">
        <f t="shared" si="1"/>
        <v>0</v>
      </c>
      <c r="W34" s="2">
        <f t="shared" si="2"/>
        <v>0</v>
      </c>
      <c r="X34" s="2">
        <f t="shared" si="3"/>
        <v>262.82628262826285</v>
      </c>
      <c r="Y34" s="2">
        <f t="shared" si="4"/>
        <v>164.70588235294119</v>
      </c>
      <c r="Z34" s="2">
        <f t="shared" si="5"/>
        <v>0</v>
      </c>
      <c r="AA34" s="2">
        <f t="shared" si="6"/>
        <v>0</v>
      </c>
      <c r="AB34" s="2">
        <f t="shared" si="7"/>
        <v>0</v>
      </c>
      <c r="AC34" s="2">
        <f t="shared" si="8"/>
        <v>0</v>
      </c>
      <c r="AE34" s="2">
        <f t="shared" si="9"/>
        <v>-690.35844760946691</v>
      </c>
    </row>
    <row r="35" spans="1:31" x14ac:dyDescent="0.3">
      <c r="A35">
        <v>66</v>
      </c>
      <c r="B35">
        <v>-8</v>
      </c>
      <c r="D35">
        <v>618</v>
      </c>
      <c r="E35">
        <v>595</v>
      </c>
      <c r="F35">
        <v>665</v>
      </c>
      <c r="G35">
        <v>1045</v>
      </c>
      <c r="H35">
        <v>642</v>
      </c>
      <c r="I35">
        <v>642</v>
      </c>
      <c r="J35">
        <v>642</v>
      </c>
      <c r="K35">
        <v>760</v>
      </c>
      <c r="M35">
        <f t="shared" si="0"/>
        <v>0</v>
      </c>
      <c r="N35">
        <f t="shared" si="10"/>
        <v>0</v>
      </c>
      <c r="O35">
        <f t="shared" si="11"/>
        <v>69</v>
      </c>
      <c r="P35">
        <f t="shared" si="12"/>
        <v>496</v>
      </c>
      <c r="Q35">
        <v>0</v>
      </c>
      <c r="R35">
        <v>0</v>
      </c>
      <c r="S35">
        <v>0</v>
      </c>
      <c r="T35">
        <v>0</v>
      </c>
      <c r="V35" s="2">
        <f t="shared" si="1"/>
        <v>0</v>
      </c>
      <c r="W35" s="2">
        <f t="shared" si="2"/>
        <v>0</v>
      </c>
      <c r="X35" s="2">
        <f t="shared" si="3"/>
        <v>62.106210621062104</v>
      </c>
      <c r="Y35" s="2">
        <f t="shared" si="4"/>
        <v>583.52941176470586</v>
      </c>
      <c r="Z35" s="2">
        <f t="shared" si="5"/>
        <v>0</v>
      </c>
      <c r="AA35" s="2">
        <f t="shared" si="6"/>
        <v>0</v>
      </c>
      <c r="AB35" s="2">
        <f t="shared" si="7"/>
        <v>0</v>
      </c>
      <c r="AC35" s="2">
        <f t="shared" si="8"/>
        <v>0</v>
      </c>
      <c r="AE35" s="2">
        <f t="shared" si="9"/>
        <v>-707.74183300683012</v>
      </c>
    </row>
    <row r="36" spans="1:31" x14ac:dyDescent="0.3">
      <c r="A36">
        <v>68</v>
      </c>
      <c r="B36">
        <v>-6</v>
      </c>
      <c r="D36">
        <v>641</v>
      </c>
      <c r="E36">
        <v>618</v>
      </c>
      <c r="F36">
        <v>618</v>
      </c>
      <c r="G36">
        <v>1375</v>
      </c>
      <c r="H36">
        <v>665</v>
      </c>
      <c r="I36">
        <v>641</v>
      </c>
      <c r="J36">
        <v>665</v>
      </c>
      <c r="K36">
        <v>783</v>
      </c>
      <c r="M36">
        <f t="shared" si="0"/>
        <v>0</v>
      </c>
      <c r="N36">
        <f t="shared" si="10"/>
        <v>0</v>
      </c>
      <c r="O36">
        <f t="shared" si="11"/>
        <v>22</v>
      </c>
      <c r="P36">
        <f t="shared" si="12"/>
        <v>826</v>
      </c>
      <c r="Q36">
        <v>0</v>
      </c>
      <c r="R36">
        <v>0</v>
      </c>
      <c r="S36">
        <v>0</v>
      </c>
      <c r="T36">
        <v>0</v>
      </c>
      <c r="V36" s="2">
        <f t="shared" si="1"/>
        <v>0</v>
      </c>
      <c r="W36" s="2">
        <f t="shared" si="2"/>
        <v>0</v>
      </c>
      <c r="X36" s="2">
        <f t="shared" si="3"/>
        <v>19.801980198019802</v>
      </c>
      <c r="Y36" s="2">
        <f t="shared" si="4"/>
        <v>971.76470588235293</v>
      </c>
      <c r="Z36" s="2">
        <f t="shared" si="5"/>
        <v>0</v>
      </c>
      <c r="AA36" s="2">
        <f t="shared" si="6"/>
        <v>0</v>
      </c>
      <c r="AB36" s="2">
        <f t="shared" si="7"/>
        <v>0</v>
      </c>
      <c r="AC36" s="2">
        <f t="shared" si="8"/>
        <v>0</v>
      </c>
      <c r="AE36" s="2">
        <f t="shared" si="9"/>
        <v>-1011.3686662783925</v>
      </c>
    </row>
    <row r="37" spans="1:31" x14ac:dyDescent="0.3">
      <c r="A37">
        <v>70</v>
      </c>
      <c r="B37">
        <v>-4</v>
      </c>
      <c r="D37">
        <v>618</v>
      </c>
      <c r="E37">
        <v>618</v>
      </c>
      <c r="F37">
        <v>618</v>
      </c>
      <c r="G37">
        <v>1399</v>
      </c>
      <c r="H37">
        <v>665</v>
      </c>
      <c r="I37">
        <v>642</v>
      </c>
      <c r="J37">
        <v>665</v>
      </c>
      <c r="K37">
        <v>784</v>
      </c>
      <c r="M37">
        <f t="shared" si="0"/>
        <v>0</v>
      </c>
      <c r="N37">
        <f t="shared" si="10"/>
        <v>0</v>
      </c>
      <c r="O37">
        <f t="shared" si="11"/>
        <v>22</v>
      </c>
      <c r="P37">
        <f t="shared" si="12"/>
        <v>850</v>
      </c>
      <c r="Q37">
        <f t="shared" ref="Q37:Q62" si="13">MAX(H37-H$78, 0)</f>
        <v>46</v>
      </c>
      <c r="R37">
        <v>0</v>
      </c>
      <c r="S37">
        <v>0</v>
      </c>
      <c r="T37">
        <v>0</v>
      </c>
      <c r="V37" s="2">
        <f t="shared" si="1"/>
        <v>0</v>
      </c>
      <c r="W37" s="2">
        <f t="shared" si="2"/>
        <v>0</v>
      </c>
      <c r="X37" s="2">
        <f t="shared" si="3"/>
        <v>19.801980198019802</v>
      </c>
      <c r="Y37" s="2">
        <f t="shared" si="4"/>
        <v>1000</v>
      </c>
      <c r="Z37" s="2">
        <f t="shared" si="5"/>
        <v>47.471620227038187</v>
      </c>
      <c r="AA37" s="2">
        <f t="shared" si="6"/>
        <v>0</v>
      </c>
      <c r="AB37" s="2">
        <f t="shared" si="7"/>
        <v>0</v>
      </c>
      <c r="AC37" s="2">
        <f t="shared" si="8"/>
        <v>0</v>
      </c>
      <c r="AE37" s="2">
        <f t="shared" si="9"/>
        <v>-992.1323401690014</v>
      </c>
    </row>
    <row r="38" spans="1:31" x14ac:dyDescent="0.3">
      <c r="A38">
        <v>72</v>
      </c>
      <c r="B38">
        <v>-2</v>
      </c>
      <c r="D38">
        <v>618</v>
      </c>
      <c r="E38">
        <v>618</v>
      </c>
      <c r="F38">
        <v>595</v>
      </c>
      <c r="G38">
        <v>1021</v>
      </c>
      <c r="H38">
        <v>713</v>
      </c>
      <c r="I38">
        <v>642</v>
      </c>
      <c r="J38">
        <v>642</v>
      </c>
      <c r="K38">
        <v>784</v>
      </c>
      <c r="M38">
        <f t="shared" si="0"/>
        <v>0</v>
      </c>
      <c r="N38">
        <f t="shared" si="10"/>
        <v>0</v>
      </c>
      <c r="O38">
        <f t="shared" si="11"/>
        <v>0</v>
      </c>
      <c r="P38">
        <f t="shared" si="12"/>
        <v>472</v>
      </c>
      <c r="Q38">
        <f t="shared" si="13"/>
        <v>94</v>
      </c>
      <c r="R38">
        <v>0</v>
      </c>
      <c r="S38">
        <v>0</v>
      </c>
      <c r="T38">
        <v>0</v>
      </c>
      <c r="V38" s="2">
        <f t="shared" si="1"/>
        <v>0</v>
      </c>
      <c r="W38" s="2">
        <f t="shared" si="2"/>
        <v>0</v>
      </c>
      <c r="X38" s="2">
        <f t="shared" si="3"/>
        <v>0</v>
      </c>
      <c r="Y38" s="2">
        <f t="shared" si="4"/>
        <v>555.2941176470589</v>
      </c>
      <c r="Z38" s="2">
        <f t="shared" si="5"/>
        <v>97.007223942208469</v>
      </c>
      <c r="AA38" s="2">
        <f t="shared" si="6"/>
        <v>0</v>
      </c>
      <c r="AB38" s="2">
        <f t="shared" si="7"/>
        <v>0</v>
      </c>
      <c r="AC38" s="2">
        <f t="shared" si="8"/>
        <v>0</v>
      </c>
      <c r="AE38" s="2">
        <f t="shared" si="9"/>
        <v>-458.2868937048504</v>
      </c>
    </row>
    <row r="39" spans="1:31" x14ac:dyDescent="0.3">
      <c r="A39">
        <v>74</v>
      </c>
      <c r="B39">
        <v>0</v>
      </c>
      <c r="D39">
        <v>596</v>
      </c>
      <c r="E39">
        <v>572</v>
      </c>
      <c r="F39">
        <v>572</v>
      </c>
      <c r="G39">
        <v>784</v>
      </c>
      <c r="H39">
        <v>784</v>
      </c>
      <c r="I39">
        <v>619</v>
      </c>
      <c r="J39">
        <v>619</v>
      </c>
      <c r="K39">
        <v>737</v>
      </c>
      <c r="M39">
        <f t="shared" si="0"/>
        <v>0</v>
      </c>
      <c r="N39">
        <f t="shared" si="10"/>
        <v>0</v>
      </c>
      <c r="O39">
        <f t="shared" si="11"/>
        <v>0</v>
      </c>
      <c r="P39">
        <f t="shared" si="12"/>
        <v>235</v>
      </c>
      <c r="Q39">
        <f t="shared" si="13"/>
        <v>165</v>
      </c>
      <c r="R39">
        <v>0</v>
      </c>
      <c r="S39">
        <v>0</v>
      </c>
      <c r="T39">
        <v>0</v>
      </c>
      <c r="V39" s="2">
        <f t="shared" si="1"/>
        <v>0</v>
      </c>
      <c r="W39" s="2">
        <f t="shared" si="2"/>
        <v>0</v>
      </c>
      <c r="X39" s="2">
        <f t="shared" si="3"/>
        <v>0</v>
      </c>
      <c r="Y39" s="2">
        <f t="shared" si="4"/>
        <v>276.47058823529414</v>
      </c>
      <c r="Z39" s="2">
        <f t="shared" si="5"/>
        <v>170.27863777089783</v>
      </c>
      <c r="AA39" s="2">
        <f t="shared" si="6"/>
        <v>0</v>
      </c>
      <c r="AB39" s="2">
        <f t="shared" si="7"/>
        <v>0</v>
      </c>
      <c r="AC39" s="2">
        <f t="shared" si="8"/>
        <v>0</v>
      </c>
      <c r="AE39" s="2">
        <f t="shared" si="9"/>
        <v>-106.19195046439631</v>
      </c>
    </row>
    <row r="40" spans="1:31" x14ac:dyDescent="0.3">
      <c r="A40">
        <v>76</v>
      </c>
      <c r="B40">
        <v>2</v>
      </c>
      <c r="D40">
        <v>596</v>
      </c>
      <c r="E40">
        <v>572</v>
      </c>
      <c r="F40">
        <v>572</v>
      </c>
      <c r="G40">
        <v>572</v>
      </c>
      <c r="H40">
        <v>1162</v>
      </c>
      <c r="I40">
        <v>619</v>
      </c>
      <c r="J40">
        <v>619</v>
      </c>
      <c r="K40">
        <v>738</v>
      </c>
      <c r="M40">
        <f t="shared" si="0"/>
        <v>0</v>
      </c>
      <c r="N40">
        <f t="shared" si="10"/>
        <v>0</v>
      </c>
      <c r="O40">
        <f t="shared" si="11"/>
        <v>0</v>
      </c>
      <c r="P40">
        <f t="shared" si="12"/>
        <v>23</v>
      </c>
      <c r="Q40">
        <f t="shared" si="13"/>
        <v>543</v>
      </c>
      <c r="R40">
        <v>0</v>
      </c>
      <c r="S40">
        <v>0</v>
      </c>
      <c r="T40">
        <v>0</v>
      </c>
      <c r="V40" s="2">
        <f t="shared" si="1"/>
        <v>0</v>
      </c>
      <c r="W40" s="2">
        <f t="shared" si="2"/>
        <v>0</v>
      </c>
      <c r="X40" s="2">
        <f t="shared" si="3"/>
        <v>0</v>
      </c>
      <c r="Y40" s="2">
        <f t="shared" si="4"/>
        <v>27.058823529411764</v>
      </c>
      <c r="Z40" s="2">
        <f t="shared" si="5"/>
        <v>560.37151702786377</v>
      </c>
      <c r="AA40" s="2">
        <f t="shared" si="6"/>
        <v>0</v>
      </c>
      <c r="AB40" s="2">
        <f t="shared" si="7"/>
        <v>0</v>
      </c>
      <c r="AC40" s="2">
        <f t="shared" si="8"/>
        <v>0</v>
      </c>
      <c r="AE40" s="2">
        <f t="shared" si="9"/>
        <v>533.31269349845206</v>
      </c>
    </row>
    <row r="41" spans="1:31" x14ac:dyDescent="0.3">
      <c r="A41">
        <v>78</v>
      </c>
      <c r="B41">
        <v>4</v>
      </c>
      <c r="D41">
        <v>596</v>
      </c>
      <c r="E41">
        <v>596</v>
      </c>
      <c r="F41">
        <v>573</v>
      </c>
      <c r="G41">
        <v>549</v>
      </c>
      <c r="H41">
        <v>1446</v>
      </c>
      <c r="I41">
        <v>643</v>
      </c>
      <c r="J41">
        <v>619</v>
      </c>
      <c r="K41">
        <v>738</v>
      </c>
      <c r="M41">
        <f t="shared" si="0"/>
        <v>0</v>
      </c>
      <c r="N41">
        <f t="shared" si="10"/>
        <v>0</v>
      </c>
      <c r="O41">
        <f t="shared" si="11"/>
        <v>0</v>
      </c>
      <c r="P41">
        <f t="shared" si="12"/>
        <v>0</v>
      </c>
      <c r="Q41">
        <f t="shared" si="13"/>
        <v>827</v>
      </c>
      <c r="R41">
        <v>0</v>
      </c>
      <c r="S41">
        <v>0</v>
      </c>
      <c r="T41">
        <v>0</v>
      </c>
      <c r="V41" s="2">
        <f t="shared" si="1"/>
        <v>0</v>
      </c>
      <c r="W41" s="2">
        <f t="shared" si="2"/>
        <v>0</v>
      </c>
      <c r="X41" s="2">
        <f t="shared" si="3"/>
        <v>0</v>
      </c>
      <c r="Y41" s="2">
        <f t="shared" si="4"/>
        <v>0</v>
      </c>
      <c r="Z41" s="2">
        <f t="shared" si="5"/>
        <v>853.45717234262133</v>
      </c>
      <c r="AA41" s="2">
        <f t="shared" si="6"/>
        <v>0</v>
      </c>
      <c r="AB41" s="2">
        <f t="shared" si="7"/>
        <v>0</v>
      </c>
      <c r="AC41" s="2">
        <f t="shared" si="8"/>
        <v>0</v>
      </c>
      <c r="AE41" s="2">
        <f t="shared" si="9"/>
        <v>853.45717234262133</v>
      </c>
    </row>
    <row r="42" spans="1:31" x14ac:dyDescent="0.3">
      <c r="A42">
        <v>80</v>
      </c>
      <c r="B42">
        <v>6</v>
      </c>
      <c r="D42">
        <v>642</v>
      </c>
      <c r="E42">
        <v>619</v>
      </c>
      <c r="F42">
        <v>596</v>
      </c>
      <c r="G42">
        <v>549</v>
      </c>
      <c r="H42">
        <v>1588</v>
      </c>
      <c r="I42">
        <v>642</v>
      </c>
      <c r="J42">
        <v>619</v>
      </c>
      <c r="K42">
        <v>737</v>
      </c>
      <c r="M42">
        <f t="shared" si="0"/>
        <v>0</v>
      </c>
      <c r="N42">
        <f t="shared" si="10"/>
        <v>0</v>
      </c>
      <c r="O42">
        <f t="shared" si="11"/>
        <v>0</v>
      </c>
      <c r="P42">
        <f t="shared" si="12"/>
        <v>0</v>
      </c>
      <c r="Q42">
        <f t="shared" si="13"/>
        <v>969</v>
      </c>
      <c r="R42">
        <v>0</v>
      </c>
      <c r="S42">
        <v>0</v>
      </c>
      <c r="T42">
        <v>0</v>
      </c>
      <c r="V42" s="2">
        <f t="shared" si="1"/>
        <v>0</v>
      </c>
      <c r="W42" s="2">
        <f t="shared" si="2"/>
        <v>0</v>
      </c>
      <c r="X42" s="2">
        <f t="shared" si="3"/>
        <v>0</v>
      </c>
      <c r="Y42" s="2">
        <f t="shared" si="4"/>
        <v>0</v>
      </c>
      <c r="Z42" s="2">
        <f t="shared" si="5"/>
        <v>1000.0000000000001</v>
      </c>
      <c r="AA42" s="2">
        <f t="shared" si="6"/>
        <v>0</v>
      </c>
      <c r="AB42" s="2">
        <f t="shared" si="7"/>
        <v>0</v>
      </c>
      <c r="AC42" s="2">
        <f t="shared" si="8"/>
        <v>0</v>
      </c>
      <c r="AE42" s="2">
        <f t="shared" si="9"/>
        <v>1000.0000000000001</v>
      </c>
    </row>
    <row r="43" spans="1:31" x14ac:dyDescent="0.3">
      <c r="A43">
        <v>82</v>
      </c>
      <c r="B43">
        <v>8</v>
      </c>
      <c r="D43">
        <v>643</v>
      </c>
      <c r="E43">
        <v>596</v>
      </c>
      <c r="F43">
        <v>596</v>
      </c>
      <c r="G43">
        <v>549</v>
      </c>
      <c r="H43">
        <v>1093</v>
      </c>
      <c r="I43">
        <v>690</v>
      </c>
      <c r="J43">
        <v>619</v>
      </c>
      <c r="K43">
        <v>761</v>
      </c>
      <c r="M43">
        <f t="shared" si="0"/>
        <v>0</v>
      </c>
      <c r="N43">
        <f t="shared" si="10"/>
        <v>0</v>
      </c>
      <c r="O43">
        <f t="shared" si="11"/>
        <v>0</v>
      </c>
      <c r="P43">
        <f t="shared" si="12"/>
        <v>0</v>
      </c>
      <c r="Q43">
        <f t="shared" si="13"/>
        <v>474</v>
      </c>
      <c r="R43">
        <f t="shared" ref="R43:R62" si="14">MAX(I43-I$78, 0)</f>
        <v>71</v>
      </c>
      <c r="S43">
        <v>0</v>
      </c>
      <c r="T43">
        <v>0</v>
      </c>
      <c r="V43" s="2">
        <f t="shared" si="1"/>
        <v>0</v>
      </c>
      <c r="W43" s="2">
        <f t="shared" si="2"/>
        <v>0</v>
      </c>
      <c r="X43" s="2">
        <f t="shared" si="3"/>
        <v>0</v>
      </c>
      <c r="Y43" s="2">
        <f t="shared" si="4"/>
        <v>0</v>
      </c>
      <c r="Z43" s="2">
        <f t="shared" si="5"/>
        <v>489.16408668730651</v>
      </c>
      <c r="AA43" s="2">
        <f t="shared" si="6"/>
        <v>55.55555555555555</v>
      </c>
      <c r="AB43" s="2">
        <f t="shared" si="7"/>
        <v>0</v>
      </c>
      <c r="AC43" s="2">
        <f t="shared" si="8"/>
        <v>0</v>
      </c>
      <c r="AE43" s="2">
        <f t="shared" si="9"/>
        <v>600.27519779841759</v>
      </c>
    </row>
    <row r="44" spans="1:31" x14ac:dyDescent="0.3">
      <c r="A44">
        <v>84</v>
      </c>
      <c r="B44">
        <v>10</v>
      </c>
      <c r="D44">
        <v>642</v>
      </c>
      <c r="E44">
        <v>619</v>
      </c>
      <c r="F44">
        <v>596</v>
      </c>
      <c r="G44">
        <v>549</v>
      </c>
      <c r="H44">
        <v>831</v>
      </c>
      <c r="I44">
        <v>831</v>
      </c>
      <c r="J44">
        <v>619</v>
      </c>
      <c r="K44">
        <v>737</v>
      </c>
      <c r="M44">
        <f t="shared" si="0"/>
        <v>0</v>
      </c>
      <c r="N44">
        <f t="shared" si="10"/>
        <v>0</v>
      </c>
      <c r="O44">
        <f t="shared" si="11"/>
        <v>0</v>
      </c>
      <c r="P44">
        <f t="shared" si="12"/>
        <v>0</v>
      </c>
      <c r="Q44">
        <f t="shared" si="13"/>
        <v>212</v>
      </c>
      <c r="R44">
        <f t="shared" si="14"/>
        <v>212</v>
      </c>
      <c r="S44">
        <v>0</v>
      </c>
      <c r="T44">
        <v>0</v>
      </c>
      <c r="V44" s="2">
        <f t="shared" si="1"/>
        <v>0</v>
      </c>
      <c r="W44" s="2">
        <f t="shared" si="2"/>
        <v>0</v>
      </c>
      <c r="X44" s="2">
        <f t="shared" si="3"/>
        <v>0</v>
      </c>
      <c r="Y44" s="2">
        <f t="shared" si="4"/>
        <v>0</v>
      </c>
      <c r="Z44" s="2">
        <f t="shared" si="5"/>
        <v>218.78224974200208</v>
      </c>
      <c r="AA44" s="2">
        <f t="shared" si="6"/>
        <v>165.88419405320812</v>
      </c>
      <c r="AB44" s="2">
        <f t="shared" si="7"/>
        <v>0</v>
      </c>
      <c r="AC44" s="2">
        <f t="shared" si="8"/>
        <v>0</v>
      </c>
      <c r="AE44" s="2">
        <f t="shared" si="9"/>
        <v>550.55063784841832</v>
      </c>
    </row>
    <row r="45" spans="1:31" x14ac:dyDescent="0.3">
      <c r="A45">
        <v>86</v>
      </c>
      <c r="B45">
        <v>12</v>
      </c>
      <c r="D45">
        <v>642</v>
      </c>
      <c r="E45">
        <v>619</v>
      </c>
      <c r="F45">
        <v>596</v>
      </c>
      <c r="G45">
        <v>549</v>
      </c>
      <c r="H45">
        <v>736</v>
      </c>
      <c r="I45">
        <v>1021</v>
      </c>
      <c r="J45">
        <v>642</v>
      </c>
      <c r="K45">
        <v>737</v>
      </c>
      <c r="M45">
        <f t="shared" si="0"/>
        <v>0</v>
      </c>
      <c r="N45">
        <f t="shared" si="10"/>
        <v>0</v>
      </c>
      <c r="O45">
        <f t="shared" si="11"/>
        <v>0</v>
      </c>
      <c r="P45">
        <f t="shared" si="12"/>
        <v>0</v>
      </c>
      <c r="Q45">
        <f t="shared" si="13"/>
        <v>117</v>
      </c>
      <c r="R45">
        <f t="shared" si="14"/>
        <v>402</v>
      </c>
      <c r="S45">
        <v>0</v>
      </c>
      <c r="T45">
        <v>0</v>
      </c>
      <c r="V45" s="2">
        <f t="shared" si="1"/>
        <v>0</v>
      </c>
      <c r="W45" s="2">
        <f t="shared" si="2"/>
        <v>0</v>
      </c>
      <c r="X45" s="2">
        <f t="shared" si="3"/>
        <v>0</v>
      </c>
      <c r="Y45" s="2">
        <f t="shared" si="4"/>
        <v>0</v>
      </c>
      <c r="Z45" s="2">
        <f t="shared" si="5"/>
        <v>120.74303405572756</v>
      </c>
      <c r="AA45" s="2">
        <f t="shared" si="6"/>
        <v>314.55399061032864</v>
      </c>
      <c r="AB45" s="2">
        <f t="shared" si="7"/>
        <v>0</v>
      </c>
      <c r="AC45" s="2">
        <f t="shared" si="8"/>
        <v>0</v>
      </c>
      <c r="AE45" s="2">
        <f t="shared" si="9"/>
        <v>749.85101527638483</v>
      </c>
    </row>
    <row r="46" spans="1:31" x14ac:dyDescent="0.3">
      <c r="A46">
        <v>88</v>
      </c>
      <c r="B46">
        <v>14</v>
      </c>
      <c r="D46">
        <v>619</v>
      </c>
      <c r="E46">
        <v>596</v>
      </c>
      <c r="F46">
        <v>573</v>
      </c>
      <c r="G46">
        <v>527</v>
      </c>
      <c r="H46">
        <v>619</v>
      </c>
      <c r="I46">
        <v>1897</v>
      </c>
      <c r="J46">
        <v>619</v>
      </c>
      <c r="K46">
        <v>714</v>
      </c>
      <c r="M46">
        <f t="shared" si="0"/>
        <v>0</v>
      </c>
      <c r="N46">
        <f t="shared" si="10"/>
        <v>0</v>
      </c>
      <c r="O46">
        <f t="shared" si="11"/>
        <v>0</v>
      </c>
      <c r="P46">
        <f t="shared" si="12"/>
        <v>0</v>
      </c>
      <c r="Q46">
        <f t="shared" si="13"/>
        <v>0</v>
      </c>
      <c r="R46">
        <f t="shared" si="14"/>
        <v>1278</v>
      </c>
      <c r="S46">
        <v>0</v>
      </c>
      <c r="T46">
        <v>0</v>
      </c>
      <c r="V46" s="2">
        <f t="shared" si="1"/>
        <v>0</v>
      </c>
      <c r="W46" s="2">
        <f t="shared" si="2"/>
        <v>0</v>
      </c>
      <c r="X46" s="2">
        <f t="shared" si="3"/>
        <v>0</v>
      </c>
      <c r="Y46" s="2">
        <f t="shared" si="4"/>
        <v>0</v>
      </c>
      <c r="Z46" s="2">
        <f t="shared" si="5"/>
        <v>0</v>
      </c>
      <c r="AA46" s="2">
        <f t="shared" si="6"/>
        <v>1000</v>
      </c>
      <c r="AB46" s="2">
        <f t="shared" si="7"/>
        <v>0</v>
      </c>
      <c r="AC46" s="2">
        <f t="shared" si="8"/>
        <v>0</v>
      </c>
      <c r="AE46" s="2">
        <f t="shared" si="9"/>
        <v>2000</v>
      </c>
    </row>
    <row r="47" spans="1:31" x14ac:dyDescent="0.3">
      <c r="A47">
        <v>90</v>
      </c>
      <c r="B47">
        <v>16</v>
      </c>
      <c r="D47">
        <v>619</v>
      </c>
      <c r="E47">
        <v>596</v>
      </c>
      <c r="F47">
        <v>573</v>
      </c>
      <c r="G47">
        <v>527</v>
      </c>
      <c r="H47">
        <v>619</v>
      </c>
      <c r="I47">
        <v>1399</v>
      </c>
      <c r="J47">
        <v>643</v>
      </c>
      <c r="K47">
        <v>714</v>
      </c>
      <c r="M47">
        <f t="shared" si="0"/>
        <v>0</v>
      </c>
      <c r="N47">
        <f t="shared" si="10"/>
        <v>0</v>
      </c>
      <c r="O47">
        <f t="shared" si="11"/>
        <v>0</v>
      </c>
      <c r="P47">
        <f t="shared" si="12"/>
        <v>0</v>
      </c>
      <c r="Q47">
        <f t="shared" si="13"/>
        <v>0</v>
      </c>
      <c r="R47">
        <f t="shared" si="14"/>
        <v>780</v>
      </c>
      <c r="S47">
        <f t="shared" ref="S47:S62" si="15">MAX(J47-J$78, 0)</f>
        <v>24</v>
      </c>
      <c r="T47">
        <v>0</v>
      </c>
      <c r="V47" s="2">
        <f t="shared" si="1"/>
        <v>0</v>
      </c>
      <c r="W47" s="2">
        <f t="shared" si="2"/>
        <v>0</v>
      </c>
      <c r="X47" s="2">
        <f t="shared" si="3"/>
        <v>0</v>
      </c>
      <c r="Y47" s="2">
        <f t="shared" si="4"/>
        <v>0</v>
      </c>
      <c r="Z47" s="2">
        <f t="shared" si="5"/>
        <v>0</v>
      </c>
      <c r="AA47" s="2">
        <f t="shared" si="6"/>
        <v>610.32863849765261</v>
      </c>
      <c r="AB47" s="2">
        <f t="shared" si="7"/>
        <v>18.779342723004696</v>
      </c>
      <c r="AC47" s="2">
        <f t="shared" si="8"/>
        <v>0</v>
      </c>
      <c r="AE47" s="2">
        <f t="shared" si="9"/>
        <v>1276.9953051643192</v>
      </c>
    </row>
    <row r="48" spans="1:31" x14ac:dyDescent="0.3">
      <c r="A48">
        <v>92</v>
      </c>
      <c r="B48">
        <v>18</v>
      </c>
      <c r="D48">
        <v>643</v>
      </c>
      <c r="E48">
        <v>619</v>
      </c>
      <c r="F48">
        <v>573</v>
      </c>
      <c r="G48">
        <v>527</v>
      </c>
      <c r="H48">
        <v>619</v>
      </c>
      <c r="I48">
        <v>1069</v>
      </c>
      <c r="J48">
        <v>713</v>
      </c>
      <c r="K48">
        <v>761</v>
      </c>
      <c r="M48">
        <f t="shared" si="0"/>
        <v>0</v>
      </c>
      <c r="N48">
        <f t="shared" si="10"/>
        <v>0</v>
      </c>
      <c r="O48">
        <f t="shared" si="11"/>
        <v>0</v>
      </c>
      <c r="P48">
        <f t="shared" si="12"/>
        <v>0</v>
      </c>
      <c r="Q48">
        <f t="shared" si="13"/>
        <v>0</v>
      </c>
      <c r="R48">
        <f t="shared" si="14"/>
        <v>450</v>
      </c>
      <c r="S48">
        <f t="shared" si="15"/>
        <v>94</v>
      </c>
      <c r="T48">
        <v>0</v>
      </c>
      <c r="V48" s="2">
        <f t="shared" si="1"/>
        <v>0</v>
      </c>
      <c r="W48" s="2">
        <f t="shared" si="2"/>
        <v>0</v>
      </c>
      <c r="X48" s="2">
        <f t="shared" si="3"/>
        <v>0</v>
      </c>
      <c r="Y48" s="2">
        <f t="shared" si="4"/>
        <v>0</v>
      </c>
      <c r="Z48" s="2">
        <f t="shared" si="5"/>
        <v>0</v>
      </c>
      <c r="AA48" s="2">
        <f t="shared" si="6"/>
        <v>352.11267605633799</v>
      </c>
      <c r="AB48" s="2">
        <f t="shared" si="7"/>
        <v>73.552425665101723</v>
      </c>
      <c r="AC48" s="2">
        <f t="shared" si="8"/>
        <v>0</v>
      </c>
      <c r="AE48" s="2">
        <f t="shared" si="9"/>
        <v>924.88262910798107</v>
      </c>
    </row>
    <row r="49" spans="1:31" x14ac:dyDescent="0.3">
      <c r="A49">
        <v>94</v>
      </c>
      <c r="B49">
        <v>20</v>
      </c>
      <c r="D49">
        <v>620</v>
      </c>
      <c r="E49">
        <v>596</v>
      </c>
      <c r="F49">
        <v>573</v>
      </c>
      <c r="G49">
        <v>529</v>
      </c>
      <c r="H49">
        <v>596</v>
      </c>
      <c r="I49">
        <v>737</v>
      </c>
      <c r="J49">
        <v>951</v>
      </c>
      <c r="K49">
        <v>737</v>
      </c>
      <c r="M49">
        <f t="shared" si="0"/>
        <v>0</v>
      </c>
      <c r="N49">
        <f t="shared" si="10"/>
        <v>0</v>
      </c>
      <c r="O49">
        <f t="shared" si="11"/>
        <v>0</v>
      </c>
      <c r="P49">
        <f t="shared" si="12"/>
        <v>0</v>
      </c>
      <c r="Q49">
        <f t="shared" si="13"/>
        <v>0</v>
      </c>
      <c r="R49">
        <f t="shared" si="14"/>
        <v>118</v>
      </c>
      <c r="S49">
        <f t="shared" si="15"/>
        <v>332</v>
      </c>
      <c r="T49">
        <f t="shared" ref="T49:T62" si="16">MAX(K49-K$78, 0)</f>
        <v>0</v>
      </c>
      <c r="V49" s="2">
        <f t="shared" si="1"/>
        <v>0</v>
      </c>
      <c r="W49" s="2">
        <f t="shared" si="2"/>
        <v>0</v>
      </c>
      <c r="X49" s="2">
        <f t="shared" si="3"/>
        <v>0</v>
      </c>
      <c r="Y49" s="2">
        <f t="shared" si="4"/>
        <v>0</v>
      </c>
      <c r="Z49" s="2">
        <f t="shared" si="5"/>
        <v>0</v>
      </c>
      <c r="AA49" s="2">
        <f t="shared" si="6"/>
        <v>92.331768388106411</v>
      </c>
      <c r="AB49" s="2">
        <f t="shared" si="7"/>
        <v>259.78090766823158</v>
      </c>
      <c r="AC49" s="2">
        <f t="shared" si="8"/>
        <v>0</v>
      </c>
      <c r="AE49" s="2">
        <f t="shared" si="9"/>
        <v>964.00625978090761</v>
      </c>
    </row>
    <row r="50" spans="1:31" x14ac:dyDescent="0.3">
      <c r="A50">
        <v>96</v>
      </c>
      <c r="B50">
        <v>22</v>
      </c>
      <c r="D50">
        <v>596</v>
      </c>
      <c r="E50">
        <v>596</v>
      </c>
      <c r="F50">
        <v>572</v>
      </c>
      <c r="G50">
        <v>527</v>
      </c>
      <c r="H50">
        <v>596</v>
      </c>
      <c r="I50">
        <v>643</v>
      </c>
      <c r="J50">
        <v>1280</v>
      </c>
      <c r="K50">
        <v>738</v>
      </c>
      <c r="M50">
        <f t="shared" si="0"/>
        <v>0</v>
      </c>
      <c r="N50">
        <f t="shared" si="10"/>
        <v>0</v>
      </c>
      <c r="O50">
        <f t="shared" si="11"/>
        <v>0</v>
      </c>
      <c r="P50">
        <f t="shared" si="12"/>
        <v>0</v>
      </c>
      <c r="Q50">
        <f t="shared" si="13"/>
        <v>0</v>
      </c>
      <c r="R50">
        <f t="shared" si="14"/>
        <v>24</v>
      </c>
      <c r="S50">
        <f t="shared" si="15"/>
        <v>661</v>
      </c>
      <c r="T50">
        <f t="shared" si="16"/>
        <v>0</v>
      </c>
      <c r="V50" s="2">
        <f t="shared" si="1"/>
        <v>0</v>
      </c>
      <c r="W50" s="2">
        <f t="shared" si="2"/>
        <v>0</v>
      </c>
      <c r="X50" s="2">
        <f t="shared" si="3"/>
        <v>0</v>
      </c>
      <c r="Y50" s="2">
        <f t="shared" si="4"/>
        <v>0</v>
      </c>
      <c r="Z50" s="2">
        <f t="shared" si="5"/>
        <v>0</v>
      </c>
      <c r="AA50" s="2">
        <f t="shared" si="6"/>
        <v>18.779342723004696</v>
      </c>
      <c r="AB50" s="2">
        <f t="shared" si="7"/>
        <v>517.2143974960876</v>
      </c>
      <c r="AC50" s="2">
        <f t="shared" si="8"/>
        <v>0</v>
      </c>
      <c r="AE50" s="2">
        <f t="shared" si="9"/>
        <v>1589.201877934272</v>
      </c>
    </row>
    <row r="51" spans="1:31" x14ac:dyDescent="0.3">
      <c r="A51">
        <v>98</v>
      </c>
      <c r="B51">
        <v>24</v>
      </c>
      <c r="D51">
        <v>643</v>
      </c>
      <c r="E51">
        <v>619</v>
      </c>
      <c r="F51">
        <v>596</v>
      </c>
      <c r="G51">
        <v>527</v>
      </c>
      <c r="H51">
        <v>619</v>
      </c>
      <c r="I51">
        <v>643</v>
      </c>
      <c r="J51">
        <v>1897</v>
      </c>
      <c r="K51">
        <v>785</v>
      </c>
      <c r="M51">
        <f t="shared" si="0"/>
        <v>0</v>
      </c>
      <c r="N51">
        <f t="shared" si="10"/>
        <v>0</v>
      </c>
      <c r="O51">
        <f t="shared" si="11"/>
        <v>0</v>
      </c>
      <c r="P51">
        <f t="shared" si="12"/>
        <v>0</v>
      </c>
      <c r="Q51">
        <f t="shared" si="13"/>
        <v>0</v>
      </c>
      <c r="R51">
        <f t="shared" si="14"/>
        <v>24</v>
      </c>
      <c r="S51">
        <f t="shared" si="15"/>
        <v>1278</v>
      </c>
      <c r="T51">
        <f t="shared" si="16"/>
        <v>47</v>
      </c>
      <c r="V51" s="2">
        <f t="shared" si="1"/>
        <v>0</v>
      </c>
      <c r="W51" s="2">
        <f t="shared" si="2"/>
        <v>0</v>
      </c>
      <c r="X51" s="2">
        <f t="shared" si="3"/>
        <v>0</v>
      </c>
      <c r="Y51" s="2">
        <f t="shared" si="4"/>
        <v>0</v>
      </c>
      <c r="Z51" s="2">
        <f t="shared" si="5"/>
        <v>0</v>
      </c>
      <c r="AA51" s="2">
        <f t="shared" si="6"/>
        <v>18.779342723004696</v>
      </c>
      <c r="AB51" s="2">
        <f t="shared" si="7"/>
        <v>1000</v>
      </c>
      <c r="AC51" s="2">
        <f t="shared" si="8"/>
        <v>31.649831649831651</v>
      </c>
      <c r="AE51" s="2">
        <f t="shared" si="9"/>
        <v>3164.1580120453359</v>
      </c>
    </row>
    <row r="52" spans="1:31" x14ac:dyDescent="0.3">
      <c r="A52">
        <v>100</v>
      </c>
      <c r="B52">
        <v>26</v>
      </c>
      <c r="D52">
        <v>573</v>
      </c>
      <c r="E52">
        <v>573</v>
      </c>
      <c r="F52">
        <v>527</v>
      </c>
      <c r="G52">
        <v>481</v>
      </c>
      <c r="H52">
        <v>573</v>
      </c>
      <c r="I52">
        <v>597</v>
      </c>
      <c r="J52">
        <v>1328</v>
      </c>
      <c r="K52">
        <v>786</v>
      </c>
      <c r="M52">
        <f t="shared" si="0"/>
        <v>0</v>
      </c>
      <c r="N52">
        <f t="shared" si="10"/>
        <v>0</v>
      </c>
      <c r="O52">
        <f t="shared" si="11"/>
        <v>0</v>
      </c>
      <c r="P52">
        <f t="shared" si="12"/>
        <v>0</v>
      </c>
      <c r="Q52">
        <f t="shared" si="13"/>
        <v>0</v>
      </c>
      <c r="R52">
        <f t="shared" si="14"/>
        <v>0</v>
      </c>
      <c r="S52">
        <f t="shared" si="15"/>
        <v>709</v>
      </c>
      <c r="T52">
        <f t="shared" si="16"/>
        <v>48</v>
      </c>
      <c r="V52" s="2">
        <f t="shared" si="1"/>
        <v>0</v>
      </c>
      <c r="W52" s="2">
        <f t="shared" si="2"/>
        <v>0</v>
      </c>
      <c r="X52" s="2">
        <f t="shared" si="3"/>
        <v>0</v>
      </c>
      <c r="Y52" s="2">
        <f t="shared" si="4"/>
        <v>0</v>
      </c>
      <c r="Z52" s="2">
        <f t="shared" si="5"/>
        <v>0</v>
      </c>
      <c r="AA52" s="2">
        <f t="shared" si="6"/>
        <v>0</v>
      </c>
      <c r="AB52" s="2">
        <f t="shared" si="7"/>
        <v>554.77308294209695</v>
      </c>
      <c r="AC52" s="2">
        <f t="shared" si="8"/>
        <v>32.323232323232325</v>
      </c>
      <c r="AE52" s="2">
        <f t="shared" si="9"/>
        <v>1793.6121781192201</v>
      </c>
    </row>
    <row r="53" spans="1:31" x14ac:dyDescent="0.3">
      <c r="A53">
        <v>102</v>
      </c>
      <c r="B53">
        <v>28</v>
      </c>
      <c r="D53">
        <v>620</v>
      </c>
      <c r="E53">
        <v>596</v>
      </c>
      <c r="F53">
        <v>573</v>
      </c>
      <c r="G53">
        <v>527</v>
      </c>
      <c r="H53">
        <v>596</v>
      </c>
      <c r="I53">
        <v>596</v>
      </c>
      <c r="J53">
        <v>833</v>
      </c>
      <c r="K53">
        <v>975</v>
      </c>
      <c r="M53">
        <f t="shared" si="0"/>
        <v>0</v>
      </c>
      <c r="N53">
        <f t="shared" si="10"/>
        <v>0</v>
      </c>
      <c r="O53">
        <f t="shared" si="11"/>
        <v>0</v>
      </c>
      <c r="P53">
        <f t="shared" si="12"/>
        <v>0</v>
      </c>
      <c r="Q53">
        <f t="shared" si="13"/>
        <v>0</v>
      </c>
      <c r="R53">
        <f t="shared" si="14"/>
        <v>0</v>
      </c>
      <c r="S53">
        <f t="shared" si="15"/>
        <v>214</v>
      </c>
      <c r="T53">
        <f t="shared" si="16"/>
        <v>237</v>
      </c>
      <c r="V53" s="2">
        <f t="shared" si="1"/>
        <v>0</v>
      </c>
      <c r="W53" s="2">
        <f t="shared" si="2"/>
        <v>0</v>
      </c>
      <c r="X53" s="2">
        <f t="shared" si="3"/>
        <v>0</v>
      </c>
      <c r="Y53" s="2">
        <f t="shared" si="4"/>
        <v>0</v>
      </c>
      <c r="Z53" s="2">
        <f t="shared" si="5"/>
        <v>0</v>
      </c>
      <c r="AA53" s="2">
        <f t="shared" si="6"/>
        <v>0</v>
      </c>
      <c r="AB53" s="2">
        <f t="shared" si="7"/>
        <v>167.44913928012519</v>
      </c>
      <c r="AC53" s="2">
        <f t="shared" si="8"/>
        <v>159.59595959595961</v>
      </c>
      <c r="AE53" s="2">
        <f t="shared" si="9"/>
        <v>1140.7312562242141</v>
      </c>
    </row>
    <row r="54" spans="1:31" x14ac:dyDescent="0.3">
      <c r="A54">
        <v>104</v>
      </c>
      <c r="B54">
        <v>30</v>
      </c>
      <c r="D54">
        <v>505</v>
      </c>
      <c r="E54">
        <v>459</v>
      </c>
      <c r="F54">
        <v>435</v>
      </c>
      <c r="G54">
        <v>412</v>
      </c>
      <c r="H54">
        <v>482</v>
      </c>
      <c r="I54">
        <v>506</v>
      </c>
      <c r="J54">
        <v>600</v>
      </c>
      <c r="K54">
        <v>1494</v>
      </c>
      <c r="M54">
        <f t="shared" si="0"/>
        <v>0</v>
      </c>
      <c r="N54">
        <f t="shared" si="10"/>
        <v>0</v>
      </c>
      <c r="O54">
        <f t="shared" si="11"/>
        <v>0</v>
      </c>
      <c r="P54">
        <f t="shared" si="12"/>
        <v>0</v>
      </c>
      <c r="Q54">
        <f t="shared" si="13"/>
        <v>0</v>
      </c>
      <c r="R54">
        <f t="shared" si="14"/>
        <v>0</v>
      </c>
      <c r="S54">
        <f t="shared" si="15"/>
        <v>0</v>
      </c>
      <c r="T54">
        <f t="shared" si="16"/>
        <v>756</v>
      </c>
      <c r="V54" s="2">
        <f t="shared" si="1"/>
        <v>0</v>
      </c>
      <c r="W54" s="2">
        <f t="shared" si="2"/>
        <v>0</v>
      </c>
      <c r="X54" s="2">
        <f t="shared" si="3"/>
        <v>0</v>
      </c>
      <c r="Y54" s="2">
        <f t="shared" si="4"/>
        <v>0</v>
      </c>
      <c r="Z54" s="2">
        <f t="shared" si="5"/>
        <v>0</v>
      </c>
      <c r="AA54" s="2">
        <f t="shared" si="6"/>
        <v>0</v>
      </c>
      <c r="AB54" s="2">
        <f t="shared" si="7"/>
        <v>0</v>
      </c>
      <c r="AC54" s="2">
        <f t="shared" si="8"/>
        <v>509.09090909090912</v>
      </c>
      <c r="AE54" s="2">
        <f t="shared" si="9"/>
        <v>2036.3636363636365</v>
      </c>
    </row>
    <row r="55" spans="1:31" x14ac:dyDescent="0.3">
      <c r="A55">
        <v>106</v>
      </c>
      <c r="B55">
        <v>32</v>
      </c>
      <c r="D55">
        <v>620</v>
      </c>
      <c r="E55">
        <v>596</v>
      </c>
      <c r="F55">
        <v>573</v>
      </c>
      <c r="G55">
        <v>527</v>
      </c>
      <c r="H55">
        <v>596</v>
      </c>
      <c r="I55">
        <v>596</v>
      </c>
      <c r="J55">
        <v>620</v>
      </c>
      <c r="K55">
        <v>1993</v>
      </c>
      <c r="M55">
        <f t="shared" si="0"/>
        <v>0</v>
      </c>
      <c r="N55">
        <f t="shared" si="10"/>
        <v>0</v>
      </c>
      <c r="O55">
        <f t="shared" si="11"/>
        <v>0</v>
      </c>
      <c r="P55">
        <f t="shared" si="12"/>
        <v>0</v>
      </c>
      <c r="Q55">
        <f t="shared" si="13"/>
        <v>0</v>
      </c>
      <c r="R55">
        <f t="shared" si="14"/>
        <v>0</v>
      </c>
      <c r="S55">
        <v>0</v>
      </c>
      <c r="T55">
        <f t="shared" si="16"/>
        <v>1255</v>
      </c>
      <c r="V55" s="2">
        <f t="shared" si="1"/>
        <v>0</v>
      </c>
      <c r="W55" s="2">
        <f t="shared" si="2"/>
        <v>0</v>
      </c>
      <c r="X55" s="2">
        <f t="shared" si="3"/>
        <v>0</v>
      </c>
      <c r="Y55" s="2">
        <f t="shared" si="4"/>
        <v>0</v>
      </c>
      <c r="Z55" s="2">
        <f t="shared" si="5"/>
        <v>0</v>
      </c>
      <c r="AA55" s="2">
        <f t="shared" si="6"/>
        <v>0</v>
      </c>
      <c r="AB55" s="2">
        <f t="shared" si="7"/>
        <v>0</v>
      </c>
      <c r="AC55" s="2">
        <f t="shared" si="8"/>
        <v>845.11784511784515</v>
      </c>
      <c r="AE55" s="2">
        <f t="shared" si="9"/>
        <v>3380.4713804713806</v>
      </c>
    </row>
    <row r="56" spans="1:31" x14ac:dyDescent="0.3">
      <c r="A56">
        <v>108</v>
      </c>
      <c r="B56">
        <v>34</v>
      </c>
      <c r="D56">
        <v>620</v>
      </c>
      <c r="E56">
        <v>596</v>
      </c>
      <c r="F56">
        <v>573</v>
      </c>
      <c r="G56">
        <v>527</v>
      </c>
      <c r="H56">
        <v>596</v>
      </c>
      <c r="I56">
        <v>596</v>
      </c>
      <c r="J56">
        <v>620</v>
      </c>
      <c r="K56">
        <v>2223</v>
      </c>
      <c r="M56">
        <f t="shared" si="0"/>
        <v>0</v>
      </c>
      <c r="N56">
        <f t="shared" si="10"/>
        <v>0</v>
      </c>
      <c r="O56">
        <f t="shared" si="11"/>
        <v>0</v>
      </c>
      <c r="P56">
        <f t="shared" si="12"/>
        <v>0</v>
      </c>
      <c r="Q56">
        <f t="shared" si="13"/>
        <v>0</v>
      </c>
      <c r="R56">
        <f t="shared" si="14"/>
        <v>0</v>
      </c>
      <c r="S56">
        <v>0</v>
      </c>
      <c r="T56">
        <f t="shared" si="16"/>
        <v>1485</v>
      </c>
      <c r="V56" s="2">
        <f t="shared" si="1"/>
        <v>0</v>
      </c>
      <c r="W56" s="2">
        <f t="shared" si="2"/>
        <v>0</v>
      </c>
      <c r="X56" s="2">
        <f t="shared" si="3"/>
        <v>0</v>
      </c>
      <c r="Y56" s="2">
        <f t="shared" si="4"/>
        <v>0</v>
      </c>
      <c r="Z56" s="2">
        <f t="shared" si="5"/>
        <v>0</v>
      </c>
      <c r="AA56" s="2">
        <f t="shared" si="6"/>
        <v>0</v>
      </c>
      <c r="AB56" s="2">
        <f t="shared" si="7"/>
        <v>0</v>
      </c>
      <c r="AC56" s="2">
        <f t="shared" si="8"/>
        <v>1000.0000000000001</v>
      </c>
      <c r="AE56" s="2">
        <f t="shared" si="9"/>
        <v>4000.0000000000005</v>
      </c>
    </row>
    <row r="57" spans="1:31" x14ac:dyDescent="0.3">
      <c r="A57">
        <v>110</v>
      </c>
      <c r="B57">
        <v>36</v>
      </c>
      <c r="D57">
        <v>597</v>
      </c>
      <c r="E57">
        <v>550</v>
      </c>
      <c r="F57">
        <v>527</v>
      </c>
      <c r="G57">
        <v>481</v>
      </c>
      <c r="H57">
        <v>574</v>
      </c>
      <c r="I57">
        <v>550</v>
      </c>
      <c r="J57">
        <v>574</v>
      </c>
      <c r="K57">
        <v>1518</v>
      </c>
      <c r="M57">
        <f t="shared" si="0"/>
        <v>0</v>
      </c>
      <c r="N57">
        <f t="shared" si="10"/>
        <v>0</v>
      </c>
      <c r="O57">
        <f t="shared" si="11"/>
        <v>0</v>
      </c>
      <c r="P57">
        <f t="shared" si="12"/>
        <v>0</v>
      </c>
      <c r="Q57">
        <f t="shared" si="13"/>
        <v>0</v>
      </c>
      <c r="R57">
        <f t="shared" si="14"/>
        <v>0</v>
      </c>
      <c r="S57">
        <f t="shared" si="15"/>
        <v>0</v>
      </c>
      <c r="T57">
        <f t="shared" si="16"/>
        <v>780</v>
      </c>
      <c r="V57" s="2"/>
      <c r="W57" s="2"/>
      <c r="X57" s="2"/>
      <c r="Y57" s="2"/>
      <c r="Z57" s="2"/>
      <c r="AA57" s="2"/>
      <c r="AB57" s="2"/>
      <c r="AC57" s="2"/>
      <c r="AE57" s="2"/>
    </row>
    <row r="58" spans="1:31" x14ac:dyDescent="0.3">
      <c r="A58">
        <v>112</v>
      </c>
      <c r="B58">
        <v>38</v>
      </c>
      <c r="D58">
        <v>574</v>
      </c>
      <c r="E58">
        <v>550</v>
      </c>
      <c r="F58">
        <v>527</v>
      </c>
      <c r="G58">
        <v>481</v>
      </c>
      <c r="H58">
        <v>550</v>
      </c>
      <c r="I58">
        <v>550</v>
      </c>
      <c r="J58">
        <v>550</v>
      </c>
      <c r="K58">
        <v>931</v>
      </c>
      <c r="M58">
        <f t="shared" si="0"/>
        <v>0</v>
      </c>
      <c r="N58">
        <f t="shared" si="10"/>
        <v>0</v>
      </c>
      <c r="O58">
        <f t="shared" si="11"/>
        <v>0</v>
      </c>
      <c r="P58">
        <f t="shared" si="12"/>
        <v>0</v>
      </c>
      <c r="Q58">
        <f t="shared" si="13"/>
        <v>0</v>
      </c>
      <c r="R58">
        <f t="shared" si="14"/>
        <v>0</v>
      </c>
      <c r="S58">
        <f t="shared" si="15"/>
        <v>0</v>
      </c>
      <c r="T58">
        <f t="shared" si="16"/>
        <v>193</v>
      </c>
      <c r="V58" s="2"/>
      <c r="W58" s="2"/>
      <c r="X58" s="2"/>
      <c r="Y58" s="2"/>
      <c r="Z58" s="2"/>
      <c r="AA58" s="2"/>
      <c r="AB58" s="2"/>
      <c r="AC58" s="2"/>
      <c r="AE58" s="2"/>
    </row>
    <row r="59" spans="1:31" x14ac:dyDescent="0.3">
      <c r="A59">
        <v>114</v>
      </c>
      <c r="B59">
        <v>40</v>
      </c>
      <c r="D59">
        <v>527</v>
      </c>
      <c r="E59">
        <v>527</v>
      </c>
      <c r="F59">
        <v>506</v>
      </c>
      <c r="G59">
        <v>458</v>
      </c>
      <c r="H59">
        <v>551</v>
      </c>
      <c r="I59">
        <v>551</v>
      </c>
      <c r="J59">
        <v>551</v>
      </c>
      <c r="K59">
        <v>694</v>
      </c>
      <c r="M59">
        <f t="shared" si="0"/>
        <v>0</v>
      </c>
      <c r="N59">
        <f t="shared" si="10"/>
        <v>0</v>
      </c>
      <c r="O59">
        <f t="shared" si="11"/>
        <v>0</v>
      </c>
      <c r="P59">
        <f t="shared" si="12"/>
        <v>0</v>
      </c>
      <c r="Q59">
        <f t="shared" si="13"/>
        <v>0</v>
      </c>
      <c r="R59">
        <f t="shared" si="14"/>
        <v>0</v>
      </c>
      <c r="S59">
        <f t="shared" si="15"/>
        <v>0</v>
      </c>
      <c r="T59">
        <f t="shared" si="16"/>
        <v>0</v>
      </c>
      <c r="V59" s="2"/>
      <c r="W59" s="2"/>
      <c r="X59" s="2"/>
      <c r="Y59" s="2"/>
      <c r="Z59" s="2"/>
      <c r="AA59" s="2"/>
      <c r="AB59" s="2"/>
      <c r="AC59" s="2"/>
      <c r="AE59" s="2"/>
    </row>
    <row r="60" spans="1:31" x14ac:dyDescent="0.3">
      <c r="A60">
        <v>116</v>
      </c>
      <c r="B60">
        <v>42</v>
      </c>
      <c r="D60">
        <v>621</v>
      </c>
      <c r="E60">
        <v>597</v>
      </c>
      <c r="F60">
        <v>550</v>
      </c>
      <c r="G60">
        <v>504</v>
      </c>
      <c r="H60">
        <v>573</v>
      </c>
      <c r="I60">
        <v>573</v>
      </c>
      <c r="J60">
        <v>573</v>
      </c>
      <c r="K60">
        <v>716</v>
      </c>
      <c r="M60">
        <f t="shared" si="0"/>
        <v>0</v>
      </c>
      <c r="N60">
        <f t="shared" si="10"/>
        <v>0</v>
      </c>
      <c r="O60">
        <f t="shared" si="11"/>
        <v>0</v>
      </c>
      <c r="P60">
        <f t="shared" si="12"/>
        <v>0</v>
      </c>
      <c r="Q60">
        <f t="shared" si="13"/>
        <v>0</v>
      </c>
      <c r="R60">
        <f t="shared" si="14"/>
        <v>0</v>
      </c>
      <c r="S60">
        <f t="shared" si="15"/>
        <v>0</v>
      </c>
      <c r="T60">
        <f t="shared" si="16"/>
        <v>0</v>
      </c>
      <c r="V60" s="2"/>
      <c r="W60" s="2"/>
      <c r="X60" s="2"/>
      <c r="Y60" s="2"/>
      <c r="Z60" s="2"/>
      <c r="AA60" s="2"/>
      <c r="AB60" s="2"/>
      <c r="AC60" s="2"/>
      <c r="AE60" s="2"/>
    </row>
    <row r="61" spans="1:31" x14ac:dyDescent="0.3">
      <c r="A61">
        <v>118</v>
      </c>
      <c r="B61">
        <v>44</v>
      </c>
      <c r="D61">
        <v>575</v>
      </c>
      <c r="E61">
        <v>551</v>
      </c>
      <c r="F61">
        <v>527</v>
      </c>
      <c r="G61">
        <v>458</v>
      </c>
      <c r="H61">
        <v>527</v>
      </c>
      <c r="I61">
        <v>527</v>
      </c>
      <c r="J61">
        <v>527</v>
      </c>
      <c r="K61">
        <v>646</v>
      </c>
      <c r="M61">
        <f t="shared" si="0"/>
        <v>0</v>
      </c>
      <c r="N61">
        <f t="shared" si="10"/>
        <v>0</v>
      </c>
      <c r="O61">
        <f t="shared" si="11"/>
        <v>0</v>
      </c>
      <c r="P61">
        <f t="shared" si="12"/>
        <v>0</v>
      </c>
      <c r="Q61">
        <f t="shared" si="13"/>
        <v>0</v>
      </c>
      <c r="R61">
        <f t="shared" si="14"/>
        <v>0</v>
      </c>
      <c r="S61">
        <f t="shared" si="15"/>
        <v>0</v>
      </c>
      <c r="T61">
        <f t="shared" si="16"/>
        <v>0</v>
      </c>
      <c r="V61" s="2"/>
      <c r="W61" s="2"/>
      <c r="X61" s="2"/>
      <c r="Y61" s="2"/>
      <c r="Z61" s="2"/>
      <c r="AA61" s="2"/>
      <c r="AB61" s="2"/>
      <c r="AC61" s="2"/>
      <c r="AE61" s="2"/>
    </row>
    <row r="62" spans="1:31" x14ac:dyDescent="0.3">
      <c r="A62">
        <v>120</v>
      </c>
      <c r="B62">
        <v>46</v>
      </c>
      <c r="D62">
        <v>575</v>
      </c>
      <c r="E62">
        <v>551</v>
      </c>
      <c r="F62">
        <v>527</v>
      </c>
      <c r="G62">
        <v>458</v>
      </c>
      <c r="H62">
        <v>527</v>
      </c>
      <c r="I62">
        <v>527</v>
      </c>
      <c r="J62">
        <v>527</v>
      </c>
      <c r="K62">
        <v>646</v>
      </c>
      <c r="M62">
        <f t="shared" si="0"/>
        <v>0</v>
      </c>
      <c r="N62">
        <f t="shared" si="10"/>
        <v>0</v>
      </c>
      <c r="O62">
        <f t="shared" si="11"/>
        <v>0</v>
      </c>
      <c r="P62">
        <f t="shared" si="12"/>
        <v>0</v>
      </c>
      <c r="Q62">
        <f t="shared" si="13"/>
        <v>0</v>
      </c>
      <c r="R62">
        <f t="shared" si="14"/>
        <v>0</v>
      </c>
      <c r="S62">
        <f t="shared" si="15"/>
        <v>0</v>
      </c>
      <c r="T62">
        <f t="shared" si="16"/>
        <v>0</v>
      </c>
      <c r="V62" s="2"/>
      <c r="W62" s="2"/>
      <c r="X62" s="2"/>
      <c r="Y62" s="2"/>
      <c r="Z62" s="2"/>
      <c r="AA62" s="2"/>
      <c r="AB62" s="2"/>
      <c r="AC62" s="2"/>
      <c r="AE62" s="2"/>
    </row>
    <row r="63" spans="1:31" x14ac:dyDescent="0.3">
      <c r="A63">
        <v>122</v>
      </c>
    </row>
    <row r="64" spans="1:31" x14ac:dyDescent="0.3">
      <c r="A64">
        <v>124</v>
      </c>
    </row>
    <row r="65" spans="1:29" x14ac:dyDescent="0.3">
      <c r="A65">
        <v>126</v>
      </c>
    </row>
    <row r="66" spans="1:29" x14ac:dyDescent="0.3">
      <c r="A66">
        <v>128</v>
      </c>
    </row>
    <row r="67" spans="1:29" x14ac:dyDescent="0.3">
      <c r="A67">
        <v>130</v>
      </c>
    </row>
    <row r="68" spans="1:29" x14ac:dyDescent="0.3">
      <c r="A68">
        <v>132</v>
      </c>
    </row>
    <row r="69" spans="1:29" x14ac:dyDescent="0.3">
      <c r="A69">
        <v>134</v>
      </c>
    </row>
    <row r="70" spans="1:29" x14ac:dyDescent="0.3">
      <c r="A70">
        <v>136</v>
      </c>
    </row>
    <row r="71" spans="1:29" x14ac:dyDescent="0.3">
      <c r="A71">
        <v>138</v>
      </c>
    </row>
    <row r="72" spans="1:29" x14ac:dyDescent="0.3">
      <c r="A72">
        <v>140</v>
      </c>
    </row>
    <row r="73" spans="1:29" x14ac:dyDescent="0.3">
      <c r="A73">
        <v>142</v>
      </c>
    </row>
    <row r="74" spans="1:29" x14ac:dyDescent="0.3">
      <c r="A74">
        <v>144</v>
      </c>
    </row>
    <row r="75" spans="1:29" x14ac:dyDescent="0.3">
      <c r="A75">
        <v>146</v>
      </c>
    </row>
    <row r="76" spans="1:29" x14ac:dyDescent="0.3">
      <c r="A76">
        <v>148</v>
      </c>
    </row>
    <row r="78" spans="1:29" x14ac:dyDescent="0.3">
      <c r="C78" s="1" t="s">
        <v>10</v>
      </c>
      <c r="D78">
        <v>666</v>
      </c>
      <c r="E78">
        <v>643</v>
      </c>
      <c r="F78">
        <v>596</v>
      </c>
      <c r="G78">
        <v>549</v>
      </c>
      <c r="H78">
        <v>619</v>
      </c>
      <c r="I78">
        <v>619</v>
      </c>
      <c r="J78">
        <v>619</v>
      </c>
      <c r="K78">
        <v>738</v>
      </c>
      <c r="L78" s="1" t="s">
        <v>13</v>
      </c>
      <c r="M78">
        <f>1000/MAX(M2:M76)</f>
        <v>0.59347181008902072</v>
      </c>
      <c r="N78">
        <f t="shared" ref="N78:T78" si="17">1000/MAX(N2:N76)</f>
        <v>0.76863950807071479</v>
      </c>
      <c r="O78">
        <f t="shared" si="17"/>
        <v>0.90009000900090008</v>
      </c>
      <c r="P78">
        <f t="shared" si="17"/>
        <v>1.1764705882352942</v>
      </c>
      <c r="Q78">
        <f t="shared" si="17"/>
        <v>1.0319917440660475</v>
      </c>
      <c r="R78">
        <f t="shared" si="17"/>
        <v>0.78247261345852892</v>
      </c>
      <c r="S78">
        <f t="shared" si="17"/>
        <v>0.78247261345852892</v>
      </c>
      <c r="T78">
        <f t="shared" si="17"/>
        <v>0.67340067340067344</v>
      </c>
      <c r="U78" s="1" t="s">
        <v>14</v>
      </c>
      <c r="V78">
        <v>-4</v>
      </c>
      <c r="W78">
        <v>-3</v>
      </c>
      <c r="X78">
        <v>-2</v>
      </c>
      <c r="Y78">
        <v>-1</v>
      </c>
      <c r="Z78">
        <v>1</v>
      </c>
      <c r="AA78">
        <v>2</v>
      </c>
      <c r="AB78">
        <v>3</v>
      </c>
      <c r="AC78">
        <v>4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Leong</dc:creator>
  <cp:lastModifiedBy>Kyle Leong</cp:lastModifiedBy>
  <dcterms:created xsi:type="dcterms:W3CDTF">2020-04-30T00:01:19Z</dcterms:created>
  <dcterms:modified xsi:type="dcterms:W3CDTF">2020-10-23T05:45:22Z</dcterms:modified>
</cp:coreProperties>
</file>