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SC\Dorm Jack Repair\2017\1st Assessment 2017\"/>
    </mc:Choice>
  </mc:AlternateContent>
  <bookViews>
    <workbookView minimized="1" xWindow="0" yWindow="0" windowWidth="8985" windowHeight="9360" tabRatio="610" firstSheet="3" activeTab="8"/>
  </bookViews>
  <sheets>
    <sheet name="Clinton (CA)" sheetId="1" r:id="rId1"/>
    <sheet name="Delancey (CB)" sheetId="15" r:id="rId2"/>
    <sheet name="Hamilton (CC)" sheetId="16" r:id="rId3"/>
    <sheet name="Herkimer (CD)" sheetId="4" r:id="rId4"/>
    <sheet name="Johnson (CE)" sheetId="17" r:id="rId5"/>
    <sheet name="Morris (CF)" sheetId="18" r:id="rId6"/>
    <sheet name="Paine (CG)" sheetId="21" r:id="rId7"/>
    <sheet name="Zenger (CH)" sheetId="19" r:id="rId8"/>
    <sheet name="Livingston (CT)" sheetId="22" r:id="rId9"/>
  </sheets>
  <definedNames>
    <definedName name="_xlnm._FilterDatabase" localSheetId="0" hidden="1">'Clinton (CA)'!$A$1:$M$124</definedName>
    <definedName name="_xlnm._FilterDatabase" localSheetId="1" hidden="1">'Delancey (CB)'!$B$1:$M$124</definedName>
    <definedName name="_xlnm._FilterDatabase" localSheetId="2" hidden="1">'Hamilton (CC)'!$A$1:$M$191</definedName>
    <definedName name="_xlnm._FilterDatabase" localSheetId="3" hidden="1">'Herkimer (CD)'!$A$1:$M$111</definedName>
    <definedName name="_xlnm._FilterDatabase" localSheetId="4" hidden="1">'Johnson (CE)'!$A$1:$M$149</definedName>
    <definedName name="_xlnm._FilterDatabase" localSheetId="8" hidden="1">'Livingston (CT)'!$A$1:$Y$478</definedName>
    <definedName name="_xlnm._FilterDatabase" localSheetId="5" hidden="1">'Morris (CF)'!$A$1:$M$126</definedName>
    <definedName name="_xlnm._FilterDatabase" localSheetId="6" hidden="1">'Paine (CG)'!$A$1:$M$111</definedName>
    <definedName name="_xlnm._FilterDatabase" localSheetId="7" hidden="1">'Zenger (CH)'!$A$1:$M$102</definedName>
    <definedName name="_xlnm.Print_Area" localSheetId="0">'Clinton (CA)'!$A$1:$L$115</definedName>
    <definedName name="_xlnm.Print_Area" localSheetId="1">'Delancey (CB)'!$A$1:$L$116</definedName>
    <definedName name="_xlnm.Print_Area" localSheetId="2">'Hamilton (CC)'!$A$1:$L$174</definedName>
    <definedName name="_xlnm.Print_Area" localSheetId="3">'Herkimer (CD)'!$A$1:$L$111</definedName>
    <definedName name="_xlnm.Print_Area" localSheetId="8">'Livingston (CT)'!$A$1:$L$465</definedName>
    <definedName name="_xlnm.Print_Area" localSheetId="5">'Morris (CF)'!$A$1:$L$118</definedName>
    <definedName name="_xlnm.Print_Area" localSheetId="6">'Paine (CG)'!$A$1:$Y$106</definedName>
    <definedName name="_xlnm.Print_Area" localSheetId="7">'Zenger (CH)'!$A$1:$L$92</definedName>
    <definedName name="_xlnm.Print_Titles" localSheetId="0">'Clinton (CA)'!$1:$1</definedName>
    <definedName name="_xlnm.Print_Titles" localSheetId="1">'Delancey (CB)'!$1:$1</definedName>
    <definedName name="_xlnm.Print_Titles" localSheetId="2">'Hamilton (CC)'!$1:$1</definedName>
    <definedName name="_xlnm.Print_Titles" localSheetId="3">'Herkimer (CD)'!$1:$1</definedName>
    <definedName name="_xlnm.Print_Titles" localSheetId="4">'Johnson (CE)'!$1:$1</definedName>
    <definedName name="_xlnm.Print_Titles" localSheetId="8">'Livingston (CT)'!$1:$1</definedName>
    <definedName name="_xlnm.Print_Titles" localSheetId="5">'Morris (CF)'!$1:$1</definedName>
    <definedName name="_xlnm.Print_Titles" localSheetId="6">'Paine (CG)'!$1:$1</definedName>
    <definedName name="_xlnm.Print_Titles" localSheetId="7">'Zenger (CH)'!$1:$1</definedName>
  </definedNames>
  <calcPr calcId="152511"/>
</workbook>
</file>

<file path=xl/calcChain.xml><?xml version="1.0" encoding="utf-8"?>
<calcChain xmlns="http://schemas.openxmlformats.org/spreadsheetml/2006/main">
  <c r="P466" i="22" l="1"/>
  <c r="Q466" i="22"/>
  <c r="R466" i="22"/>
  <c r="S466" i="22"/>
  <c r="T466" i="22"/>
  <c r="U466" i="22"/>
  <c r="V466" i="22"/>
  <c r="W466" i="22"/>
  <c r="X466" i="22"/>
  <c r="Y466" i="22"/>
  <c r="O466" i="22"/>
  <c r="N181" i="16" l="1"/>
  <c r="N180" i="16"/>
  <c r="P116" i="1" l="1"/>
  <c r="Q116" i="1"/>
  <c r="R116" i="1"/>
  <c r="S116" i="1"/>
  <c r="T116" i="1"/>
  <c r="U116" i="1"/>
  <c r="V116" i="1"/>
  <c r="W116" i="1"/>
  <c r="X116" i="1"/>
  <c r="Y116" i="1"/>
  <c r="O116" i="1"/>
  <c r="P117" i="15"/>
  <c r="Q117" i="15"/>
  <c r="R117" i="15"/>
  <c r="S117" i="15"/>
  <c r="T117" i="15"/>
  <c r="U117" i="15"/>
  <c r="V117" i="15"/>
  <c r="W117" i="15"/>
  <c r="X117" i="15"/>
  <c r="Y117" i="15"/>
  <c r="O117" i="15"/>
  <c r="P175" i="16"/>
  <c r="Q175" i="16"/>
  <c r="R175" i="16"/>
  <c r="S175" i="16"/>
  <c r="T175" i="16"/>
  <c r="U175" i="16"/>
  <c r="V175" i="16"/>
  <c r="W175" i="16"/>
  <c r="X175" i="16"/>
  <c r="Y175" i="16"/>
  <c r="O175" i="16"/>
  <c r="O112" i="4"/>
  <c r="P112" i="4"/>
  <c r="Q112" i="4"/>
  <c r="R112" i="4"/>
  <c r="S112" i="4"/>
  <c r="T112" i="4"/>
  <c r="U112" i="4"/>
  <c r="V112" i="4"/>
  <c r="W112" i="4"/>
  <c r="X112" i="4"/>
  <c r="Y112" i="4"/>
  <c r="P144" i="17"/>
  <c r="Q144" i="17"/>
  <c r="R144" i="17"/>
  <c r="S144" i="17"/>
  <c r="T144" i="17"/>
  <c r="U144" i="17"/>
  <c r="V144" i="17"/>
  <c r="W144" i="17"/>
  <c r="X144" i="17"/>
  <c r="Y144" i="17"/>
  <c r="O144" i="17"/>
  <c r="P119" i="18"/>
  <c r="Q119" i="18"/>
  <c r="R119" i="18"/>
  <c r="S119" i="18"/>
  <c r="T119" i="18"/>
  <c r="U119" i="18"/>
  <c r="V119" i="18"/>
  <c r="W119" i="18"/>
  <c r="X119" i="18"/>
  <c r="Y119" i="18"/>
  <c r="O119" i="18"/>
  <c r="P109" i="21"/>
  <c r="Q109" i="21"/>
  <c r="R109" i="21"/>
  <c r="S109" i="21"/>
  <c r="T109" i="21"/>
  <c r="U109" i="21"/>
  <c r="V109" i="21"/>
  <c r="W109" i="21"/>
  <c r="X109" i="21"/>
  <c r="Y109" i="21"/>
  <c r="O109" i="21"/>
  <c r="P93" i="19"/>
  <c r="Q93" i="19"/>
  <c r="R93" i="19"/>
  <c r="S93" i="19"/>
  <c r="T93" i="19"/>
  <c r="U93" i="19"/>
  <c r="V93" i="19"/>
  <c r="W93" i="19"/>
  <c r="X93" i="19"/>
  <c r="Y93" i="19"/>
  <c r="O93" i="19"/>
  <c r="I468" i="22" l="1"/>
  <c r="J468" i="22"/>
  <c r="H468" i="22"/>
  <c r="K471" i="22"/>
  <c r="J467" i="22"/>
  <c r="I467" i="22"/>
  <c r="H467" i="22"/>
  <c r="H94" i="19"/>
  <c r="I94" i="19"/>
  <c r="J94" i="19"/>
  <c r="H110" i="21"/>
  <c r="I110" i="21"/>
  <c r="J110" i="21"/>
  <c r="J120" i="18"/>
  <c r="I120" i="18"/>
  <c r="H120" i="18"/>
  <c r="J145" i="17"/>
  <c r="I145" i="17"/>
  <c r="H145" i="17"/>
  <c r="J184" i="16"/>
  <c r="I184" i="16"/>
  <c r="H184" i="16"/>
  <c r="J118" i="15"/>
  <c r="I118" i="15"/>
  <c r="H118" i="15"/>
  <c r="K97" i="19"/>
  <c r="K113" i="21"/>
  <c r="K123" i="18"/>
  <c r="K148" i="17"/>
  <c r="K117" i="4"/>
  <c r="K187" i="16"/>
  <c r="K121" i="15"/>
  <c r="K121" i="1"/>
  <c r="K474" i="22" l="1"/>
  <c r="F474" i="22"/>
  <c r="K473" i="22"/>
  <c r="G473" i="22"/>
  <c r="F473" i="22"/>
  <c r="G472" i="22"/>
  <c r="F472" i="22"/>
  <c r="E472" i="22"/>
  <c r="J469" i="22"/>
  <c r="I469" i="22"/>
  <c r="H469" i="22"/>
  <c r="E469" i="22"/>
  <c r="K466" i="22"/>
  <c r="J466" i="22"/>
  <c r="J470" i="22" s="1"/>
  <c r="I466" i="22"/>
  <c r="I470" i="22" s="1"/>
  <c r="H466" i="22"/>
  <c r="H470" i="22" s="1"/>
  <c r="G466" i="22"/>
  <c r="F466" i="22"/>
  <c r="E466" i="22"/>
  <c r="E470" i="22" s="1"/>
  <c r="A466" i="22"/>
  <c r="N465" i="22"/>
  <c r="M465" i="22"/>
  <c r="N464" i="22"/>
  <c r="M464" i="22"/>
  <c r="N463" i="22"/>
  <c r="M463" i="22"/>
  <c r="N462" i="22"/>
  <c r="M462" i="22"/>
  <c r="N461" i="22"/>
  <c r="M461" i="22"/>
  <c r="N460" i="22"/>
  <c r="M460" i="22"/>
  <c r="N459" i="22"/>
  <c r="M459" i="22"/>
  <c r="N458" i="22"/>
  <c r="M458" i="22"/>
  <c r="N457" i="22"/>
  <c r="M457" i="22"/>
  <c r="N456" i="22"/>
  <c r="M456" i="22"/>
  <c r="N455" i="22"/>
  <c r="M455" i="22"/>
  <c r="N454" i="22"/>
  <c r="M454" i="22"/>
  <c r="N453" i="22"/>
  <c r="M453" i="22"/>
  <c r="N452" i="22"/>
  <c r="M452" i="22"/>
  <c r="N451" i="22"/>
  <c r="M451" i="22"/>
  <c r="N450" i="22"/>
  <c r="M450" i="22"/>
  <c r="N449" i="22"/>
  <c r="M449" i="22"/>
  <c r="N448" i="22"/>
  <c r="M448" i="22"/>
  <c r="N447" i="22"/>
  <c r="M447" i="22"/>
  <c r="N446" i="22"/>
  <c r="M446" i="22"/>
  <c r="N445" i="22"/>
  <c r="M445" i="22"/>
  <c r="N444" i="22"/>
  <c r="M444" i="22"/>
  <c r="N443" i="22"/>
  <c r="M443" i="22"/>
  <c r="N442" i="22"/>
  <c r="M442" i="22"/>
  <c r="N441" i="22"/>
  <c r="M441" i="22"/>
  <c r="N440" i="22"/>
  <c r="M440" i="22"/>
  <c r="N439" i="22"/>
  <c r="M439" i="22"/>
  <c r="N438" i="22"/>
  <c r="M438" i="22"/>
  <c r="N437" i="22"/>
  <c r="M437" i="22"/>
  <c r="N436" i="22"/>
  <c r="M436" i="22"/>
  <c r="N435" i="22"/>
  <c r="M435" i="22"/>
  <c r="N434" i="22"/>
  <c r="M434" i="22"/>
  <c r="N433" i="22"/>
  <c r="M433" i="22"/>
  <c r="N432" i="22"/>
  <c r="M432" i="22"/>
  <c r="N431" i="22"/>
  <c r="M431" i="22"/>
  <c r="N430" i="22"/>
  <c r="M430" i="22"/>
  <c r="N429" i="22"/>
  <c r="M429" i="22"/>
  <c r="N428" i="22"/>
  <c r="M428" i="22"/>
  <c r="N427" i="22"/>
  <c r="M427" i="22"/>
  <c r="N426" i="22"/>
  <c r="M426" i="22"/>
  <c r="N425" i="22"/>
  <c r="M425" i="22"/>
  <c r="N424" i="22"/>
  <c r="M424" i="22"/>
  <c r="N423" i="22"/>
  <c r="M423" i="22"/>
  <c r="N422" i="22"/>
  <c r="M422" i="22"/>
  <c r="N421" i="22"/>
  <c r="M421" i="22"/>
  <c r="N420" i="22"/>
  <c r="M420" i="22"/>
  <c r="N419" i="22"/>
  <c r="M419" i="22"/>
  <c r="N418" i="22"/>
  <c r="M418" i="22"/>
  <c r="N417" i="22"/>
  <c r="M417" i="22"/>
  <c r="N416" i="22"/>
  <c r="M416" i="22"/>
  <c r="N415" i="22"/>
  <c r="M415" i="22"/>
  <c r="N414" i="22"/>
  <c r="M414" i="22"/>
  <c r="N413" i="22"/>
  <c r="M413" i="22"/>
  <c r="N412" i="22"/>
  <c r="M412" i="22"/>
  <c r="N411" i="22"/>
  <c r="M411" i="22"/>
  <c r="N410" i="22"/>
  <c r="M410" i="22"/>
  <c r="N409" i="22"/>
  <c r="M409" i="22"/>
  <c r="N408" i="22"/>
  <c r="M408" i="22"/>
  <c r="N407" i="22"/>
  <c r="M407" i="22"/>
  <c r="N406" i="22"/>
  <c r="M406" i="22"/>
  <c r="N405" i="22"/>
  <c r="M405" i="22"/>
  <c r="N404" i="22"/>
  <c r="M404" i="22"/>
  <c r="N403" i="22"/>
  <c r="M403" i="22"/>
  <c r="N402" i="22"/>
  <c r="M402" i="22"/>
  <c r="N401" i="22"/>
  <c r="M401" i="22"/>
  <c r="N400" i="22"/>
  <c r="M400" i="22"/>
  <c r="N399" i="22"/>
  <c r="M399" i="22"/>
  <c r="N398" i="22"/>
  <c r="M398" i="22"/>
  <c r="N397" i="22"/>
  <c r="M397" i="22"/>
  <c r="N396" i="22"/>
  <c r="M396" i="22"/>
  <c r="N395" i="22"/>
  <c r="M395" i="22"/>
  <c r="N394" i="22"/>
  <c r="M394" i="22"/>
  <c r="N393" i="22"/>
  <c r="M393" i="22"/>
  <c r="N392" i="22"/>
  <c r="M392" i="22"/>
  <c r="N391" i="22"/>
  <c r="M391" i="22"/>
  <c r="N390" i="22"/>
  <c r="M390" i="22"/>
  <c r="N389" i="22"/>
  <c r="M389" i="22"/>
  <c r="N388" i="22"/>
  <c r="M388" i="22"/>
  <c r="N387" i="22"/>
  <c r="M387" i="22"/>
  <c r="N386" i="22"/>
  <c r="M386" i="22"/>
  <c r="N385" i="22"/>
  <c r="M385" i="22"/>
  <c r="N384" i="22"/>
  <c r="M384" i="22"/>
  <c r="N383" i="22"/>
  <c r="M383" i="22"/>
  <c r="N382" i="22"/>
  <c r="M382" i="22"/>
  <c r="N381" i="22"/>
  <c r="M381" i="22"/>
  <c r="N380" i="22"/>
  <c r="M380" i="22"/>
  <c r="N379" i="22"/>
  <c r="M379" i="22"/>
  <c r="N378" i="22"/>
  <c r="M378" i="22"/>
  <c r="N377" i="22"/>
  <c r="M377" i="22"/>
  <c r="N376" i="22"/>
  <c r="M376" i="22"/>
  <c r="N375" i="22"/>
  <c r="M375" i="22"/>
  <c r="N374" i="22"/>
  <c r="M374" i="22"/>
  <c r="N373" i="22"/>
  <c r="M373" i="22"/>
  <c r="N372" i="22"/>
  <c r="M372" i="22"/>
  <c r="N371" i="22"/>
  <c r="M371" i="22"/>
  <c r="N370" i="22"/>
  <c r="M370" i="22"/>
  <c r="N369" i="22"/>
  <c r="M369" i="22"/>
  <c r="N368" i="22"/>
  <c r="M368" i="22"/>
  <c r="N367" i="22"/>
  <c r="M367" i="22"/>
  <c r="N366" i="22"/>
  <c r="M366" i="22"/>
  <c r="N365" i="22"/>
  <c r="M365" i="22"/>
  <c r="N364" i="22"/>
  <c r="M364" i="22"/>
  <c r="N363" i="22"/>
  <c r="M363" i="22"/>
  <c r="N362" i="22"/>
  <c r="M362" i="22"/>
  <c r="N361" i="22"/>
  <c r="M361" i="22"/>
  <c r="N360" i="22"/>
  <c r="M360" i="22"/>
  <c r="N359" i="22"/>
  <c r="M359" i="22"/>
  <c r="N358" i="22"/>
  <c r="M358" i="22"/>
  <c r="N357" i="22"/>
  <c r="M357" i="22"/>
  <c r="N356" i="22"/>
  <c r="M356" i="22"/>
  <c r="N355" i="22"/>
  <c r="M355" i="22"/>
  <c r="N354" i="22"/>
  <c r="M354" i="22"/>
  <c r="N353" i="22"/>
  <c r="M353" i="22"/>
  <c r="N352" i="22"/>
  <c r="M352" i="22"/>
  <c r="N351" i="22"/>
  <c r="M351" i="22"/>
  <c r="N350" i="22"/>
  <c r="M350" i="22"/>
  <c r="N349" i="22"/>
  <c r="M349" i="22"/>
  <c r="N348" i="22"/>
  <c r="M348" i="22"/>
  <c r="N347" i="22"/>
  <c r="M347" i="22"/>
  <c r="N346" i="22"/>
  <c r="M346" i="22"/>
  <c r="N345" i="22"/>
  <c r="M345" i="22"/>
  <c r="N344" i="22"/>
  <c r="M344" i="22"/>
  <c r="N343" i="22"/>
  <c r="M343" i="22"/>
  <c r="N342" i="22"/>
  <c r="M342" i="22"/>
  <c r="N341" i="22"/>
  <c r="M341" i="22"/>
  <c r="N340" i="22"/>
  <c r="M340" i="22"/>
  <c r="N339" i="22"/>
  <c r="M339" i="22"/>
  <c r="N338" i="22"/>
  <c r="M338" i="22"/>
  <c r="N337" i="22"/>
  <c r="M337" i="22"/>
  <c r="N336" i="22"/>
  <c r="M336" i="22"/>
  <c r="N335" i="22"/>
  <c r="M335" i="22"/>
  <c r="N334" i="22"/>
  <c r="M334" i="22"/>
  <c r="N333" i="22"/>
  <c r="M333" i="22"/>
  <c r="N332" i="22"/>
  <c r="M332" i="22"/>
  <c r="N331" i="22"/>
  <c r="M331" i="22"/>
  <c r="N330" i="22"/>
  <c r="M330" i="22"/>
  <c r="N329" i="22"/>
  <c r="M329" i="22"/>
  <c r="N328" i="22"/>
  <c r="M328" i="22"/>
  <c r="N327" i="22"/>
  <c r="M327" i="22"/>
  <c r="N326" i="22"/>
  <c r="M326" i="22"/>
  <c r="N325" i="22"/>
  <c r="M325" i="22"/>
  <c r="N324" i="22"/>
  <c r="M324" i="22"/>
  <c r="N323" i="22"/>
  <c r="M323" i="22"/>
  <c r="N322" i="22"/>
  <c r="M322" i="22"/>
  <c r="N321" i="22"/>
  <c r="M321" i="22"/>
  <c r="N320" i="22"/>
  <c r="M320" i="22"/>
  <c r="N319" i="22"/>
  <c r="M319" i="22"/>
  <c r="N318" i="22"/>
  <c r="M318" i="22"/>
  <c r="N317" i="22"/>
  <c r="M317" i="22"/>
  <c r="N316" i="22"/>
  <c r="M316" i="22"/>
  <c r="N315" i="22"/>
  <c r="M315" i="22"/>
  <c r="N314" i="22"/>
  <c r="M314" i="22"/>
  <c r="N313" i="22"/>
  <c r="M313" i="22"/>
  <c r="N312" i="22"/>
  <c r="M312" i="22"/>
  <c r="N311" i="22"/>
  <c r="M311" i="22"/>
  <c r="N310" i="22"/>
  <c r="M310" i="22"/>
  <c r="N309" i="22"/>
  <c r="M309" i="22"/>
  <c r="N308" i="22"/>
  <c r="M308" i="22"/>
  <c r="N307" i="22"/>
  <c r="M307" i="22"/>
  <c r="N306" i="22"/>
  <c r="M306" i="22"/>
  <c r="N305" i="22"/>
  <c r="M305" i="22"/>
  <c r="N304" i="22"/>
  <c r="M304" i="22"/>
  <c r="N303" i="22"/>
  <c r="M303" i="22"/>
  <c r="N302" i="22"/>
  <c r="M302" i="22"/>
  <c r="N301" i="22"/>
  <c r="M301" i="22"/>
  <c r="N300" i="22"/>
  <c r="M300" i="22"/>
  <c r="N299" i="22"/>
  <c r="M299" i="22"/>
  <c r="N298" i="22"/>
  <c r="M298" i="22"/>
  <c r="N297" i="22"/>
  <c r="M297" i="22"/>
  <c r="N296" i="22"/>
  <c r="M296" i="22"/>
  <c r="N295" i="22"/>
  <c r="M295" i="22"/>
  <c r="N294" i="22"/>
  <c r="M294" i="22"/>
  <c r="N293" i="22"/>
  <c r="M293" i="22"/>
  <c r="N292" i="22"/>
  <c r="M292" i="22"/>
  <c r="N291" i="22"/>
  <c r="M291" i="22"/>
  <c r="N290" i="22"/>
  <c r="M290" i="22"/>
  <c r="N289" i="22"/>
  <c r="M289" i="22"/>
  <c r="N288" i="22"/>
  <c r="M288" i="22"/>
  <c r="N287" i="22"/>
  <c r="M287" i="22"/>
  <c r="N286" i="22"/>
  <c r="M286" i="22"/>
  <c r="N285" i="22"/>
  <c r="M285" i="22"/>
  <c r="N284" i="22"/>
  <c r="M284" i="22"/>
  <c r="N283" i="22"/>
  <c r="M283" i="22"/>
  <c r="N282" i="22"/>
  <c r="M282" i="22"/>
  <c r="N281" i="22"/>
  <c r="M281" i="22"/>
  <c r="N280" i="22"/>
  <c r="M280" i="22"/>
  <c r="N279" i="22"/>
  <c r="M279" i="22"/>
  <c r="N278" i="22"/>
  <c r="M278" i="22"/>
  <c r="N277" i="22"/>
  <c r="M277" i="22"/>
  <c r="N276" i="22"/>
  <c r="M276" i="22"/>
  <c r="N275" i="22"/>
  <c r="M275" i="22"/>
  <c r="N274" i="22"/>
  <c r="M274" i="22"/>
  <c r="N273" i="22"/>
  <c r="M273" i="22"/>
  <c r="N272" i="22"/>
  <c r="M272" i="22"/>
  <c r="N271" i="22"/>
  <c r="M271" i="22"/>
  <c r="N270" i="22"/>
  <c r="M270" i="22"/>
  <c r="N269" i="22"/>
  <c r="M269" i="22"/>
  <c r="N268" i="22"/>
  <c r="M268" i="22"/>
  <c r="N267" i="22"/>
  <c r="M267" i="22"/>
  <c r="N266" i="22"/>
  <c r="M266" i="22"/>
  <c r="N265" i="22"/>
  <c r="M265" i="22"/>
  <c r="N264" i="22"/>
  <c r="M264" i="22"/>
  <c r="N263" i="22"/>
  <c r="M263" i="22"/>
  <c r="N262" i="22"/>
  <c r="M262" i="22"/>
  <c r="N261" i="22"/>
  <c r="M261" i="22"/>
  <c r="N260" i="22"/>
  <c r="M260" i="22"/>
  <c r="N259" i="22"/>
  <c r="M259" i="22"/>
  <c r="N258" i="22"/>
  <c r="M258" i="22"/>
  <c r="N257" i="22"/>
  <c r="M257" i="22"/>
  <c r="N256" i="22"/>
  <c r="M256" i="22"/>
  <c r="N255" i="22"/>
  <c r="M255" i="22"/>
  <c r="N254" i="22"/>
  <c r="M254" i="22"/>
  <c r="N253" i="22"/>
  <c r="M253" i="22"/>
  <c r="N252" i="22"/>
  <c r="M252" i="22"/>
  <c r="N251" i="22"/>
  <c r="M251" i="22"/>
  <c r="N250" i="22"/>
  <c r="M250" i="22"/>
  <c r="N249" i="22"/>
  <c r="M249" i="22"/>
  <c r="N248" i="22"/>
  <c r="M248" i="22"/>
  <c r="N247" i="22"/>
  <c r="M247" i="22"/>
  <c r="N246" i="22"/>
  <c r="M246" i="22"/>
  <c r="N245" i="22"/>
  <c r="M245" i="22"/>
  <c r="N244" i="22"/>
  <c r="M244" i="22"/>
  <c r="N243" i="22"/>
  <c r="M243" i="22"/>
  <c r="N242" i="22"/>
  <c r="M242" i="22"/>
  <c r="N241" i="22"/>
  <c r="M241" i="22"/>
  <c r="N240" i="22"/>
  <c r="M240" i="22"/>
  <c r="N239" i="22"/>
  <c r="M239" i="22"/>
  <c r="N238" i="22"/>
  <c r="M238" i="22"/>
  <c r="N237" i="22"/>
  <c r="M237" i="22"/>
  <c r="N236" i="22"/>
  <c r="M236" i="22"/>
  <c r="N235" i="22"/>
  <c r="M235" i="22"/>
  <c r="N234" i="22"/>
  <c r="M234" i="22"/>
  <c r="N233" i="22"/>
  <c r="M233" i="22"/>
  <c r="N232" i="22"/>
  <c r="M232" i="22"/>
  <c r="N231" i="22"/>
  <c r="M231" i="22"/>
  <c r="N230" i="22"/>
  <c r="M230" i="22"/>
  <c r="N229" i="22"/>
  <c r="M229" i="22"/>
  <c r="N228" i="22"/>
  <c r="M228" i="22"/>
  <c r="N227" i="22"/>
  <c r="M227" i="22"/>
  <c r="N226" i="22"/>
  <c r="M226" i="22"/>
  <c r="N225" i="22"/>
  <c r="M225" i="22"/>
  <c r="N224" i="22"/>
  <c r="M224" i="22"/>
  <c r="N223" i="22"/>
  <c r="M223" i="22"/>
  <c r="N222" i="22"/>
  <c r="M222" i="22"/>
  <c r="N221" i="22"/>
  <c r="M221" i="22"/>
  <c r="N220" i="22"/>
  <c r="M220" i="22"/>
  <c r="N219" i="22"/>
  <c r="M219" i="22"/>
  <c r="N218" i="22"/>
  <c r="M218" i="22"/>
  <c r="N217" i="22"/>
  <c r="M217" i="22"/>
  <c r="N216" i="22"/>
  <c r="M216" i="22"/>
  <c r="N215" i="22"/>
  <c r="M215" i="22"/>
  <c r="N214" i="22"/>
  <c r="M214" i="22"/>
  <c r="N213" i="22"/>
  <c r="M213" i="22"/>
  <c r="N212" i="22"/>
  <c r="M212" i="22"/>
  <c r="N211" i="22"/>
  <c r="M211" i="22"/>
  <c r="N210" i="22"/>
  <c r="M210" i="22"/>
  <c r="N209" i="22"/>
  <c r="M209" i="22"/>
  <c r="N208" i="22"/>
  <c r="M208" i="22"/>
  <c r="N207" i="22"/>
  <c r="M207" i="22"/>
  <c r="N206" i="22"/>
  <c r="M206" i="22"/>
  <c r="N205" i="22"/>
  <c r="M205" i="22"/>
  <c r="N204" i="22"/>
  <c r="M204" i="22"/>
  <c r="N203" i="22"/>
  <c r="M203" i="22"/>
  <c r="N202" i="22"/>
  <c r="M202" i="22"/>
  <c r="N201" i="22"/>
  <c r="M201" i="22"/>
  <c r="N200" i="22"/>
  <c r="M200" i="22"/>
  <c r="N199" i="22"/>
  <c r="M199" i="22"/>
  <c r="N198" i="22"/>
  <c r="M198" i="22"/>
  <c r="N197" i="22"/>
  <c r="M197" i="22"/>
  <c r="N196" i="22"/>
  <c r="M196" i="22"/>
  <c r="N195" i="22"/>
  <c r="M195" i="22"/>
  <c r="N194" i="22"/>
  <c r="M194" i="22"/>
  <c r="N193" i="22"/>
  <c r="M193" i="22"/>
  <c r="N192" i="22"/>
  <c r="M192" i="22"/>
  <c r="N191" i="22"/>
  <c r="M191" i="22"/>
  <c r="N190" i="22"/>
  <c r="M190" i="22"/>
  <c r="N189" i="22"/>
  <c r="M189" i="22"/>
  <c r="N188" i="22"/>
  <c r="M188" i="22"/>
  <c r="N187" i="22"/>
  <c r="M187" i="22"/>
  <c r="N186" i="22"/>
  <c r="M186" i="22"/>
  <c r="N185" i="22"/>
  <c r="M185" i="22"/>
  <c r="N184" i="22"/>
  <c r="M184" i="22"/>
  <c r="N183" i="22"/>
  <c r="M183" i="22"/>
  <c r="N182" i="22"/>
  <c r="M182" i="22"/>
  <c r="N181" i="22"/>
  <c r="M181" i="22"/>
  <c r="N180" i="22"/>
  <c r="M180" i="22"/>
  <c r="N179" i="22"/>
  <c r="M179" i="22"/>
  <c r="N178" i="22"/>
  <c r="M178" i="22"/>
  <c r="N177" i="22"/>
  <c r="M177" i="22"/>
  <c r="N176" i="22"/>
  <c r="M176" i="22"/>
  <c r="N175" i="22"/>
  <c r="M175" i="22"/>
  <c r="N174" i="22"/>
  <c r="M174" i="22"/>
  <c r="N173" i="22"/>
  <c r="M173" i="22"/>
  <c r="N172" i="22"/>
  <c r="M172" i="22"/>
  <c r="N171" i="22"/>
  <c r="M171" i="22"/>
  <c r="N170" i="22"/>
  <c r="M170" i="22"/>
  <c r="N169" i="22"/>
  <c r="M169" i="22"/>
  <c r="N168" i="22"/>
  <c r="M168" i="22"/>
  <c r="N167" i="22"/>
  <c r="M167" i="22"/>
  <c r="N166" i="22"/>
  <c r="M166" i="22"/>
  <c r="N165" i="22"/>
  <c r="M165" i="22"/>
  <c r="N164" i="22"/>
  <c r="M164" i="22"/>
  <c r="N163" i="22"/>
  <c r="M163" i="22"/>
  <c r="N162" i="22"/>
  <c r="M162" i="22"/>
  <c r="N161" i="22"/>
  <c r="M161" i="22"/>
  <c r="N160" i="22"/>
  <c r="M160" i="22"/>
  <c r="N159" i="22"/>
  <c r="M159" i="22"/>
  <c r="N158" i="22"/>
  <c r="M158" i="22"/>
  <c r="N157" i="22"/>
  <c r="M157" i="22"/>
  <c r="N156" i="22"/>
  <c r="M156" i="22"/>
  <c r="N155" i="22"/>
  <c r="M155" i="22"/>
  <c r="N154" i="22"/>
  <c r="M154" i="22"/>
  <c r="N153" i="22"/>
  <c r="M153" i="22"/>
  <c r="N152" i="22"/>
  <c r="M152" i="22"/>
  <c r="N151" i="22"/>
  <c r="M151" i="22"/>
  <c r="N150" i="22"/>
  <c r="M150" i="22"/>
  <c r="N149" i="22"/>
  <c r="M149" i="22"/>
  <c r="N148" i="22"/>
  <c r="M148" i="22"/>
  <c r="N147" i="22"/>
  <c r="M147" i="22"/>
  <c r="N146" i="22"/>
  <c r="M146" i="22"/>
  <c r="N145" i="22"/>
  <c r="M145" i="22"/>
  <c r="N144" i="22"/>
  <c r="M144" i="22"/>
  <c r="N143" i="22"/>
  <c r="M143" i="22"/>
  <c r="N142" i="22"/>
  <c r="M142" i="22"/>
  <c r="N141" i="22"/>
  <c r="M141" i="22"/>
  <c r="N140" i="22"/>
  <c r="M140" i="22"/>
  <c r="N139" i="22"/>
  <c r="M139" i="22"/>
  <c r="N138" i="22"/>
  <c r="M138" i="22"/>
  <c r="N137" i="22"/>
  <c r="M137" i="22"/>
  <c r="N136" i="22"/>
  <c r="M136" i="22"/>
  <c r="N135" i="22"/>
  <c r="M135" i="22"/>
  <c r="N134" i="22"/>
  <c r="M134" i="22"/>
  <c r="N133" i="22"/>
  <c r="M133" i="22"/>
  <c r="N132" i="22"/>
  <c r="M132" i="22"/>
  <c r="N131" i="22"/>
  <c r="M131" i="22"/>
  <c r="N130" i="22"/>
  <c r="M130" i="22"/>
  <c r="N129" i="22"/>
  <c r="M129" i="22"/>
  <c r="N128" i="22"/>
  <c r="M128" i="22"/>
  <c r="N127" i="22"/>
  <c r="M127" i="22"/>
  <c r="N126" i="22"/>
  <c r="M126" i="22"/>
  <c r="N125" i="22"/>
  <c r="M125" i="22"/>
  <c r="N124" i="22"/>
  <c r="M124" i="22"/>
  <c r="N123" i="22"/>
  <c r="M123" i="22"/>
  <c r="N122" i="22"/>
  <c r="M122" i="22"/>
  <c r="N121" i="22"/>
  <c r="M121" i="22"/>
  <c r="N120" i="22"/>
  <c r="M120" i="22"/>
  <c r="N119" i="22"/>
  <c r="M119" i="22"/>
  <c r="N118" i="22"/>
  <c r="M118" i="22"/>
  <c r="N117" i="22"/>
  <c r="M117" i="22"/>
  <c r="N116" i="22"/>
  <c r="M116" i="22"/>
  <c r="N115" i="22"/>
  <c r="M115" i="22"/>
  <c r="N114" i="22"/>
  <c r="M114" i="22"/>
  <c r="N113" i="22"/>
  <c r="M113" i="22"/>
  <c r="N112" i="22"/>
  <c r="M112" i="22"/>
  <c r="N111" i="22"/>
  <c r="M111" i="22"/>
  <c r="N110" i="22"/>
  <c r="M110" i="22"/>
  <c r="N109" i="22"/>
  <c r="M109" i="22"/>
  <c r="N108" i="22"/>
  <c r="M108" i="22"/>
  <c r="N107" i="22"/>
  <c r="M107" i="22"/>
  <c r="N106" i="22"/>
  <c r="M106" i="22"/>
  <c r="N105" i="22"/>
  <c r="M105" i="22"/>
  <c r="N104" i="22"/>
  <c r="M104" i="22"/>
  <c r="N103" i="22"/>
  <c r="M103" i="22"/>
  <c r="N102" i="22"/>
  <c r="M102" i="22"/>
  <c r="N101" i="22"/>
  <c r="M101" i="22"/>
  <c r="N100" i="22"/>
  <c r="M100" i="22"/>
  <c r="N99" i="22"/>
  <c r="M99" i="22"/>
  <c r="N98" i="22"/>
  <c r="M98" i="22"/>
  <c r="N97" i="22"/>
  <c r="M97" i="22"/>
  <c r="N96" i="22"/>
  <c r="M96" i="22"/>
  <c r="N95" i="22"/>
  <c r="M95" i="22"/>
  <c r="N94" i="22"/>
  <c r="M94" i="22"/>
  <c r="N93" i="22"/>
  <c r="M93" i="22"/>
  <c r="N92" i="22"/>
  <c r="M92" i="22"/>
  <c r="N91" i="22"/>
  <c r="M91" i="22"/>
  <c r="N90" i="22"/>
  <c r="M90" i="22"/>
  <c r="N89" i="22"/>
  <c r="M89" i="22"/>
  <c r="N88" i="22"/>
  <c r="M88" i="22"/>
  <c r="N87" i="22"/>
  <c r="M87" i="22"/>
  <c r="N86" i="22"/>
  <c r="M86" i="22"/>
  <c r="N85" i="22"/>
  <c r="M85" i="22"/>
  <c r="N84" i="22"/>
  <c r="M84" i="22"/>
  <c r="N83" i="22"/>
  <c r="M83" i="22"/>
  <c r="N82" i="22"/>
  <c r="M82" i="22"/>
  <c r="N81" i="22"/>
  <c r="M81" i="22"/>
  <c r="N80" i="22"/>
  <c r="M80" i="22"/>
  <c r="N79" i="22"/>
  <c r="M79" i="22"/>
  <c r="N78" i="22"/>
  <c r="M78" i="22"/>
  <c r="N77" i="22"/>
  <c r="M77" i="22"/>
  <c r="N76" i="22"/>
  <c r="M76" i="22"/>
  <c r="N75" i="22"/>
  <c r="M75" i="22"/>
  <c r="N74" i="22"/>
  <c r="M74" i="22"/>
  <c r="N73" i="22"/>
  <c r="M73" i="22"/>
  <c r="N72" i="22"/>
  <c r="M72" i="22"/>
  <c r="N71" i="22"/>
  <c r="M71" i="22"/>
  <c r="N70" i="22"/>
  <c r="M70" i="22"/>
  <c r="N69" i="22"/>
  <c r="M69" i="22"/>
  <c r="N68" i="22"/>
  <c r="M68" i="22"/>
  <c r="N67" i="22"/>
  <c r="M67" i="22"/>
  <c r="N66" i="22"/>
  <c r="M66" i="22"/>
  <c r="N65" i="22"/>
  <c r="M65" i="22"/>
  <c r="N64" i="22"/>
  <c r="M64" i="22"/>
  <c r="N63" i="22"/>
  <c r="M63" i="22"/>
  <c r="N62" i="22"/>
  <c r="M62" i="22"/>
  <c r="N61" i="22"/>
  <c r="M61" i="22"/>
  <c r="N60" i="22"/>
  <c r="M60" i="22"/>
  <c r="N59" i="22"/>
  <c r="M59" i="22"/>
  <c r="N58" i="22"/>
  <c r="M58" i="22"/>
  <c r="N57" i="22"/>
  <c r="M57" i="22"/>
  <c r="N56" i="22"/>
  <c r="M56" i="22"/>
  <c r="N55" i="22"/>
  <c r="M55" i="22"/>
  <c r="N54" i="22"/>
  <c r="M54" i="22"/>
  <c r="N53" i="22"/>
  <c r="M53" i="22"/>
  <c r="N52" i="22"/>
  <c r="M52" i="22"/>
  <c r="N51" i="22"/>
  <c r="M51" i="22"/>
  <c r="N50" i="22"/>
  <c r="M50" i="22"/>
  <c r="N49" i="22"/>
  <c r="M49" i="22"/>
  <c r="N48" i="22"/>
  <c r="M48" i="22"/>
  <c r="N47" i="22"/>
  <c r="M47" i="22"/>
  <c r="N46" i="22"/>
  <c r="M46" i="22"/>
  <c r="N45" i="22"/>
  <c r="M45" i="22"/>
  <c r="N44" i="22"/>
  <c r="M44" i="22"/>
  <c r="N43" i="22"/>
  <c r="M43" i="22"/>
  <c r="N42" i="22"/>
  <c r="M42" i="22"/>
  <c r="N41" i="22"/>
  <c r="M41" i="22"/>
  <c r="N40" i="22"/>
  <c r="M40" i="22"/>
  <c r="N39" i="22"/>
  <c r="M39" i="22"/>
  <c r="N38" i="22"/>
  <c r="M38" i="22"/>
  <c r="N37" i="22"/>
  <c r="M37" i="22"/>
  <c r="N36" i="22"/>
  <c r="M36" i="22"/>
  <c r="N35" i="22"/>
  <c r="M35" i="22"/>
  <c r="N34" i="22"/>
  <c r="M34" i="22"/>
  <c r="N33" i="22"/>
  <c r="M33" i="22"/>
  <c r="N32" i="22"/>
  <c r="M32" i="22"/>
  <c r="N31" i="22"/>
  <c r="M31" i="22"/>
  <c r="N30" i="22"/>
  <c r="M30" i="22"/>
  <c r="N29" i="22"/>
  <c r="M29" i="22"/>
  <c r="N28" i="22"/>
  <c r="M28" i="22"/>
  <c r="N27" i="22"/>
  <c r="M27" i="22"/>
  <c r="N26" i="22"/>
  <c r="M26" i="22"/>
  <c r="N25" i="22"/>
  <c r="M25" i="22"/>
  <c r="N24" i="22"/>
  <c r="M24" i="22"/>
  <c r="N23" i="22"/>
  <c r="M23" i="22"/>
  <c r="N22" i="22"/>
  <c r="M22" i="22"/>
  <c r="N21" i="22"/>
  <c r="M21" i="22"/>
  <c r="N20" i="22"/>
  <c r="M20" i="22"/>
  <c r="N19" i="22"/>
  <c r="M19" i="22"/>
  <c r="N18" i="22"/>
  <c r="M18" i="22"/>
  <c r="N17" i="22"/>
  <c r="M17" i="22"/>
  <c r="N16" i="22"/>
  <c r="M16" i="22"/>
  <c r="N15" i="22"/>
  <c r="M15" i="22"/>
  <c r="N14" i="22"/>
  <c r="M14" i="22"/>
  <c r="N13" i="22"/>
  <c r="M13" i="22"/>
  <c r="N12" i="22"/>
  <c r="M12" i="22"/>
  <c r="N11" i="22"/>
  <c r="M11" i="22"/>
  <c r="N10" i="22"/>
  <c r="M10" i="22"/>
  <c r="N9" i="22"/>
  <c r="M9" i="22"/>
  <c r="N8" i="22"/>
  <c r="M8" i="22"/>
  <c r="N7" i="22"/>
  <c r="M7" i="22"/>
  <c r="N6" i="22"/>
  <c r="M6" i="22"/>
  <c r="N5" i="22"/>
  <c r="M5" i="22"/>
  <c r="N4" i="22"/>
  <c r="M4" i="22"/>
  <c r="N3" i="22"/>
  <c r="M3" i="22"/>
  <c r="N2" i="22"/>
  <c r="M2" i="22"/>
  <c r="M466" i="22" l="1"/>
  <c r="N466" i="22"/>
  <c r="K116" i="21"/>
  <c r="F116" i="21"/>
  <c r="K115" i="21"/>
  <c r="G115" i="21"/>
  <c r="F115" i="21"/>
  <c r="G114" i="21"/>
  <c r="F114" i="21"/>
  <c r="E114" i="21"/>
  <c r="J111" i="21"/>
  <c r="I111" i="21"/>
  <c r="H111" i="21"/>
  <c r="E111" i="21"/>
  <c r="K109" i="21"/>
  <c r="J109" i="21"/>
  <c r="J112" i="21" s="1"/>
  <c r="I109" i="21"/>
  <c r="I112" i="21" s="1"/>
  <c r="H109" i="21"/>
  <c r="H112" i="21" s="1"/>
  <c r="G109" i="21"/>
  <c r="F109" i="21"/>
  <c r="E109" i="21"/>
  <c r="E112" i="21" s="1"/>
  <c r="A109" i="21"/>
  <c r="N108" i="21"/>
  <c r="M108" i="21"/>
  <c r="N107" i="21"/>
  <c r="M107" i="21"/>
  <c r="N106" i="21"/>
  <c r="M106" i="21"/>
  <c r="N105" i="21"/>
  <c r="M105" i="21"/>
  <c r="N104" i="21"/>
  <c r="M104" i="21"/>
  <c r="N103" i="21"/>
  <c r="M103" i="21"/>
  <c r="N102" i="21"/>
  <c r="M102" i="21"/>
  <c r="N101" i="21"/>
  <c r="M101" i="21"/>
  <c r="N100" i="21"/>
  <c r="M100" i="21"/>
  <c r="N99" i="21"/>
  <c r="M99" i="21"/>
  <c r="N98" i="21"/>
  <c r="M98" i="21"/>
  <c r="N97" i="21"/>
  <c r="M97" i="21"/>
  <c r="N96" i="21"/>
  <c r="M96" i="21"/>
  <c r="N95" i="21"/>
  <c r="M95" i="21"/>
  <c r="N94" i="21"/>
  <c r="M94" i="21"/>
  <c r="N93" i="21"/>
  <c r="M93" i="21"/>
  <c r="N92" i="21"/>
  <c r="M92" i="21"/>
  <c r="N91" i="21"/>
  <c r="M91" i="21"/>
  <c r="N90" i="21"/>
  <c r="M90" i="21"/>
  <c r="N89" i="21"/>
  <c r="M89" i="21"/>
  <c r="N88" i="21"/>
  <c r="M88" i="21"/>
  <c r="N87" i="21"/>
  <c r="M87" i="21"/>
  <c r="N86" i="21"/>
  <c r="M86" i="21"/>
  <c r="N85" i="21"/>
  <c r="M85" i="21"/>
  <c r="N84" i="21"/>
  <c r="M84" i="21"/>
  <c r="N83" i="21"/>
  <c r="M83" i="21"/>
  <c r="N82" i="21"/>
  <c r="M82" i="21"/>
  <c r="N81" i="21"/>
  <c r="M81" i="21"/>
  <c r="N80" i="21"/>
  <c r="M80" i="21"/>
  <c r="N79" i="21"/>
  <c r="M79" i="21"/>
  <c r="N78" i="21"/>
  <c r="M78" i="21"/>
  <c r="N77" i="21"/>
  <c r="M77" i="21"/>
  <c r="N76" i="21"/>
  <c r="M76" i="21"/>
  <c r="N75" i="21"/>
  <c r="M75" i="21"/>
  <c r="N74" i="21"/>
  <c r="M74" i="21"/>
  <c r="N73" i="21"/>
  <c r="M73" i="21"/>
  <c r="N72" i="21"/>
  <c r="M72" i="21"/>
  <c r="N71" i="21"/>
  <c r="M71" i="21"/>
  <c r="N70" i="21"/>
  <c r="M70" i="21"/>
  <c r="N69" i="21"/>
  <c r="M69" i="21"/>
  <c r="N68" i="21"/>
  <c r="M68" i="21"/>
  <c r="N67" i="21"/>
  <c r="M67" i="21"/>
  <c r="N66" i="21"/>
  <c r="M66" i="21"/>
  <c r="N65" i="21"/>
  <c r="M65" i="21"/>
  <c r="N64" i="21"/>
  <c r="M64" i="21"/>
  <c r="N63" i="21"/>
  <c r="M63" i="21"/>
  <c r="N62" i="21"/>
  <c r="M62" i="21"/>
  <c r="N61" i="21"/>
  <c r="M61" i="21"/>
  <c r="N60" i="21"/>
  <c r="M60" i="21"/>
  <c r="N59" i="21"/>
  <c r="M59" i="21"/>
  <c r="N58" i="21"/>
  <c r="M58" i="21"/>
  <c r="N57" i="21"/>
  <c r="M57" i="21"/>
  <c r="N56" i="21"/>
  <c r="M56" i="21"/>
  <c r="N55" i="21"/>
  <c r="M55" i="21"/>
  <c r="N54" i="21"/>
  <c r="M54" i="21"/>
  <c r="N53" i="21"/>
  <c r="M53" i="21"/>
  <c r="N52" i="21"/>
  <c r="M52" i="21"/>
  <c r="N51" i="21"/>
  <c r="M51" i="21"/>
  <c r="N50" i="21"/>
  <c r="M50" i="21"/>
  <c r="N49" i="21"/>
  <c r="M49" i="21"/>
  <c r="N48" i="21"/>
  <c r="M48" i="21"/>
  <c r="N47" i="21"/>
  <c r="M47" i="21"/>
  <c r="N46" i="21"/>
  <c r="M46" i="21"/>
  <c r="N45" i="21"/>
  <c r="M45" i="21"/>
  <c r="N44" i="21"/>
  <c r="M44" i="21"/>
  <c r="N43" i="21"/>
  <c r="M43" i="21"/>
  <c r="N42" i="21"/>
  <c r="M42" i="21"/>
  <c r="N41" i="21"/>
  <c r="M41" i="21"/>
  <c r="N40" i="21"/>
  <c r="M40" i="21"/>
  <c r="N39" i="21"/>
  <c r="M39" i="21"/>
  <c r="N38" i="21"/>
  <c r="M38" i="21"/>
  <c r="N37" i="21"/>
  <c r="M37" i="21"/>
  <c r="N36" i="21"/>
  <c r="M36" i="21"/>
  <c r="N35" i="21"/>
  <c r="M35" i="21"/>
  <c r="N34" i="21"/>
  <c r="M34" i="21"/>
  <c r="N33" i="21"/>
  <c r="M33" i="21"/>
  <c r="N32" i="21"/>
  <c r="M32" i="21"/>
  <c r="N31" i="21"/>
  <c r="M31" i="21"/>
  <c r="N30" i="21"/>
  <c r="M30" i="21"/>
  <c r="N29" i="21"/>
  <c r="M29" i="21"/>
  <c r="N28" i="21"/>
  <c r="M28" i="21"/>
  <c r="N27" i="21"/>
  <c r="M27" i="21"/>
  <c r="N26" i="21"/>
  <c r="M26" i="21"/>
  <c r="N25" i="21"/>
  <c r="M25" i="21"/>
  <c r="N24" i="21"/>
  <c r="M24" i="21"/>
  <c r="N23" i="21"/>
  <c r="M23" i="21"/>
  <c r="N22" i="21"/>
  <c r="M22" i="21"/>
  <c r="N21" i="21"/>
  <c r="M21" i="21"/>
  <c r="N20" i="21"/>
  <c r="M20" i="21"/>
  <c r="N19" i="21"/>
  <c r="M19" i="21"/>
  <c r="N18" i="21"/>
  <c r="M18" i="21"/>
  <c r="N17" i="21"/>
  <c r="M17" i="21"/>
  <c r="N16" i="21"/>
  <c r="M16" i="21"/>
  <c r="N15" i="21"/>
  <c r="M15" i="21"/>
  <c r="N14" i="21"/>
  <c r="M14" i="21"/>
  <c r="N13" i="21"/>
  <c r="M13" i="21"/>
  <c r="N12" i="21"/>
  <c r="M12" i="21"/>
  <c r="N11" i="21"/>
  <c r="M11" i="21"/>
  <c r="N10" i="21"/>
  <c r="M10" i="21"/>
  <c r="N9" i="21"/>
  <c r="M9" i="21"/>
  <c r="N8" i="21"/>
  <c r="M8" i="21"/>
  <c r="N7" i="21"/>
  <c r="M7" i="21"/>
  <c r="N6" i="21"/>
  <c r="M6" i="21"/>
  <c r="N5" i="21"/>
  <c r="M5" i="21"/>
  <c r="N4" i="21"/>
  <c r="M4" i="21"/>
  <c r="N3" i="21"/>
  <c r="M3" i="21"/>
  <c r="N2" i="21"/>
  <c r="M2" i="21"/>
  <c r="M109" i="21" l="1"/>
  <c r="N109" i="21"/>
  <c r="F150" i="17"/>
  <c r="G150" i="17"/>
  <c r="K150" i="17"/>
  <c r="F151" i="17"/>
  <c r="K151" i="17"/>
  <c r="A144" i="17"/>
  <c r="E144" i="17"/>
  <c r="F144" i="17"/>
  <c r="G144" i="17"/>
  <c r="H144" i="17"/>
  <c r="I144" i="17"/>
  <c r="J144" i="17"/>
  <c r="K144" i="17"/>
  <c r="M140" i="17"/>
  <c r="N140" i="17"/>
  <c r="M136" i="17"/>
  <c r="N136" i="17"/>
  <c r="M134" i="17"/>
  <c r="N134" i="17"/>
  <c r="M131" i="17"/>
  <c r="N131" i="17"/>
  <c r="M124" i="17"/>
  <c r="N124" i="17"/>
  <c r="A183" i="16"/>
  <c r="E183" i="16"/>
  <c r="F183" i="16"/>
  <c r="G183" i="16"/>
  <c r="H183" i="16"/>
  <c r="I183" i="16"/>
  <c r="J183" i="16"/>
  <c r="K183" i="16"/>
  <c r="M180" i="16"/>
  <c r="M181" i="16"/>
  <c r="M173" i="16"/>
  <c r="N173" i="16"/>
  <c r="M152" i="16"/>
  <c r="N152" i="16"/>
  <c r="M148" i="16"/>
  <c r="N148" i="16"/>
  <c r="M145" i="16"/>
  <c r="N145" i="16"/>
  <c r="M134" i="16"/>
  <c r="N134" i="16"/>
  <c r="M131" i="16"/>
  <c r="N131" i="16"/>
  <c r="M124" i="16"/>
  <c r="N124" i="16"/>
  <c r="M125" i="16"/>
  <c r="N125" i="16"/>
  <c r="K100" i="19" l="1"/>
  <c r="F100" i="19"/>
  <c r="K99" i="19"/>
  <c r="G99" i="19"/>
  <c r="F99" i="19"/>
  <c r="G98" i="19"/>
  <c r="F98" i="19"/>
  <c r="E98" i="19"/>
  <c r="J95" i="19"/>
  <c r="I95" i="19"/>
  <c r="H95" i="19"/>
  <c r="E95" i="19"/>
  <c r="M94" i="19"/>
  <c r="K93" i="19"/>
  <c r="J93" i="19"/>
  <c r="J96" i="19" s="1"/>
  <c r="I93" i="19"/>
  <c r="I96" i="19" s="1"/>
  <c r="H93" i="19"/>
  <c r="H96" i="19" s="1"/>
  <c r="G93" i="19"/>
  <c r="F93" i="19"/>
  <c r="E93" i="19"/>
  <c r="E96" i="19" s="1"/>
  <c r="N92" i="19"/>
  <c r="M92" i="19"/>
  <c r="N91" i="19"/>
  <c r="M91" i="19"/>
  <c r="N90" i="19"/>
  <c r="M90" i="19"/>
  <c r="N89" i="19"/>
  <c r="M89" i="19"/>
  <c r="N88" i="19"/>
  <c r="M88" i="19"/>
  <c r="N87" i="19"/>
  <c r="M87" i="19"/>
  <c r="N86" i="19"/>
  <c r="M86" i="19"/>
  <c r="N85" i="19"/>
  <c r="M85" i="19"/>
  <c r="N84" i="19"/>
  <c r="M84" i="19"/>
  <c r="N83" i="19"/>
  <c r="M83" i="19"/>
  <c r="N82" i="19"/>
  <c r="M82" i="19"/>
  <c r="N81" i="19"/>
  <c r="M81" i="19"/>
  <c r="N80" i="19"/>
  <c r="M80" i="19"/>
  <c r="N79" i="19"/>
  <c r="M79" i="19"/>
  <c r="N78" i="19"/>
  <c r="M78" i="19"/>
  <c r="N77" i="19"/>
  <c r="M77" i="19"/>
  <c r="N76" i="19"/>
  <c r="M76" i="19"/>
  <c r="N75" i="19"/>
  <c r="M75" i="19"/>
  <c r="N74" i="19"/>
  <c r="M74" i="19"/>
  <c r="N73" i="19"/>
  <c r="M73" i="19"/>
  <c r="N72" i="19"/>
  <c r="M72" i="19"/>
  <c r="N71" i="19"/>
  <c r="M71" i="19"/>
  <c r="N70" i="19"/>
  <c r="M70" i="19"/>
  <c r="N69" i="19"/>
  <c r="M69" i="19"/>
  <c r="N68" i="19"/>
  <c r="M68" i="19"/>
  <c r="N67" i="19"/>
  <c r="M67" i="19"/>
  <c r="N66" i="19"/>
  <c r="M66" i="19"/>
  <c r="N65" i="19"/>
  <c r="M65" i="19"/>
  <c r="N64" i="19"/>
  <c r="M64" i="19"/>
  <c r="N63" i="19"/>
  <c r="M63" i="19"/>
  <c r="N62" i="19"/>
  <c r="M62" i="19"/>
  <c r="N61" i="19"/>
  <c r="M61" i="19"/>
  <c r="N60" i="19"/>
  <c r="M60" i="19"/>
  <c r="N59" i="19"/>
  <c r="M59" i="19"/>
  <c r="N58" i="19"/>
  <c r="M58" i="19"/>
  <c r="N57" i="19"/>
  <c r="M57" i="19"/>
  <c r="N56" i="19"/>
  <c r="M56" i="19"/>
  <c r="N55" i="19"/>
  <c r="M55" i="19"/>
  <c r="N54" i="19"/>
  <c r="M54" i="19"/>
  <c r="N53" i="19"/>
  <c r="M53" i="19"/>
  <c r="N52" i="19"/>
  <c r="M52" i="19"/>
  <c r="N51" i="19"/>
  <c r="M51" i="19"/>
  <c r="N50" i="19"/>
  <c r="M50" i="19"/>
  <c r="N49" i="19"/>
  <c r="M49" i="19"/>
  <c r="N48" i="19"/>
  <c r="M48" i="19"/>
  <c r="N47" i="19"/>
  <c r="M47" i="19"/>
  <c r="N46" i="19"/>
  <c r="M46" i="19"/>
  <c r="N45" i="19"/>
  <c r="M45" i="19"/>
  <c r="N44" i="19"/>
  <c r="M44" i="19"/>
  <c r="N43" i="19"/>
  <c r="M43" i="19"/>
  <c r="N42" i="19"/>
  <c r="M42" i="19"/>
  <c r="N41" i="19"/>
  <c r="M41" i="19"/>
  <c r="N40" i="19"/>
  <c r="M40" i="19"/>
  <c r="N39" i="19"/>
  <c r="M39" i="19"/>
  <c r="N38" i="19"/>
  <c r="M38" i="19"/>
  <c r="N37" i="19"/>
  <c r="M37" i="19"/>
  <c r="N36" i="19"/>
  <c r="M36" i="19"/>
  <c r="N35" i="19"/>
  <c r="M35" i="19"/>
  <c r="N34" i="19"/>
  <c r="M34" i="19"/>
  <c r="N33" i="19"/>
  <c r="M33" i="19"/>
  <c r="N32" i="19"/>
  <c r="M32" i="19"/>
  <c r="N31" i="19"/>
  <c r="M31" i="19"/>
  <c r="N30" i="19"/>
  <c r="M30" i="19"/>
  <c r="N29" i="19"/>
  <c r="M29" i="19"/>
  <c r="N28" i="19"/>
  <c r="M28" i="19"/>
  <c r="N27" i="19"/>
  <c r="M27" i="19"/>
  <c r="N26" i="19"/>
  <c r="M26" i="19"/>
  <c r="N25" i="19"/>
  <c r="M25" i="19"/>
  <c r="N24" i="19"/>
  <c r="M24" i="19"/>
  <c r="N23" i="19"/>
  <c r="M23" i="19"/>
  <c r="N22" i="19"/>
  <c r="M22" i="19"/>
  <c r="N21" i="19"/>
  <c r="M21" i="19"/>
  <c r="N20" i="19"/>
  <c r="M20" i="19"/>
  <c r="N19" i="19"/>
  <c r="M19" i="19"/>
  <c r="N18" i="19"/>
  <c r="M18" i="19"/>
  <c r="N17" i="19"/>
  <c r="M17" i="19"/>
  <c r="N16" i="19"/>
  <c r="M16" i="19"/>
  <c r="N15" i="19"/>
  <c r="M15" i="19"/>
  <c r="N14" i="19"/>
  <c r="M14" i="19"/>
  <c r="N13" i="19"/>
  <c r="M13" i="19"/>
  <c r="N12" i="19"/>
  <c r="M12" i="19"/>
  <c r="N11" i="19"/>
  <c r="M11" i="19"/>
  <c r="N10" i="19"/>
  <c r="M10" i="19"/>
  <c r="N9" i="19"/>
  <c r="M9" i="19"/>
  <c r="N8" i="19"/>
  <c r="M8" i="19"/>
  <c r="N7" i="19"/>
  <c r="M7" i="19"/>
  <c r="N6" i="19"/>
  <c r="M6" i="19"/>
  <c r="N5" i="19"/>
  <c r="M5" i="19"/>
  <c r="N4" i="19"/>
  <c r="M4" i="19"/>
  <c r="N3" i="19"/>
  <c r="M3" i="19"/>
  <c r="N2" i="19"/>
  <c r="M2" i="19"/>
  <c r="N93" i="19" l="1"/>
  <c r="M93" i="19"/>
  <c r="K126" i="18"/>
  <c r="F126" i="18"/>
  <c r="K125" i="18"/>
  <c r="G125" i="18"/>
  <c r="F125" i="18"/>
  <c r="G124" i="18"/>
  <c r="F124" i="18"/>
  <c r="E124" i="18"/>
  <c r="J121" i="18"/>
  <c r="H121" i="18"/>
  <c r="E121" i="18"/>
  <c r="K119" i="18"/>
  <c r="J119" i="18"/>
  <c r="J122" i="18" s="1"/>
  <c r="I119" i="18"/>
  <c r="I122" i="18" s="1"/>
  <c r="H119" i="18"/>
  <c r="H122" i="18" s="1"/>
  <c r="G119" i="18"/>
  <c r="F119" i="18"/>
  <c r="E119" i="18"/>
  <c r="E122" i="18" s="1"/>
  <c r="B119" i="18"/>
  <c r="N118" i="18"/>
  <c r="M118" i="18"/>
  <c r="N117" i="18"/>
  <c r="M117" i="18"/>
  <c r="N116" i="18"/>
  <c r="M116" i="18"/>
  <c r="N115" i="18"/>
  <c r="M115" i="18"/>
  <c r="N114" i="18"/>
  <c r="M114" i="18"/>
  <c r="N113" i="18"/>
  <c r="M113" i="18"/>
  <c r="N112" i="18"/>
  <c r="M112" i="18"/>
  <c r="N111" i="18"/>
  <c r="M111" i="18"/>
  <c r="N110" i="18"/>
  <c r="M110" i="18"/>
  <c r="N109" i="18"/>
  <c r="M109" i="18"/>
  <c r="N108" i="18"/>
  <c r="M108" i="18"/>
  <c r="N107" i="18"/>
  <c r="M107" i="18"/>
  <c r="N106" i="18"/>
  <c r="M106" i="18"/>
  <c r="N105" i="18"/>
  <c r="M105" i="18"/>
  <c r="N104" i="18"/>
  <c r="M104" i="18"/>
  <c r="N103" i="18"/>
  <c r="M103" i="18"/>
  <c r="N102" i="18"/>
  <c r="M102" i="18"/>
  <c r="N101" i="18"/>
  <c r="M101" i="18"/>
  <c r="N100" i="18"/>
  <c r="M100" i="18"/>
  <c r="N99" i="18"/>
  <c r="M99" i="18"/>
  <c r="N98" i="18"/>
  <c r="M98" i="18"/>
  <c r="N97" i="18"/>
  <c r="M97" i="18"/>
  <c r="N96" i="18"/>
  <c r="M96" i="18"/>
  <c r="N95" i="18"/>
  <c r="M95" i="18"/>
  <c r="N94" i="18"/>
  <c r="M94" i="18"/>
  <c r="N93" i="18"/>
  <c r="M93" i="18"/>
  <c r="N92" i="18"/>
  <c r="M92" i="18"/>
  <c r="N91" i="18"/>
  <c r="M91" i="18"/>
  <c r="N90" i="18"/>
  <c r="M90" i="18"/>
  <c r="N89" i="18"/>
  <c r="M89" i="18"/>
  <c r="N88" i="18"/>
  <c r="M88" i="18"/>
  <c r="N87" i="18"/>
  <c r="M87" i="18"/>
  <c r="N86" i="18"/>
  <c r="M86" i="18"/>
  <c r="N85" i="18"/>
  <c r="M85" i="18"/>
  <c r="N84" i="18"/>
  <c r="M84" i="18"/>
  <c r="N83" i="18"/>
  <c r="M83" i="18"/>
  <c r="N82" i="18"/>
  <c r="M82" i="18"/>
  <c r="N81" i="18"/>
  <c r="M81" i="18"/>
  <c r="N80" i="18"/>
  <c r="M80" i="18"/>
  <c r="N79" i="18"/>
  <c r="M79" i="18"/>
  <c r="N78" i="18"/>
  <c r="M78" i="18"/>
  <c r="N77" i="18"/>
  <c r="M77" i="18"/>
  <c r="N76" i="18"/>
  <c r="M76" i="18"/>
  <c r="N75" i="18"/>
  <c r="M75" i="18"/>
  <c r="N74" i="18"/>
  <c r="M74" i="18"/>
  <c r="N73" i="18"/>
  <c r="M73" i="18"/>
  <c r="N72" i="18"/>
  <c r="M72" i="18"/>
  <c r="N71" i="18"/>
  <c r="M71" i="18"/>
  <c r="N70" i="18"/>
  <c r="M70" i="18"/>
  <c r="N69" i="18"/>
  <c r="M69" i="18"/>
  <c r="N68" i="18"/>
  <c r="M68" i="18"/>
  <c r="N67" i="18"/>
  <c r="M67" i="18"/>
  <c r="N66" i="18"/>
  <c r="M66" i="18"/>
  <c r="N65" i="18"/>
  <c r="M65" i="18"/>
  <c r="N64" i="18"/>
  <c r="M64" i="18"/>
  <c r="N63" i="18"/>
  <c r="M63" i="18"/>
  <c r="N62" i="18"/>
  <c r="M62" i="18"/>
  <c r="N61" i="18"/>
  <c r="M61" i="18"/>
  <c r="N60" i="18"/>
  <c r="M60" i="18"/>
  <c r="N59" i="18"/>
  <c r="M59" i="18"/>
  <c r="N58" i="18"/>
  <c r="M58" i="18"/>
  <c r="N57" i="18"/>
  <c r="M57" i="18"/>
  <c r="N56" i="18"/>
  <c r="M56" i="18"/>
  <c r="N55" i="18"/>
  <c r="M55" i="18"/>
  <c r="N54" i="18"/>
  <c r="M54" i="18"/>
  <c r="N53" i="18"/>
  <c r="M53" i="18"/>
  <c r="N52" i="18"/>
  <c r="M52" i="18"/>
  <c r="N51" i="18"/>
  <c r="M51" i="18"/>
  <c r="N50" i="18"/>
  <c r="M50" i="18"/>
  <c r="N49" i="18"/>
  <c r="M49" i="18"/>
  <c r="N48" i="18"/>
  <c r="M48" i="18"/>
  <c r="N47" i="18"/>
  <c r="M47" i="18"/>
  <c r="N46" i="18"/>
  <c r="M46" i="18"/>
  <c r="N45" i="18"/>
  <c r="M45" i="18"/>
  <c r="N44" i="18"/>
  <c r="M44" i="18"/>
  <c r="N43" i="18"/>
  <c r="M43" i="18"/>
  <c r="N42" i="18"/>
  <c r="M42" i="18"/>
  <c r="N41" i="18"/>
  <c r="M41" i="18"/>
  <c r="N40" i="18"/>
  <c r="M40" i="18"/>
  <c r="N39" i="18"/>
  <c r="M39" i="18"/>
  <c r="N38" i="18"/>
  <c r="M38" i="18"/>
  <c r="N37" i="18"/>
  <c r="M37" i="18"/>
  <c r="N36" i="18"/>
  <c r="M36" i="18"/>
  <c r="N35" i="18"/>
  <c r="M35" i="18"/>
  <c r="N34" i="18"/>
  <c r="M34" i="18"/>
  <c r="N33" i="18"/>
  <c r="M33" i="18"/>
  <c r="N32" i="18"/>
  <c r="M32" i="18"/>
  <c r="N31" i="18"/>
  <c r="M31" i="18"/>
  <c r="N30" i="18"/>
  <c r="M30" i="18"/>
  <c r="N29" i="18"/>
  <c r="M29" i="18"/>
  <c r="N28" i="18"/>
  <c r="M28" i="18"/>
  <c r="N27" i="18"/>
  <c r="M27" i="18"/>
  <c r="N26" i="18"/>
  <c r="M26" i="18"/>
  <c r="N25" i="18"/>
  <c r="M25" i="18"/>
  <c r="N24" i="18"/>
  <c r="M24" i="18"/>
  <c r="N23" i="18"/>
  <c r="M23" i="18"/>
  <c r="N22" i="18"/>
  <c r="M22" i="18"/>
  <c r="N21" i="18"/>
  <c r="M21" i="18"/>
  <c r="N20" i="18"/>
  <c r="M20" i="18"/>
  <c r="N19" i="18"/>
  <c r="M19" i="18"/>
  <c r="N18" i="18"/>
  <c r="M18" i="18"/>
  <c r="N17" i="18"/>
  <c r="M17" i="18"/>
  <c r="N16" i="18"/>
  <c r="M16" i="18"/>
  <c r="N15" i="18"/>
  <c r="M15" i="18"/>
  <c r="N14" i="18"/>
  <c r="M14" i="18"/>
  <c r="N13" i="18"/>
  <c r="M13" i="18"/>
  <c r="N12" i="18"/>
  <c r="M12" i="18"/>
  <c r="N11" i="18"/>
  <c r="M11" i="18"/>
  <c r="N10" i="18"/>
  <c r="M10" i="18"/>
  <c r="N9" i="18"/>
  <c r="M9" i="18"/>
  <c r="N8" i="18"/>
  <c r="M8" i="18"/>
  <c r="N7" i="18"/>
  <c r="M7" i="18"/>
  <c r="N6" i="18"/>
  <c r="M6" i="18"/>
  <c r="N5" i="18"/>
  <c r="M5" i="18"/>
  <c r="N4" i="18"/>
  <c r="M4" i="18"/>
  <c r="N3" i="18"/>
  <c r="M3" i="18"/>
  <c r="N2" i="18"/>
  <c r="M2" i="18"/>
  <c r="M119" i="18" l="1"/>
  <c r="I121" i="18"/>
  <c r="N119" i="18"/>
  <c r="G149" i="17"/>
  <c r="F149" i="17"/>
  <c r="E149" i="17"/>
  <c r="J146" i="17"/>
  <c r="I146" i="17"/>
  <c r="H146" i="17"/>
  <c r="E146" i="17"/>
  <c r="J147" i="17"/>
  <c r="I147" i="17"/>
  <c r="H147" i="17"/>
  <c r="E147" i="17"/>
  <c r="N143" i="17"/>
  <c r="M143" i="17"/>
  <c r="N142" i="17"/>
  <c r="M142" i="17"/>
  <c r="N141" i="17"/>
  <c r="M141" i="17"/>
  <c r="N139" i="17"/>
  <c r="M139" i="17"/>
  <c r="N138" i="17"/>
  <c r="M138" i="17"/>
  <c r="N137" i="17"/>
  <c r="M137" i="17"/>
  <c r="N135" i="17"/>
  <c r="M135" i="17"/>
  <c r="N133" i="17"/>
  <c r="M133" i="17"/>
  <c r="N132" i="17"/>
  <c r="M132" i="17"/>
  <c r="N130" i="17"/>
  <c r="M130" i="17"/>
  <c r="N129" i="17"/>
  <c r="M129" i="17"/>
  <c r="N128" i="17"/>
  <c r="M128" i="17"/>
  <c r="N127" i="17"/>
  <c r="M127" i="17"/>
  <c r="N126" i="17"/>
  <c r="M126" i="17"/>
  <c r="N125" i="17"/>
  <c r="M125" i="17"/>
  <c r="N123" i="17"/>
  <c r="M123" i="17"/>
  <c r="N122" i="17"/>
  <c r="M122" i="17"/>
  <c r="N121" i="17"/>
  <c r="M121" i="17"/>
  <c r="N120" i="17"/>
  <c r="M120" i="17"/>
  <c r="N119" i="17"/>
  <c r="M119" i="17"/>
  <c r="N118" i="17"/>
  <c r="M118" i="17"/>
  <c r="N117" i="17"/>
  <c r="M117" i="17"/>
  <c r="N116" i="17"/>
  <c r="M116" i="17"/>
  <c r="N115" i="17"/>
  <c r="M115" i="17"/>
  <c r="N114" i="17"/>
  <c r="M114" i="17"/>
  <c r="N113" i="17"/>
  <c r="M113" i="17"/>
  <c r="N112" i="17"/>
  <c r="M112" i="17"/>
  <c r="N111" i="17"/>
  <c r="M111" i="17"/>
  <c r="N110" i="17"/>
  <c r="M110" i="17"/>
  <c r="N109" i="17"/>
  <c r="M109" i="17"/>
  <c r="N108" i="17"/>
  <c r="M108" i="17"/>
  <c r="N107" i="17"/>
  <c r="M107" i="17"/>
  <c r="N106" i="17"/>
  <c r="M106" i="17"/>
  <c r="N105" i="17"/>
  <c r="M105" i="17"/>
  <c r="N104" i="17"/>
  <c r="M104" i="17"/>
  <c r="N103" i="17"/>
  <c r="M103" i="17"/>
  <c r="N102" i="17"/>
  <c r="M102" i="17"/>
  <c r="N101" i="17"/>
  <c r="M101" i="17"/>
  <c r="N100" i="17"/>
  <c r="M100" i="17"/>
  <c r="N99" i="17"/>
  <c r="M99" i="17"/>
  <c r="N98" i="17"/>
  <c r="M98" i="17"/>
  <c r="N97" i="17"/>
  <c r="M97" i="17"/>
  <c r="N96" i="17"/>
  <c r="M96" i="17"/>
  <c r="N95" i="17"/>
  <c r="M95" i="17"/>
  <c r="N94" i="17"/>
  <c r="M94" i="17"/>
  <c r="N93" i="17"/>
  <c r="M93" i="17"/>
  <c r="N92" i="17"/>
  <c r="M92" i="17"/>
  <c r="N91" i="17"/>
  <c r="M91" i="17"/>
  <c r="N90" i="17"/>
  <c r="M90" i="17"/>
  <c r="N89" i="17"/>
  <c r="M89" i="17"/>
  <c r="N88" i="17"/>
  <c r="M88" i="17"/>
  <c r="N87" i="17"/>
  <c r="M87" i="17"/>
  <c r="N86" i="17"/>
  <c r="M86" i="17"/>
  <c r="N85" i="17"/>
  <c r="M85" i="17"/>
  <c r="N84" i="17"/>
  <c r="M84" i="17"/>
  <c r="N83" i="17"/>
  <c r="M83" i="17"/>
  <c r="N82" i="17"/>
  <c r="M82" i="17"/>
  <c r="N81" i="17"/>
  <c r="M81" i="17"/>
  <c r="N80" i="17"/>
  <c r="M80" i="17"/>
  <c r="N79" i="17"/>
  <c r="M79" i="17"/>
  <c r="N78" i="17"/>
  <c r="M78" i="17"/>
  <c r="N77" i="17"/>
  <c r="M77" i="17"/>
  <c r="N76" i="17"/>
  <c r="M76" i="17"/>
  <c r="N75" i="17"/>
  <c r="M75" i="17"/>
  <c r="N74" i="17"/>
  <c r="M74" i="17"/>
  <c r="N73" i="17"/>
  <c r="M73" i="17"/>
  <c r="N72" i="17"/>
  <c r="M72" i="17"/>
  <c r="N71" i="17"/>
  <c r="M71" i="17"/>
  <c r="N70" i="17"/>
  <c r="M70" i="17"/>
  <c r="N69" i="17"/>
  <c r="M69" i="17"/>
  <c r="N68" i="17"/>
  <c r="M68" i="17"/>
  <c r="N67" i="17"/>
  <c r="M67" i="17"/>
  <c r="N66" i="17"/>
  <c r="M66" i="17"/>
  <c r="N65" i="17"/>
  <c r="M65" i="17"/>
  <c r="N64" i="17"/>
  <c r="M64" i="17"/>
  <c r="N63" i="17"/>
  <c r="M63" i="17"/>
  <c r="N62" i="17"/>
  <c r="M62" i="17"/>
  <c r="N61" i="17"/>
  <c r="M61" i="17"/>
  <c r="N60" i="17"/>
  <c r="M60" i="17"/>
  <c r="N59" i="17"/>
  <c r="M59" i="17"/>
  <c r="N58" i="17"/>
  <c r="M58" i="17"/>
  <c r="N57" i="17"/>
  <c r="M57" i="17"/>
  <c r="N56" i="17"/>
  <c r="M56" i="17"/>
  <c r="N55" i="17"/>
  <c r="M55" i="17"/>
  <c r="N54" i="17"/>
  <c r="M54" i="17"/>
  <c r="N53" i="17"/>
  <c r="M53" i="17"/>
  <c r="N52" i="17"/>
  <c r="M52" i="17"/>
  <c r="N51" i="17"/>
  <c r="M51" i="17"/>
  <c r="N50" i="17"/>
  <c r="M50" i="17"/>
  <c r="N49" i="17"/>
  <c r="M49" i="17"/>
  <c r="N48" i="17"/>
  <c r="M48" i="17"/>
  <c r="N47" i="17"/>
  <c r="M47" i="17"/>
  <c r="N46" i="17"/>
  <c r="M46" i="17"/>
  <c r="N45" i="17"/>
  <c r="M45" i="17"/>
  <c r="N44" i="17"/>
  <c r="M44" i="17"/>
  <c r="N43" i="17"/>
  <c r="M43" i="17"/>
  <c r="N42" i="17"/>
  <c r="M42" i="17"/>
  <c r="N41" i="17"/>
  <c r="M41" i="17"/>
  <c r="N40" i="17"/>
  <c r="M40" i="17"/>
  <c r="N39" i="17"/>
  <c r="M39" i="17"/>
  <c r="N38" i="17"/>
  <c r="M38" i="17"/>
  <c r="N37" i="17"/>
  <c r="M37" i="17"/>
  <c r="N36" i="17"/>
  <c r="M36" i="17"/>
  <c r="N35" i="17"/>
  <c r="M35" i="17"/>
  <c r="N34" i="17"/>
  <c r="M34" i="17"/>
  <c r="N33" i="17"/>
  <c r="M33" i="17"/>
  <c r="N32" i="17"/>
  <c r="M32" i="17"/>
  <c r="N31" i="17"/>
  <c r="M31" i="17"/>
  <c r="N30" i="17"/>
  <c r="M30" i="17"/>
  <c r="N29" i="17"/>
  <c r="M29" i="17"/>
  <c r="N28" i="17"/>
  <c r="M28" i="17"/>
  <c r="N27" i="17"/>
  <c r="M27" i="17"/>
  <c r="N26" i="17"/>
  <c r="M26" i="17"/>
  <c r="N25" i="17"/>
  <c r="M25" i="17"/>
  <c r="N24" i="17"/>
  <c r="M24" i="17"/>
  <c r="N23" i="17"/>
  <c r="M23" i="17"/>
  <c r="N22" i="17"/>
  <c r="M22" i="17"/>
  <c r="N21" i="17"/>
  <c r="M21" i="17"/>
  <c r="N20" i="17"/>
  <c r="M20" i="17"/>
  <c r="N19" i="17"/>
  <c r="M19" i="17"/>
  <c r="N18" i="17"/>
  <c r="M18" i="17"/>
  <c r="N17" i="17"/>
  <c r="M17" i="17"/>
  <c r="N16" i="17"/>
  <c r="M16" i="17"/>
  <c r="N15" i="17"/>
  <c r="M15" i="17"/>
  <c r="N14" i="17"/>
  <c r="M14" i="17"/>
  <c r="N13" i="17"/>
  <c r="M13" i="17"/>
  <c r="N12" i="17"/>
  <c r="M12" i="17"/>
  <c r="N11" i="17"/>
  <c r="M11" i="17"/>
  <c r="N10" i="17"/>
  <c r="M10" i="17"/>
  <c r="N9" i="17"/>
  <c r="M9" i="17"/>
  <c r="N8" i="17"/>
  <c r="M8" i="17"/>
  <c r="N7" i="17"/>
  <c r="M7" i="17"/>
  <c r="N6" i="17"/>
  <c r="M6" i="17"/>
  <c r="N5" i="17"/>
  <c r="M5" i="17"/>
  <c r="N4" i="17"/>
  <c r="M4" i="17"/>
  <c r="N3" i="17"/>
  <c r="M3" i="17"/>
  <c r="N2" i="17"/>
  <c r="M2" i="17"/>
  <c r="M144" i="17" l="1"/>
  <c r="N144" i="17"/>
  <c r="K190" i="16"/>
  <c r="F190" i="16"/>
  <c r="K189" i="16"/>
  <c r="G189" i="16"/>
  <c r="F189" i="16"/>
  <c r="G188" i="16"/>
  <c r="F188" i="16"/>
  <c r="E188" i="16"/>
  <c r="J185" i="16"/>
  <c r="I185" i="16"/>
  <c r="H185" i="16"/>
  <c r="E185" i="16"/>
  <c r="J186" i="16"/>
  <c r="I186" i="16"/>
  <c r="H186" i="16"/>
  <c r="E186" i="16"/>
  <c r="M182" i="16"/>
  <c r="M179" i="16"/>
  <c r="M178" i="16"/>
  <c r="M177" i="16"/>
  <c r="M176" i="16"/>
  <c r="M175" i="16"/>
  <c r="N174" i="16"/>
  <c r="M174" i="16"/>
  <c r="N172" i="16"/>
  <c r="M172" i="16"/>
  <c r="N171" i="16"/>
  <c r="M171" i="16"/>
  <c r="N170" i="16"/>
  <c r="M170" i="16"/>
  <c r="N169" i="16"/>
  <c r="M169" i="16"/>
  <c r="N168" i="16"/>
  <c r="M168" i="16"/>
  <c r="N167" i="16"/>
  <c r="M167" i="16"/>
  <c r="N166" i="16"/>
  <c r="M166" i="16"/>
  <c r="N165" i="16"/>
  <c r="M165" i="16"/>
  <c r="N164" i="16"/>
  <c r="M164" i="16"/>
  <c r="N163" i="16"/>
  <c r="M163" i="16"/>
  <c r="N162" i="16"/>
  <c r="M162" i="16"/>
  <c r="N161" i="16"/>
  <c r="M161" i="16"/>
  <c r="N160" i="16"/>
  <c r="M160" i="16"/>
  <c r="N159" i="16"/>
  <c r="M159" i="16"/>
  <c r="N158" i="16"/>
  <c r="M158" i="16"/>
  <c r="N157" i="16"/>
  <c r="M157" i="16"/>
  <c r="N156" i="16"/>
  <c r="M156" i="16"/>
  <c r="N155" i="16"/>
  <c r="M155" i="16"/>
  <c r="N154" i="16"/>
  <c r="M154" i="16"/>
  <c r="N153" i="16"/>
  <c r="M153" i="16"/>
  <c r="N151" i="16"/>
  <c r="M151" i="16"/>
  <c r="N150" i="16"/>
  <c r="M150" i="16"/>
  <c r="N149" i="16"/>
  <c r="M149" i="16"/>
  <c r="N147" i="16"/>
  <c r="M147" i="16"/>
  <c r="N146" i="16"/>
  <c r="M146" i="16"/>
  <c r="N144" i="16"/>
  <c r="M144" i="16"/>
  <c r="N143" i="16"/>
  <c r="M143" i="16"/>
  <c r="N142" i="16"/>
  <c r="M142" i="16"/>
  <c r="N141" i="16"/>
  <c r="M141" i="16"/>
  <c r="N140" i="16"/>
  <c r="M140" i="16"/>
  <c r="N139" i="16"/>
  <c r="M139" i="16"/>
  <c r="N138" i="16"/>
  <c r="M138" i="16"/>
  <c r="N137" i="16"/>
  <c r="M137" i="16"/>
  <c r="N136" i="16"/>
  <c r="M136" i="16"/>
  <c r="N135" i="16"/>
  <c r="M135" i="16"/>
  <c r="N133" i="16"/>
  <c r="M133" i="16"/>
  <c r="N132" i="16"/>
  <c r="M132" i="16"/>
  <c r="N130" i="16"/>
  <c r="M130" i="16"/>
  <c r="N129" i="16"/>
  <c r="M129" i="16"/>
  <c r="N128" i="16"/>
  <c r="M128" i="16"/>
  <c r="N127" i="16"/>
  <c r="M127" i="16"/>
  <c r="N126" i="16"/>
  <c r="M126" i="16"/>
  <c r="N123" i="16"/>
  <c r="M123" i="16"/>
  <c r="N122" i="16"/>
  <c r="M122" i="16"/>
  <c r="N121" i="16"/>
  <c r="M121" i="16"/>
  <c r="N120" i="16"/>
  <c r="M120" i="16"/>
  <c r="N119" i="16"/>
  <c r="M119" i="16"/>
  <c r="N118" i="16"/>
  <c r="M118" i="16"/>
  <c r="N117" i="16"/>
  <c r="M117" i="16"/>
  <c r="N116" i="16"/>
  <c r="M116" i="16"/>
  <c r="N115" i="16"/>
  <c r="M115" i="16"/>
  <c r="N114" i="16"/>
  <c r="M114" i="16"/>
  <c r="N113" i="16"/>
  <c r="M113" i="16"/>
  <c r="N112" i="16"/>
  <c r="M112" i="16"/>
  <c r="N111" i="16"/>
  <c r="M111" i="16"/>
  <c r="N110" i="16"/>
  <c r="M110" i="16"/>
  <c r="N109" i="16"/>
  <c r="M109" i="16"/>
  <c r="N108" i="16"/>
  <c r="M108" i="16"/>
  <c r="N107" i="16"/>
  <c r="M107" i="16"/>
  <c r="N106" i="16"/>
  <c r="M106" i="16"/>
  <c r="N105" i="16"/>
  <c r="M105" i="16"/>
  <c r="N104" i="16"/>
  <c r="M104" i="16"/>
  <c r="N103" i="16"/>
  <c r="M103" i="16"/>
  <c r="N102" i="16"/>
  <c r="M102" i="16"/>
  <c r="N101" i="16"/>
  <c r="M101" i="16"/>
  <c r="N100" i="16"/>
  <c r="M100" i="16"/>
  <c r="N99" i="16"/>
  <c r="M99" i="16"/>
  <c r="N98" i="16"/>
  <c r="M98" i="16"/>
  <c r="N97" i="16"/>
  <c r="M97" i="16"/>
  <c r="N96" i="16"/>
  <c r="M96" i="16"/>
  <c r="N95" i="16"/>
  <c r="M95" i="16"/>
  <c r="N94" i="16"/>
  <c r="M94" i="16"/>
  <c r="N93" i="16"/>
  <c r="M93" i="16"/>
  <c r="N92" i="16"/>
  <c r="M92" i="16"/>
  <c r="N91" i="16"/>
  <c r="M91" i="16"/>
  <c r="N90" i="16"/>
  <c r="M90" i="16"/>
  <c r="N89" i="16"/>
  <c r="M89" i="16"/>
  <c r="N88" i="16"/>
  <c r="M88" i="16"/>
  <c r="N87" i="16"/>
  <c r="M87" i="16"/>
  <c r="N86" i="16"/>
  <c r="M86" i="16"/>
  <c r="N85" i="16"/>
  <c r="M85" i="16"/>
  <c r="N84" i="16"/>
  <c r="M84" i="16"/>
  <c r="N83" i="16"/>
  <c r="M83" i="16"/>
  <c r="N82" i="16"/>
  <c r="M82" i="16"/>
  <c r="N81" i="16"/>
  <c r="M81" i="16"/>
  <c r="N80" i="16"/>
  <c r="M80" i="16"/>
  <c r="N79" i="16"/>
  <c r="M79" i="16"/>
  <c r="N78" i="16"/>
  <c r="M78" i="16"/>
  <c r="N77" i="16"/>
  <c r="M77" i="16"/>
  <c r="N76" i="16"/>
  <c r="M76" i="16"/>
  <c r="N75" i="16"/>
  <c r="M75" i="16"/>
  <c r="N74" i="16"/>
  <c r="M74" i="16"/>
  <c r="N73" i="16"/>
  <c r="M73" i="16"/>
  <c r="N72" i="16"/>
  <c r="M72" i="16"/>
  <c r="N71" i="16"/>
  <c r="M71" i="16"/>
  <c r="N70" i="16"/>
  <c r="M70" i="16"/>
  <c r="N69" i="16"/>
  <c r="M69" i="16"/>
  <c r="N68" i="16"/>
  <c r="M68" i="16"/>
  <c r="N67" i="16"/>
  <c r="M67" i="16"/>
  <c r="N66" i="16"/>
  <c r="M66" i="16"/>
  <c r="N65" i="16"/>
  <c r="M65" i="16"/>
  <c r="N64" i="16"/>
  <c r="M64" i="16"/>
  <c r="N63" i="16"/>
  <c r="M63" i="16"/>
  <c r="N62" i="16"/>
  <c r="M62" i="16"/>
  <c r="N61" i="16"/>
  <c r="M61" i="16"/>
  <c r="N60" i="16"/>
  <c r="M60" i="16"/>
  <c r="N59" i="16"/>
  <c r="M59" i="16"/>
  <c r="N58" i="16"/>
  <c r="M58" i="16"/>
  <c r="N57" i="16"/>
  <c r="M57" i="16"/>
  <c r="N56" i="16"/>
  <c r="M56" i="16"/>
  <c r="N55" i="16"/>
  <c r="M55" i="16"/>
  <c r="N54" i="16"/>
  <c r="M54" i="16"/>
  <c r="N53" i="16"/>
  <c r="M53" i="16"/>
  <c r="N52" i="16"/>
  <c r="M52" i="16"/>
  <c r="N51" i="16"/>
  <c r="M51" i="16"/>
  <c r="N50" i="16"/>
  <c r="M50" i="16"/>
  <c r="N49" i="16"/>
  <c r="M49" i="16"/>
  <c r="N48" i="16"/>
  <c r="M48" i="16"/>
  <c r="N47" i="16"/>
  <c r="M47" i="16"/>
  <c r="N46" i="16"/>
  <c r="M46" i="16"/>
  <c r="N45" i="16"/>
  <c r="M45" i="16"/>
  <c r="N44" i="16"/>
  <c r="M44" i="16"/>
  <c r="N43" i="16"/>
  <c r="M43" i="16"/>
  <c r="N42" i="16"/>
  <c r="M42" i="16"/>
  <c r="N41" i="16"/>
  <c r="M41" i="16"/>
  <c r="N40" i="16"/>
  <c r="M40" i="16"/>
  <c r="N39" i="16"/>
  <c r="M39" i="16"/>
  <c r="N38" i="16"/>
  <c r="M38" i="16"/>
  <c r="N37" i="16"/>
  <c r="M37" i="16"/>
  <c r="N36" i="16"/>
  <c r="M36" i="16"/>
  <c r="N35" i="16"/>
  <c r="M35" i="16"/>
  <c r="N34" i="16"/>
  <c r="M34" i="16"/>
  <c r="N33" i="16"/>
  <c r="M33" i="16"/>
  <c r="N32" i="16"/>
  <c r="M32" i="16"/>
  <c r="N31" i="16"/>
  <c r="M31" i="16"/>
  <c r="N30" i="16"/>
  <c r="M30" i="16"/>
  <c r="N29" i="16"/>
  <c r="M29" i="16"/>
  <c r="N28" i="16"/>
  <c r="M28" i="16"/>
  <c r="N27" i="16"/>
  <c r="M27" i="16"/>
  <c r="N26" i="16"/>
  <c r="M26" i="16"/>
  <c r="N25" i="16"/>
  <c r="M25" i="16"/>
  <c r="N24" i="16"/>
  <c r="M24" i="16"/>
  <c r="N23" i="16"/>
  <c r="M23" i="16"/>
  <c r="N22" i="16"/>
  <c r="M22" i="16"/>
  <c r="N21" i="16"/>
  <c r="M21" i="16"/>
  <c r="N20" i="16"/>
  <c r="M20" i="16"/>
  <c r="N19" i="16"/>
  <c r="M19" i="16"/>
  <c r="N18" i="16"/>
  <c r="M18" i="16"/>
  <c r="N17" i="16"/>
  <c r="M17" i="16"/>
  <c r="N16" i="16"/>
  <c r="M16" i="16"/>
  <c r="N15" i="16"/>
  <c r="M15" i="16"/>
  <c r="N14" i="16"/>
  <c r="M14" i="16"/>
  <c r="N13" i="16"/>
  <c r="M13" i="16"/>
  <c r="N12" i="16"/>
  <c r="M12" i="16"/>
  <c r="N11" i="16"/>
  <c r="M11" i="16"/>
  <c r="N10" i="16"/>
  <c r="M10" i="16"/>
  <c r="N9" i="16"/>
  <c r="N8" i="16"/>
  <c r="N7" i="16"/>
  <c r="N6" i="16"/>
  <c r="N5" i="16"/>
  <c r="N4" i="16"/>
  <c r="N3" i="16"/>
  <c r="N2" i="16"/>
  <c r="M183" i="16" l="1"/>
  <c r="N175" i="16"/>
  <c r="K124" i="15"/>
  <c r="F124" i="15"/>
  <c r="K123" i="15"/>
  <c r="G123" i="15"/>
  <c r="F123" i="15"/>
  <c r="G122" i="15"/>
  <c r="F122" i="15"/>
  <c r="E122" i="15"/>
  <c r="J119" i="15"/>
  <c r="H119" i="15"/>
  <c r="E119" i="15"/>
  <c r="K117" i="15"/>
  <c r="J117" i="15"/>
  <c r="J120" i="15" s="1"/>
  <c r="I117" i="15"/>
  <c r="I120" i="15" s="1"/>
  <c r="H117" i="15"/>
  <c r="H120" i="15" s="1"/>
  <c r="G117" i="15"/>
  <c r="F117" i="15"/>
  <c r="E117" i="15"/>
  <c r="E120" i="15" s="1"/>
  <c r="B117" i="15"/>
  <c r="N116" i="15"/>
  <c r="M116" i="15"/>
  <c r="N115" i="15"/>
  <c r="M115" i="15"/>
  <c r="N114" i="15"/>
  <c r="M114" i="15"/>
  <c r="N113" i="15"/>
  <c r="M113" i="15"/>
  <c r="N112" i="15"/>
  <c r="M112" i="15"/>
  <c r="N111" i="15"/>
  <c r="M111" i="15"/>
  <c r="N110" i="15"/>
  <c r="M110" i="15"/>
  <c r="N109" i="15"/>
  <c r="M109" i="15"/>
  <c r="N108" i="15"/>
  <c r="M108" i="15"/>
  <c r="N107" i="15"/>
  <c r="M107" i="15"/>
  <c r="N106" i="15"/>
  <c r="M106" i="15"/>
  <c r="N105" i="15"/>
  <c r="M105" i="15"/>
  <c r="N104" i="15"/>
  <c r="M104" i="15"/>
  <c r="N103" i="15"/>
  <c r="M103" i="15"/>
  <c r="N102" i="15"/>
  <c r="M102" i="15"/>
  <c r="N101" i="15"/>
  <c r="M101" i="15"/>
  <c r="N100" i="15"/>
  <c r="M100" i="15"/>
  <c r="N99" i="15"/>
  <c r="M99" i="15"/>
  <c r="N98" i="15"/>
  <c r="M98" i="15"/>
  <c r="N97" i="15"/>
  <c r="M97" i="15"/>
  <c r="N96" i="15"/>
  <c r="M96" i="15"/>
  <c r="N95" i="15"/>
  <c r="M95" i="15"/>
  <c r="N94" i="15"/>
  <c r="M94" i="15"/>
  <c r="N93" i="15"/>
  <c r="M93" i="15"/>
  <c r="N92" i="15"/>
  <c r="M92" i="15"/>
  <c r="N91" i="15"/>
  <c r="M91" i="15"/>
  <c r="N90" i="15"/>
  <c r="M90" i="15"/>
  <c r="N89" i="15"/>
  <c r="M89" i="15"/>
  <c r="N88" i="15"/>
  <c r="M88" i="15"/>
  <c r="N87" i="15"/>
  <c r="M87" i="15"/>
  <c r="N86" i="15"/>
  <c r="M86" i="15"/>
  <c r="N85" i="15"/>
  <c r="M85" i="15"/>
  <c r="N84" i="15"/>
  <c r="M84" i="15"/>
  <c r="N83" i="15"/>
  <c r="M83" i="15"/>
  <c r="N82" i="15"/>
  <c r="M82" i="15"/>
  <c r="N81" i="15"/>
  <c r="M81" i="15"/>
  <c r="N80" i="15"/>
  <c r="M80" i="15"/>
  <c r="N79" i="15"/>
  <c r="M79" i="15"/>
  <c r="N78" i="15"/>
  <c r="M78" i="15"/>
  <c r="N77" i="15"/>
  <c r="M77" i="15"/>
  <c r="N76" i="15"/>
  <c r="M76" i="15"/>
  <c r="N75" i="15"/>
  <c r="M75" i="15"/>
  <c r="N74" i="15"/>
  <c r="M74" i="15"/>
  <c r="N73" i="15"/>
  <c r="M73" i="15"/>
  <c r="N72" i="15"/>
  <c r="M72" i="15"/>
  <c r="N71" i="15"/>
  <c r="M71" i="15"/>
  <c r="N70" i="15"/>
  <c r="M70" i="15"/>
  <c r="N69" i="15"/>
  <c r="M69" i="15"/>
  <c r="N68" i="15"/>
  <c r="M68" i="15"/>
  <c r="N67" i="15"/>
  <c r="M67" i="15"/>
  <c r="N66" i="15"/>
  <c r="M66" i="15"/>
  <c r="N65" i="15"/>
  <c r="M65" i="15"/>
  <c r="N64" i="15"/>
  <c r="M64" i="15"/>
  <c r="N63" i="15"/>
  <c r="M63" i="15"/>
  <c r="N62" i="15"/>
  <c r="M62" i="15"/>
  <c r="N61" i="15"/>
  <c r="M61" i="15"/>
  <c r="N60" i="15"/>
  <c r="M60" i="15"/>
  <c r="N59" i="15"/>
  <c r="M59" i="15"/>
  <c r="N58" i="15"/>
  <c r="M58" i="15"/>
  <c r="N57" i="15"/>
  <c r="M57" i="15"/>
  <c r="N56" i="15"/>
  <c r="M56" i="15"/>
  <c r="N55" i="15"/>
  <c r="M55" i="15"/>
  <c r="N54" i="15"/>
  <c r="M54" i="15"/>
  <c r="N53" i="15"/>
  <c r="M53" i="15"/>
  <c r="N52" i="15"/>
  <c r="M52" i="15"/>
  <c r="N51" i="15"/>
  <c r="M51" i="15"/>
  <c r="N50" i="15"/>
  <c r="M50" i="15"/>
  <c r="N49" i="15"/>
  <c r="M49" i="15"/>
  <c r="N48" i="15"/>
  <c r="M48" i="15"/>
  <c r="N47" i="15"/>
  <c r="M47" i="15"/>
  <c r="N46" i="15"/>
  <c r="M46" i="15"/>
  <c r="N45" i="15"/>
  <c r="M45" i="15"/>
  <c r="N44" i="15"/>
  <c r="M44" i="15"/>
  <c r="N43" i="15"/>
  <c r="M43" i="15"/>
  <c r="N42" i="15"/>
  <c r="M42" i="15"/>
  <c r="N41" i="15"/>
  <c r="M41" i="15"/>
  <c r="N40" i="15"/>
  <c r="M40" i="15"/>
  <c r="N39" i="15"/>
  <c r="M39" i="15"/>
  <c r="N38" i="15"/>
  <c r="M38" i="15"/>
  <c r="N37" i="15"/>
  <c r="M37" i="15"/>
  <c r="N36" i="15"/>
  <c r="M36" i="15"/>
  <c r="N35" i="15"/>
  <c r="M35" i="15"/>
  <c r="N34" i="15"/>
  <c r="M34" i="15"/>
  <c r="N33" i="15"/>
  <c r="M33" i="15"/>
  <c r="N32" i="15"/>
  <c r="M32" i="15"/>
  <c r="N31" i="15"/>
  <c r="M31" i="15"/>
  <c r="N30" i="15"/>
  <c r="M30" i="15"/>
  <c r="N29" i="15"/>
  <c r="M29" i="15"/>
  <c r="N28" i="15"/>
  <c r="M28" i="15"/>
  <c r="N27" i="15"/>
  <c r="M27" i="15"/>
  <c r="N26" i="15"/>
  <c r="M26" i="15"/>
  <c r="N25" i="15"/>
  <c r="M25" i="15"/>
  <c r="N24" i="15"/>
  <c r="M24" i="15"/>
  <c r="N23" i="15"/>
  <c r="M23" i="15"/>
  <c r="N22" i="15"/>
  <c r="M22" i="15"/>
  <c r="N21" i="15"/>
  <c r="M21" i="15"/>
  <c r="N20" i="15"/>
  <c r="M20" i="15"/>
  <c r="N19" i="15"/>
  <c r="M19" i="15"/>
  <c r="N18" i="15"/>
  <c r="M18" i="15"/>
  <c r="N17" i="15"/>
  <c r="M17" i="15"/>
  <c r="N16" i="15"/>
  <c r="M16" i="15"/>
  <c r="N15" i="15"/>
  <c r="M15" i="15"/>
  <c r="N14" i="15"/>
  <c r="M14" i="15"/>
  <c r="N13" i="15"/>
  <c r="M13" i="15"/>
  <c r="N10" i="15"/>
  <c r="M10" i="15"/>
  <c r="N9" i="15"/>
  <c r="M9" i="15"/>
  <c r="N8" i="15"/>
  <c r="M8" i="15"/>
  <c r="N7" i="15"/>
  <c r="M7" i="15"/>
  <c r="N6" i="15"/>
  <c r="M6" i="15"/>
  <c r="N5" i="15"/>
  <c r="M5" i="15"/>
  <c r="N4" i="15"/>
  <c r="M4" i="15"/>
  <c r="N3" i="15"/>
  <c r="M3" i="15"/>
  <c r="N2" i="15"/>
  <c r="M2" i="15"/>
  <c r="N117" i="15" l="1"/>
  <c r="M117" i="15"/>
  <c r="I119" i="15"/>
  <c r="K120" i="4" l="1"/>
  <c r="F120" i="4"/>
  <c r="K119" i="4"/>
  <c r="G119" i="4"/>
  <c r="F119" i="4"/>
  <c r="G118" i="4"/>
  <c r="F118" i="4"/>
  <c r="E118" i="4"/>
  <c r="J115" i="4"/>
  <c r="I115" i="4"/>
  <c r="H115" i="4"/>
  <c r="E115" i="4"/>
  <c r="J114" i="4"/>
  <c r="I114" i="4"/>
  <c r="H114" i="4"/>
  <c r="J113" i="4"/>
  <c r="I113" i="4"/>
  <c r="H113" i="4"/>
  <c r="K124" i="1"/>
  <c r="F124" i="1"/>
  <c r="K123" i="1"/>
  <c r="G123" i="1"/>
  <c r="F123" i="1"/>
  <c r="G122" i="1"/>
  <c r="F122" i="1"/>
  <c r="E122" i="1"/>
  <c r="J119" i="1"/>
  <c r="H119" i="1"/>
  <c r="E119" i="1"/>
  <c r="J118" i="1"/>
  <c r="I118" i="1"/>
  <c r="H118" i="1"/>
  <c r="J117" i="1"/>
  <c r="I117" i="1"/>
  <c r="H117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2" i="1"/>
  <c r="N2" i="4"/>
  <c r="N112" i="4" l="1"/>
  <c r="N116" i="1"/>
  <c r="K112" i="4"/>
  <c r="J112" i="4"/>
  <c r="J116" i="4" s="1"/>
  <c r="I112" i="4"/>
  <c r="I116" i="4" s="1"/>
  <c r="H112" i="4"/>
  <c r="H116" i="4" s="1"/>
  <c r="G112" i="4"/>
  <c r="F112" i="4"/>
  <c r="E112" i="4"/>
  <c r="E116" i="4" s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2" i="4"/>
  <c r="E116" i="1"/>
  <c r="E120" i="1" s="1"/>
  <c r="F116" i="1"/>
  <c r="G116" i="1"/>
  <c r="H116" i="1"/>
  <c r="H120" i="1" s="1"/>
  <c r="I116" i="1"/>
  <c r="I120" i="1" s="1"/>
  <c r="J116" i="1"/>
  <c r="K116" i="1"/>
  <c r="M112" i="4" l="1"/>
  <c r="I119" i="1"/>
  <c r="J120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2" i="1"/>
  <c r="M116" i="1" l="1"/>
  <c r="A93" i="19" l="1"/>
</calcChain>
</file>

<file path=xl/comments1.xml><?xml version="1.0" encoding="utf-8"?>
<comments xmlns="http://schemas.openxmlformats.org/spreadsheetml/2006/main">
  <authors>
    <author>Windows User</author>
  </authors>
  <commentList>
    <comment ref="J88" authorId="0" shapeId="0">
      <text>
        <r>
          <rPr>
            <b/>
            <sz val="9"/>
            <color indexed="81"/>
            <rFont val="Tahoma"/>
            <charset val="1"/>
          </rPr>
          <t>Eric Carpenter 
July 12 2017
Dial tone is on 03010A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Eric Carpenter
June 12 17
used to be 102-0
changed to 103-0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Eric Carpenter
June 12 17
Used to be 12330
Changed to 12089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 xml:space="preserve">Eric Carpenter
June 12 17
Need to check this duplicate jacks exist
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Eric Carpenter
June 12 17
This needs to be checked. Duplicate jacks were found here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*not on res life list of rooms*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charset val="1"/>
          </rPr>
          <t>Eric Carpenter July 12 2017 
Hoefller says there is no coax in the box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Z37" authorId="0" shapeId="0">
      <text>
        <r>
          <rPr>
            <b/>
            <sz val="9"/>
            <color indexed="81"/>
            <rFont val="Tahoma"/>
            <charset val="1"/>
          </rPr>
          <t>Eric Carpenter 
July 12 2017
Hoefler report says wall needs to be patched</t>
        </r>
      </text>
    </comment>
    <comment ref="Z65" authorId="0" shapeId="0">
      <text>
        <r>
          <rPr>
            <b/>
            <sz val="9"/>
            <color indexed="81"/>
            <rFont val="Tahoma"/>
            <charset val="1"/>
          </rPr>
          <t>Eric Carpenter 
July 12 2017
Hoefler report says wall needs to be patched</t>
        </r>
      </text>
    </comment>
    <comment ref="D133" authorId="0" shapeId="0">
      <text>
        <r>
          <rPr>
            <b/>
            <sz val="9"/>
            <color indexed="81"/>
            <rFont val="Tahoma"/>
            <charset val="1"/>
          </rPr>
          <t xml:space="preserve">Eric Carpenter
July 12 2017
Hoefler says the walls need to be repaired </t>
        </r>
      </text>
    </comment>
    <comment ref="B145" authorId="0" shapeId="0">
      <text>
        <r>
          <rPr>
            <b/>
            <sz val="9"/>
            <color indexed="81"/>
            <rFont val="Tahoma"/>
            <charset val="1"/>
          </rPr>
          <t>Eric Carpenter
July 12 2017
Hoefler says the walls need to be repaired</t>
        </r>
      </text>
    </comment>
    <comment ref="Z217" authorId="0" shapeId="0">
      <text>
        <r>
          <rPr>
            <b/>
            <sz val="9"/>
            <color indexed="81"/>
            <rFont val="Tahoma"/>
            <charset val="1"/>
          </rPr>
          <t>Eric Carpenter:
Found a star here on the reports. Not sure what it means.</t>
        </r>
      </text>
    </comment>
  </commentList>
</comments>
</file>

<file path=xl/sharedStrings.xml><?xml version="1.0" encoding="utf-8"?>
<sst xmlns="http://schemas.openxmlformats.org/spreadsheetml/2006/main" count="5027" uniqueCount="1586">
  <si>
    <t>21005A</t>
  </si>
  <si>
    <t>21012A</t>
  </si>
  <si>
    <t>21018A</t>
  </si>
  <si>
    <t>05009A</t>
  </si>
  <si>
    <t>07003A</t>
  </si>
  <si>
    <t>09003A</t>
  </si>
  <si>
    <t>09021A</t>
  </si>
  <si>
    <t>11021A</t>
  </si>
  <si>
    <t>21009A</t>
  </si>
  <si>
    <t>19009A</t>
  </si>
  <si>
    <t>17021A</t>
  </si>
  <si>
    <t>15021A</t>
  </si>
  <si>
    <t>14013A</t>
  </si>
  <si>
    <t>12292</t>
  </si>
  <si>
    <t>14011A</t>
  </si>
  <si>
    <t>14018A</t>
  </si>
  <si>
    <t>15011A</t>
  </si>
  <si>
    <t>15024A</t>
  </si>
  <si>
    <t>16012A</t>
  </si>
  <si>
    <t>17005A</t>
  </si>
  <si>
    <t>17018A</t>
  </si>
  <si>
    <t>12293</t>
  </si>
  <si>
    <t>18006A</t>
  </si>
  <si>
    <t>18019A</t>
  </si>
  <si>
    <t>19012A</t>
  </si>
  <si>
    <t>12294</t>
  </si>
  <si>
    <t>20001A</t>
  </si>
  <si>
    <t>20014A</t>
  </si>
  <si>
    <t>21006A</t>
  </si>
  <si>
    <t>21019A</t>
  </si>
  <si>
    <t>07009A</t>
  </si>
  <si>
    <t>10007A</t>
  </si>
  <si>
    <t>21003A</t>
  </si>
  <si>
    <t>17015A</t>
  </si>
  <si>
    <t>13021A</t>
  </si>
  <si>
    <t>14012A</t>
  </si>
  <si>
    <t>14019A</t>
  </si>
  <si>
    <t>15005A</t>
  </si>
  <si>
    <t>15012A</t>
  </si>
  <si>
    <t>15018A</t>
  </si>
  <si>
    <t>12297</t>
  </si>
  <si>
    <t>16001A</t>
  </si>
  <si>
    <t>12298</t>
  </si>
  <si>
    <t>16006A</t>
  </si>
  <si>
    <t>16014A</t>
  </si>
  <si>
    <t>16019A</t>
  </si>
  <si>
    <t>17006A</t>
  </si>
  <si>
    <t>17012A</t>
  </si>
  <si>
    <t>17019A</t>
  </si>
  <si>
    <t>12299</t>
  </si>
  <si>
    <t>18001A</t>
  </si>
  <si>
    <t>18008A</t>
  </si>
  <si>
    <t>18014A</t>
  </si>
  <si>
    <t>18020A</t>
  </si>
  <si>
    <t>19006A</t>
  </si>
  <si>
    <t>12306</t>
  </si>
  <si>
    <t>19013A</t>
  </si>
  <si>
    <t>19019A</t>
  </si>
  <si>
    <t>20002A</t>
  </si>
  <si>
    <t>20008A</t>
  </si>
  <si>
    <t>20015A</t>
  </si>
  <si>
    <t>20020A</t>
  </si>
  <si>
    <t>21007A</t>
  </si>
  <si>
    <t>12307</t>
  </si>
  <si>
    <t>21013A</t>
  </si>
  <si>
    <t>12308</t>
  </si>
  <si>
    <t>21020A</t>
  </si>
  <si>
    <t>05015A</t>
  </si>
  <si>
    <t>07015A</t>
  </si>
  <si>
    <t>09009A</t>
  </si>
  <si>
    <t>10013A</t>
  </si>
  <si>
    <t>21021A</t>
  </si>
  <si>
    <t>20013A</t>
  </si>
  <si>
    <t>19003A</t>
  </si>
  <si>
    <t>18007A</t>
  </si>
  <si>
    <t>15015A</t>
  </si>
  <si>
    <t>13015A</t>
  </si>
  <si>
    <t>13003A</t>
  </si>
  <si>
    <t>14014A</t>
  </si>
  <si>
    <t>14020A</t>
  </si>
  <si>
    <t>15006A</t>
  </si>
  <si>
    <t>12312</t>
  </si>
  <si>
    <t>15013A</t>
  </si>
  <si>
    <t>15019A</t>
  </si>
  <si>
    <t>16002A</t>
  </si>
  <si>
    <t>16008A</t>
  </si>
  <si>
    <t>16015A</t>
  </si>
  <si>
    <t>16020A</t>
  </si>
  <si>
    <t>17007A</t>
  </si>
  <si>
    <t>12313</t>
  </si>
  <si>
    <t>17013A</t>
  </si>
  <si>
    <t>12314</t>
  </si>
  <si>
    <t>17020A</t>
  </si>
  <si>
    <t>18002A</t>
  </si>
  <si>
    <t>18009A</t>
  </si>
  <si>
    <t>18015A</t>
  </si>
  <si>
    <t>12315</t>
  </si>
  <si>
    <t>19001A</t>
  </si>
  <si>
    <t>19007A</t>
  </si>
  <si>
    <t>19014A</t>
  </si>
  <si>
    <t>12316</t>
  </si>
  <si>
    <t>19020A</t>
  </si>
  <si>
    <t>20003A</t>
  </si>
  <si>
    <t>20009A</t>
  </si>
  <si>
    <t>20016A</t>
  </si>
  <si>
    <t>12317</t>
  </si>
  <si>
    <t>21001A</t>
  </si>
  <si>
    <t>12318</t>
  </si>
  <si>
    <t>21008A</t>
  </si>
  <si>
    <t>21014A</t>
  </si>
  <si>
    <t>21022A</t>
  </si>
  <si>
    <t>05021A</t>
  </si>
  <si>
    <t>07021A</t>
  </si>
  <si>
    <t>11003A</t>
  </si>
  <si>
    <t>20007A</t>
  </si>
  <si>
    <t>18013A</t>
  </si>
  <si>
    <t>15009A</t>
  </si>
  <si>
    <t>12013A</t>
  </si>
  <si>
    <t>13009A</t>
  </si>
  <si>
    <t>14015A</t>
  </si>
  <si>
    <t>12324</t>
  </si>
  <si>
    <t>15001A</t>
  </si>
  <si>
    <t>15007A</t>
  </si>
  <si>
    <t>15014A</t>
  </si>
  <si>
    <t>12325</t>
  </si>
  <si>
    <t>15020A</t>
  </si>
  <si>
    <t>16003A</t>
  </si>
  <si>
    <t>16009A</t>
  </si>
  <si>
    <t>16016A</t>
  </si>
  <si>
    <t>12326</t>
  </si>
  <si>
    <t>17001A</t>
  </si>
  <si>
    <t>12327</t>
  </si>
  <si>
    <t>17008A</t>
  </si>
  <si>
    <t>17014A</t>
  </si>
  <si>
    <t>17022A</t>
  </si>
  <si>
    <t>18003A</t>
  </si>
  <si>
    <t>18010A</t>
  </si>
  <si>
    <t>18016A</t>
  </si>
  <si>
    <t>19002A</t>
  </si>
  <si>
    <t>12328</t>
  </si>
  <si>
    <t>19008A</t>
  </si>
  <si>
    <t>19016A</t>
  </si>
  <si>
    <t>19022A</t>
  </si>
  <si>
    <t>20004A</t>
  </si>
  <si>
    <t>20010A</t>
  </si>
  <si>
    <t>12329</t>
  </si>
  <si>
    <t>20017A</t>
  </si>
  <si>
    <t>21002A</t>
  </si>
  <si>
    <t>21010A</t>
  </si>
  <si>
    <t>21016A</t>
  </si>
  <si>
    <t>21023A</t>
  </si>
  <si>
    <t>04007A</t>
  </si>
  <si>
    <t>06007A</t>
  </si>
  <si>
    <t>08007A</t>
  </si>
  <si>
    <t>09015A</t>
  </si>
  <si>
    <t>11009A</t>
  </si>
  <si>
    <t>19021A</t>
  </si>
  <si>
    <t>17003A</t>
  </si>
  <si>
    <t>16013A</t>
  </si>
  <si>
    <t>15003A</t>
  </si>
  <si>
    <t>12007A</t>
  </si>
  <si>
    <t>04013A</t>
  </si>
  <si>
    <t>25903</t>
  </si>
  <si>
    <t>25911</t>
  </si>
  <si>
    <t>LOUNGE</t>
  </si>
  <si>
    <t>04021A</t>
  </si>
  <si>
    <t>06021A</t>
  </si>
  <si>
    <t>08021A</t>
  </si>
  <si>
    <t>10021A</t>
  </si>
  <si>
    <t>12021A</t>
  </si>
  <si>
    <t>14021A</t>
  </si>
  <si>
    <t>16021A</t>
  </si>
  <si>
    <t>18021A</t>
  </si>
  <si>
    <t>20021A</t>
  </si>
  <si>
    <t>22001A</t>
  </si>
  <si>
    <t>2212</t>
  </si>
  <si>
    <t>25915</t>
  </si>
  <si>
    <t>25599</t>
  </si>
  <si>
    <t>12017</t>
  </si>
  <si>
    <t>25913</t>
  </si>
  <si>
    <t>22001C</t>
  </si>
  <si>
    <t>22002A</t>
  </si>
  <si>
    <t>2200</t>
  </si>
  <si>
    <t>12030</t>
  </si>
  <si>
    <t>27521</t>
  </si>
  <si>
    <t>22003A</t>
  </si>
  <si>
    <t>PENTHOU</t>
  </si>
  <si>
    <t>27526</t>
  </si>
  <si>
    <t>01005B</t>
  </si>
  <si>
    <t>12007</t>
  </si>
  <si>
    <t/>
  </si>
  <si>
    <t>110</t>
  </si>
  <si>
    <t>12108</t>
  </si>
  <si>
    <t>01001A</t>
  </si>
  <si>
    <t>STUDY</t>
  </si>
  <si>
    <t>01010A</t>
  </si>
  <si>
    <t>01017A</t>
  </si>
  <si>
    <t>01022A</t>
  </si>
  <si>
    <t>12051</t>
  </si>
  <si>
    <t>01032A</t>
  </si>
  <si>
    <t>02006A</t>
  </si>
  <si>
    <t>12053</t>
  </si>
  <si>
    <t>02015A</t>
  </si>
  <si>
    <t>02021A</t>
  </si>
  <si>
    <t>02029A</t>
  </si>
  <si>
    <t>12054</t>
  </si>
  <si>
    <t>02036A</t>
  </si>
  <si>
    <t>03005A</t>
  </si>
  <si>
    <t>03013A</t>
  </si>
  <si>
    <t>03020A</t>
  </si>
  <si>
    <t>03027A</t>
  </si>
  <si>
    <t>03035A</t>
  </si>
  <si>
    <t>01002A</t>
  </si>
  <si>
    <t>12059</t>
  </si>
  <si>
    <t>01011A</t>
  </si>
  <si>
    <t>01018A</t>
  </si>
  <si>
    <t>01025A</t>
  </si>
  <si>
    <t>02001A</t>
  </si>
  <si>
    <t>02008A</t>
  </si>
  <si>
    <t>02016A</t>
  </si>
  <si>
    <t>02022A</t>
  </si>
  <si>
    <t>12060</t>
  </si>
  <si>
    <t>02030A</t>
  </si>
  <si>
    <t>02037A</t>
  </si>
  <si>
    <t>12061</t>
  </si>
  <si>
    <t>03006A</t>
  </si>
  <si>
    <t>03014A</t>
  </si>
  <si>
    <t>03021A</t>
  </si>
  <si>
    <t>03028A</t>
  </si>
  <si>
    <t>03036A</t>
  </si>
  <si>
    <t>01004A</t>
  </si>
  <si>
    <t>01012A</t>
  </si>
  <si>
    <t>12068</t>
  </si>
  <si>
    <t>01026A</t>
  </si>
  <si>
    <t>02009A</t>
  </si>
  <si>
    <t>12069</t>
  </si>
  <si>
    <t>02023A</t>
  </si>
  <si>
    <t>02038A</t>
  </si>
  <si>
    <t>12070</t>
  </si>
  <si>
    <t>03015A</t>
  </si>
  <si>
    <t>03029A</t>
  </si>
  <si>
    <t>01005A</t>
  </si>
  <si>
    <t>01013A</t>
  </si>
  <si>
    <t>12072</t>
  </si>
  <si>
    <t>01019A</t>
  </si>
  <si>
    <t>01028A</t>
  </si>
  <si>
    <t>02002A</t>
  </si>
  <si>
    <t>02010A</t>
  </si>
  <si>
    <t>02017A</t>
  </si>
  <si>
    <t>02024A</t>
  </si>
  <si>
    <t>02032A</t>
  </si>
  <si>
    <t>03001A</t>
  </si>
  <si>
    <t>03008A</t>
  </si>
  <si>
    <t>03016A</t>
  </si>
  <si>
    <t>03022A</t>
  </si>
  <si>
    <t>03030A</t>
  </si>
  <si>
    <t>03037A</t>
  </si>
  <si>
    <t>01006A</t>
  </si>
  <si>
    <t>01014A</t>
  </si>
  <si>
    <t>01020A</t>
  </si>
  <si>
    <t>01029A</t>
  </si>
  <si>
    <t>02003A</t>
  </si>
  <si>
    <t>02011A</t>
  </si>
  <si>
    <t>02018A</t>
  </si>
  <si>
    <t>02026A</t>
  </si>
  <si>
    <t>02033A</t>
  </si>
  <si>
    <t>12084</t>
  </si>
  <si>
    <t>03002A</t>
  </si>
  <si>
    <t>03009A</t>
  </si>
  <si>
    <t>03017A</t>
  </si>
  <si>
    <t>03023A</t>
  </si>
  <si>
    <t>03032A</t>
  </si>
  <si>
    <t>03038A</t>
  </si>
  <si>
    <t>01007A</t>
  </si>
  <si>
    <t>12087</t>
  </si>
  <si>
    <t>01015A</t>
  </si>
  <si>
    <t>01024A</t>
  </si>
  <si>
    <t>01030A</t>
  </si>
  <si>
    <t>02004A</t>
  </si>
  <si>
    <t>02013A</t>
  </si>
  <si>
    <t>02027A</t>
  </si>
  <si>
    <t>02034A</t>
  </si>
  <si>
    <t>03003A</t>
  </si>
  <si>
    <t>12088</t>
  </si>
  <si>
    <t>03010A</t>
  </si>
  <si>
    <t>03018A</t>
  </si>
  <si>
    <t>03024A</t>
  </si>
  <si>
    <t>03033A</t>
  </si>
  <si>
    <t>01009A</t>
  </si>
  <si>
    <t>01016A</t>
  </si>
  <si>
    <t>01023A</t>
  </si>
  <si>
    <t>01031A</t>
  </si>
  <si>
    <t>02005A</t>
  </si>
  <si>
    <t>02014A</t>
  </si>
  <si>
    <t>02020A</t>
  </si>
  <si>
    <t>02028A</t>
  </si>
  <si>
    <t>02035A</t>
  </si>
  <si>
    <t>03004A</t>
  </si>
  <si>
    <t>03011A</t>
  </si>
  <si>
    <t>12095</t>
  </si>
  <si>
    <t>03019A</t>
  </si>
  <si>
    <t>03026A</t>
  </si>
  <si>
    <t>03034A</t>
  </si>
  <si>
    <t>01003A</t>
  </si>
  <si>
    <t>01008A</t>
  </si>
  <si>
    <t>02007A</t>
  </si>
  <si>
    <t>02012A</t>
  </si>
  <si>
    <t>02031A</t>
  </si>
  <si>
    <t>02025A</t>
  </si>
  <si>
    <t>01027A</t>
  </si>
  <si>
    <t>03007A</t>
  </si>
  <si>
    <t>01021A</t>
  </si>
  <si>
    <t>12269</t>
  </si>
  <si>
    <t>02019A</t>
  </si>
  <si>
    <t>03012A</t>
  </si>
  <si>
    <t>03025A</t>
  </si>
  <si>
    <t>03031A</t>
  </si>
  <si>
    <t>00001A</t>
  </si>
  <si>
    <t>25918</t>
  </si>
  <si>
    <t>CA01010</t>
  </si>
  <si>
    <t>02039A</t>
  </si>
  <si>
    <t>LOBBY</t>
  </si>
  <si>
    <t>02040A</t>
  </si>
  <si>
    <t>27527</t>
  </si>
  <si>
    <t>01034</t>
  </si>
  <si>
    <t>101</t>
  </si>
  <si>
    <t>01033</t>
  </si>
  <si>
    <t>101A</t>
  </si>
  <si>
    <t>03039A</t>
  </si>
  <si>
    <t>03040A</t>
  </si>
  <si>
    <t>03041A</t>
  </si>
  <si>
    <t>03042A</t>
  </si>
  <si>
    <t>03043A</t>
  </si>
  <si>
    <t>03046A</t>
  </si>
  <si>
    <t>03047A</t>
  </si>
  <si>
    <t>110-0</t>
  </si>
  <si>
    <t>12055</t>
  </si>
  <si>
    <t>12056</t>
  </si>
  <si>
    <t>12057</t>
  </si>
  <si>
    <t>12063</t>
  </si>
  <si>
    <t>12064</t>
  </si>
  <si>
    <t>12065</t>
  </si>
  <si>
    <t>12066</t>
  </si>
  <si>
    <t>12067</t>
  </si>
  <si>
    <t>12076</t>
  </si>
  <si>
    <t>12077</t>
  </si>
  <si>
    <t>12078</t>
  </si>
  <si>
    <t>12086</t>
  </si>
  <si>
    <t>12089</t>
  </si>
  <si>
    <t>12090</t>
  </si>
  <si>
    <t>12091</t>
  </si>
  <si>
    <t>12096</t>
  </si>
  <si>
    <t>12097</t>
  </si>
  <si>
    <t>12098</t>
  </si>
  <si>
    <t>12099</t>
  </si>
  <si>
    <t>12285</t>
  </si>
  <si>
    <t>12291</t>
  </si>
  <si>
    <t>12319</t>
  </si>
  <si>
    <t>23276</t>
  </si>
  <si>
    <t>00101A</t>
  </si>
  <si>
    <t>Room</t>
  </si>
  <si>
    <t>Extn</t>
  </si>
  <si>
    <t>Jack</t>
  </si>
  <si>
    <t>12010</t>
  </si>
  <si>
    <t>12058</t>
  </si>
  <si>
    <t>12071</t>
  </si>
  <si>
    <t>12079</t>
  </si>
  <si>
    <t>12080</t>
  </si>
  <si>
    <t>12081</t>
  </si>
  <si>
    <t>12082</t>
  </si>
  <si>
    <t>12092</t>
  </si>
  <si>
    <t>12093</t>
  </si>
  <si>
    <t>12094</t>
  </si>
  <si>
    <t>12105</t>
  </si>
  <si>
    <t>12106</t>
  </si>
  <si>
    <t>12107</t>
  </si>
  <si>
    <t>12134</t>
  </si>
  <si>
    <t>12135</t>
  </si>
  <si>
    <t>12140</t>
  </si>
  <si>
    <t>12141</t>
  </si>
  <si>
    <t>12142</t>
  </si>
  <si>
    <t>12155</t>
  </si>
  <si>
    <t>12166</t>
  </si>
  <si>
    <t>12167</t>
  </si>
  <si>
    <t>12185</t>
  </si>
  <si>
    <t>12186</t>
  </si>
  <si>
    <t>CD01021</t>
  </si>
  <si>
    <t>27528</t>
  </si>
  <si>
    <t>001</t>
  </si>
  <si>
    <t>CD01020</t>
  </si>
  <si>
    <t>12011</t>
  </si>
  <si>
    <t>25392</t>
  </si>
  <si>
    <t>CE01030</t>
  </si>
  <si>
    <t>12109</t>
  </si>
  <si>
    <t>CE01010</t>
  </si>
  <si>
    <t>12110</t>
  </si>
  <si>
    <t>01043A</t>
  </si>
  <si>
    <t>12111</t>
  </si>
  <si>
    <t>12112</t>
  </si>
  <si>
    <t>02046A</t>
  </si>
  <si>
    <t>12113</t>
  </si>
  <si>
    <t>12114</t>
  </si>
  <si>
    <t>00012A</t>
  </si>
  <si>
    <t>CE0016</t>
  </si>
  <si>
    <t>12115</t>
  </si>
  <si>
    <t>12116</t>
  </si>
  <si>
    <t>03049A</t>
  </si>
  <si>
    <t>12122</t>
  </si>
  <si>
    <t>CE01031</t>
  </si>
  <si>
    <t>01037A</t>
  </si>
  <si>
    <t>01044A</t>
  </si>
  <si>
    <t>12123</t>
  </si>
  <si>
    <t>02041A</t>
  </si>
  <si>
    <t>12124</t>
  </si>
  <si>
    <t>12125</t>
  </si>
  <si>
    <t>02050A</t>
  </si>
  <si>
    <t>12126</t>
  </si>
  <si>
    <t>12127</t>
  </si>
  <si>
    <t>12128</t>
  </si>
  <si>
    <t>12129</t>
  </si>
  <si>
    <t>12130</t>
  </si>
  <si>
    <t>12136</t>
  </si>
  <si>
    <t>12137</t>
  </si>
  <si>
    <t>12334</t>
  </si>
  <si>
    <t>12143</t>
  </si>
  <si>
    <t>01038A</t>
  </si>
  <si>
    <t>12144</t>
  </si>
  <si>
    <t>02042A</t>
  </si>
  <si>
    <t>12145</t>
  </si>
  <si>
    <t>02047A</t>
  </si>
  <si>
    <t>12146</t>
  </si>
  <si>
    <t>12147</t>
  </si>
  <si>
    <t>12148</t>
  </si>
  <si>
    <t>03050A</t>
  </si>
  <si>
    <t>01033A</t>
  </si>
  <si>
    <t>01035A</t>
  </si>
  <si>
    <t>12156</t>
  </si>
  <si>
    <t>02048A</t>
  </si>
  <si>
    <t>12157</t>
  </si>
  <si>
    <t>12158</t>
  </si>
  <si>
    <t>12168</t>
  </si>
  <si>
    <t>12169</t>
  </si>
  <si>
    <t>CE01032</t>
  </si>
  <si>
    <t>12170</t>
  </si>
  <si>
    <t>01036A</t>
  </si>
  <si>
    <t>12171</t>
  </si>
  <si>
    <t>12172</t>
  </si>
  <si>
    <t>12173</t>
  </si>
  <si>
    <t>12174</t>
  </si>
  <si>
    <t>12175</t>
  </si>
  <si>
    <t>02049A</t>
  </si>
  <si>
    <t>12176</t>
  </si>
  <si>
    <t>12177</t>
  </si>
  <si>
    <t>12187</t>
  </si>
  <si>
    <t>12188</t>
  </si>
  <si>
    <t>12189</t>
  </si>
  <si>
    <t>12190</t>
  </si>
  <si>
    <t>12191</t>
  </si>
  <si>
    <t>02043A</t>
  </si>
  <si>
    <t>12192</t>
  </si>
  <si>
    <t>12193</t>
  </si>
  <si>
    <t>12194</t>
  </si>
  <si>
    <t>03048A</t>
  </si>
  <si>
    <t>01042A</t>
  </si>
  <si>
    <t>12289</t>
  </si>
  <si>
    <t>12295</t>
  </si>
  <si>
    <t>12309</t>
  </si>
  <si>
    <t>12320</t>
  </si>
  <si>
    <t>12331</t>
  </si>
  <si>
    <t>01034A</t>
  </si>
  <si>
    <t>12335</t>
  </si>
  <si>
    <t>01045A</t>
  </si>
  <si>
    <t>5IC102</t>
  </si>
  <si>
    <t>12023</t>
  </si>
  <si>
    <t>27525</t>
  </si>
  <si>
    <t>00005A</t>
  </si>
  <si>
    <t>CE00070</t>
  </si>
  <si>
    <t>00003A</t>
  </si>
  <si>
    <t>00004A</t>
  </si>
  <si>
    <t>27522</t>
  </si>
  <si>
    <t>CEO1102</t>
  </si>
  <si>
    <t>12012</t>
  </si>
  <si>
    <t>12117</t>
  </si>
  <si>
    <t>12118</t>
  </si>
  <si>
    <t>12119</t>
  </si>
  <si>
    <t>12131</t>
  </si>
  <si>
    <t>12138</t>
  </si>
  <si>
    <t>12149</t>
  </si>
  <si>
    <t>12150</t>
  </si>
  <si>
    <t>12151</t>
  </si>
  <si>
    <t>12159</t>
  </si>
  <si>
    <t>12160</t>
  </si>
  <si>
    <t>12161</t>
  </si>
  <si>
    <t>12162</t>
  </si>
  <si>
    <t>12178</t>
  </si>
  <si>
    <t>12179</t>
  </si>
  <si>
    <t>12180</t>
  </si>
  <si>
    <t>12195</t>
  </si>
  <si>
    <t>12196</t>
  </si>
  <si>
    <t>12197</t>
  </si>
  <si>
    <t>12198</t>
  </si>
  <si>
    <t>12199</t>
  </si>
  <si>
    <t>12321</t>
  </si>
  <si>
    <t>12322</t>
  </si>
  <si>
    <t>12332</t>
  </si>
  <si>
    <t>25917</t>
  </si>
  <si>
    <t>102-0</t>
  </si>
  <si>
    <t>101-2</t>
  </si>
  <si>
    <t>12120</t>
  </si>
  <si>
    <t>12121</t>
  </si>
  <si>
    <t>12132</t>
  </si>
  <si>
    <t>12133</t>
  </si>
  <si>
    <t>12139</t>
  </si>
  <si>
    <t>12152</t>
  </si>
  <si>
    <t>12153</t>
  </si>
  <si>
    <t>12154</t>
  </si>
  <si>
    <t>12163</t>
  </si>
  <si>
    <t>12164</t>
  </si>
  <si>
    <t>12181</t>
  </si>
  <si>
    <t>12182</t>
  </si>
  <si>
    <t>12183</t>
  </si>
  <si>
    <t>12184</t>
  </si>
  <si>
    <t>12200</t>
  </si>
  <si>
    <t>12201</t>
  </si>
  <si>
    <t>12283</t>
  </si>
  <si>
    <t>12290</t>
  </si>
  <si>
    <t>12310</t>
  </si>
  <si>
    <t>12323</t>
  </si>
  <si>
    <t>CG01021</t>
  </si>
  <si>
    <t>27523</t>
  </si>
  <si>
    <t>00002A</t>
  </si>
  <si>
    <t>010</t>
  </si>
  <si>
    <t>12202</t>
  </si>
  <si>
    <t>12203</t>
  </si>
  <si>
    <t>12204</t>
  </si>
  <si>
    <t>12205</t>
  </si>
  <si>
    <t>12222</t>
  </si>
  <si>
    <t>12228</t>
  </si>
  <si>
    <t>12229</t>
  </si>
  <si>
    <t>12230</t>
  </si>
  <si>
    <t>12231</t>
  </si>
  <si>
    <t>12251</t>
  </si>
  <si>
    <t>12252</t>
  </si>
  <si>
    <t>12253</t>
  </si>
  <si>
    <t>12270</t>
  </si>
  <si>
    <t>12271</t>
  </si>
  <si>
    <t>12272</t>
  </si>
  <si>
    <t>12284</t>
  </si>
  <si>
    <t>12296</t>
  </si>
  <si>
    <t>12333</t>
  </si>
  <si>
    <t>12000</t>
  </si>
  <si>
    <t>02021C</t>
  </si>
  <si>
    <t>12015</t>
  </si>
  <si>
    <t>02021D</t>
  </si>
  <si>
    <t>OUTSIDE</t>
  </si>
  <si>
    <t>12206</t>
  </si>
  <si>
    <t>04006A</t>
  </si>
  <si>
    <t>04014A</t>
  </si>
  <si>
    <t>12207</t>
  </si>
  <si>
    <t>05001A</t>
  </si>
  <si>
    <t>12208</t>
  </si>
  <si>
    <t>05008A</t>
  </si>
  <si>
    <t>05017A</t>
  </si>
  <si>
    <t>05024A</t>
  </si>
  <si>
    <t>06008A</t>
  </si>
  <si>
    <t>06015A</t>
  </si>
  <si>
    <t>07002A</t>
  </si>
  <si>
    <t>07010A</t>
  </si>
  <si>
    <t>07018A</t>
  </si>
  <si>
    <t>12209</t>
  </si>
  <si>
    <t>08001A</t>
  </si>
  <si>
    <t>08009A</t>
  </si>
  <si>
    <t>08016A</t>
  </si>
  <si>
    <t>09004A</t>
  </si>
  <si>
    <t>09011A</t>
  </si>
  <si>
    <t>09019A</t>
  </si>
  <si>
    <t>10002A</t>
  </si>
  <si>
    <t>10010A</t>
  </si>
  <si>
    <t>10016A</t>
  </si>
  <si>
    <t>11002A</t>
  </si>
  <si>
    <t>12210</t>
  </si>
  <si>
    <t>11008A</t>
  </si>
  <si>
    <t>11016A</t>
  </si>
  <si>
    <t>11022A</t>
  </si>
  <si>
    <t>12004A</t>
  </si>
  <si>
    <t>12010A</t>
  </si>
  <si>
    <t>12211</t>
  </si>
  <si>
    <t>12017A</t>
  </si>
  <si>
    <t>13002A</t>
  </si>
  <si>
    <t>13010A</t>
  </si>
  <si>
    <t>13016A</t>
  </si>
  <si>
    <t>13023A</t>
  </si>
  <si>
    <t>12212</t>
  </si>
  <si>
    <t>12213</t>
  </si>
  <si>
    <t>12214</t>
  </si>
  <si>
    <t>12215</t>
  </si>
  <si>
    <t>04008A</t>
  </si>
  <si>
    <t>04015A</t>
  </si>
  <si>
    <t>05002A</t>
  </si>
  <si>
    <t>05010A</t>
  </si>
  <si>
    <t>05018A</t>
  </si>
  <si>
    <t>12216</t>
  </si>
  <si>
    <t>06001A</t>
  </si>
  <si>
    <t>06009A</t>
  </si>
  <si>
    <t>06016A</t>
  </si>
  <si>
    <t>07004A</t>
  </si>
  <si>
    <t>07011A</t>
  </si>
  <si>
    <t>07019A</t>
  </si>
  <si>
    <t>08002A</t>
  </si>
  <si>
    <t>08010A</t>
  </si>
  <si>
    <t>12217</t>
  </si>
  <si>
    <t>08017A</t>
  </si>
  <si>
    <t>09005A</t>
  </si>
  <si>
    <t>09012A</t>
  </si>
  <si>
    <t>12218</t>
  </si>
  <si>
    <t>09020A</t>
  </si>
  <si>
    <t>10003A</t>
  </si>
  <si>
    <t>12219</t>
  </si>
  <si>
    <t>10011A</t>
  </si>
  <si>
    <t>12220</t>
  </si>
  <si>
    <t>10017A</t>
  </si>
  <si>
    <t>11004A</t>
  </si>
  <si>
    <t>11010A</t>
  </si>
  <si>
    <t>11017A</t>
  </si>
  <si>
    <t>11023A</t>
  </si>
  <si>
    <t>12005A</t>
  </si>
  <si>
    <t>12221</t>
  </si>
  <si>
    <t>12011A</t>
  </si>
  <si>
    <t>12018A</t>
  </si>
  <si>
    <t>13004A</t>
  </si>
  <si>
    <t>13011A</t>
  </si>
  <si>
    <t>13017A</t>
  </si>
  <si>
    <t>13024A</t>
  </si>
  <si>
    <t>14004A</t>
  </si>
  <si>
    <t>12223</t>
  </si>
  <si>
    <t>12224</t>
  </si>
  <si>
    <t>04001A</t>
  </si>
  <si>
    <t>04016A</t>
  </si>
  <si>
    <t>05011A</t>
  </si>
  <si>
    <t>06002A</t>
  </si>
  <si>
    <t>12225</t>
  </si>
  <si>
    <t>06017A</t>
  </si>
  <si>
    <t>07012A</t>
  </si>
  <si>
    <t>08003A</t>
  </si>
  <si>
    <t>08018A</t>
  </si>
  <si>
    <t>12226</t>
  </si>
  <si>
    <t>09013A</t>
  </si>
  <si>
    <t>10004A</t>
  </si>
  <si>
    <t>10018A</t>
  </si>
  <si>
    <t>11011A</t>
  </si>
  <si>
    <t>11024A</t>
  </si>
  <si>
    <t>12012A</t>
  </si>
  <si>
    <t>13005A</t>
  </si>
  <si>
    <t>13018A</t>
  </si>
  <si>
    <t>14005A</t>
  </si>
  <si>
    <t>12232</t>
  </si>
  <si>
    <t>04002A</t>
  </si>
  <si>
    <t>04009A</t>
  </si>
  <si>
    <t>12233</t>
  </si>
  <si>
    <t>04017A</t>
  </si>
  <si>
    <t>05004A</t>
  </si>
  <si>
    <t>05012A</t>
  </si>
  <si>
    <t>05019A</t>
  </si>
  <si>
    <t>06003A</t>
  </si>
  <si>
    <t>06010A</t>
  </si>
  <si>
    <t>06018A</t>
  </si>
  <si>
    <t>07005A</t>
  </si>
  <si>
    <t>12234</t>
  </si>
  <si>
    <t>07013A</t>
  </si>
  <si>
    <t>12235</t>
  </si>
  <si>
    <t>07020A</t>
  </si>
  <si>
    <t>08004A</t>
  </si>
  <si>
    <t>12236</t>
  </si>
  <si>
    <t>08011A</t>
  </si>
  <si>
    <t>08019A</t>
  </si>
  <si>
    <t>09006A</t>
  </si>
  <si>
    <t>09014A</t>
  </si>
  <si>
    <t>09022A</t>
  </si>
  <si>
    <t>10005A</t>
  </si>
  <si>
    <t>10012A</t>
  </si>
  <si>
    <t>10019A</t>
  </si>
  <si>
    <t>11005A</t>
  </si>
  <si>
    <t>11012A</t>
  </si>
  <si>
    <t>11018A</t>
  </si>
  <si>
    <t>12237</t>
  </si>
  <si>
    <t>12001A</t>
  </si>
  <si>
    <t>12238</t>
  </si>
  <si>
    <t>12006A</t>
  </si>
  <si>
    <t>12014A</t>
  </si>
  <si>
    <t>12019A</t>
  </si>
  <si>
    <t>13006A</t>
  </si>
  <si>
    <t>13012A</t>
  </si>
  <si>
    <t>13019A</t>
  </si>
  <si>
    <t>12239</t>
  </si>
  <si>
    <t>14001A</t>
  </si>
  <si>
    <t>12240</t>
  </si>
  <si>
    <t>14006A</t>
  </si>
  <si>
    <t>12241</t>
  </si>
  <si>
    <t>12242</t>
  </si>
  <si>
    <t>04003A</t>
  </si>
  <si>
    <t>04010A</t>
  </si>
  <si>
    <t>04018A</t>
  </si>
  <si>
    <t>05005A</t>
  </si>
  <si>
    <t>12243</t>
  </si>
  <si>
    <t>05013A</t>
  </si>
  <si>
    <t>12244</t>
  </si>
  <si>
    <t>05020A</t>
  </si>
  <si>
    <t>06004A</t>
  </si>
  <si>
    <t>12245</t>
  </si>
  <si>
    <t>06011A</t>
  </si>
  <si>
    <t>06019A</t>
  </si>
  <si>
    <t>07006A</t>
  </si>
  <si>
    <t>07014A</t>
  </si>
  <si>
    <t>07022A</t>
  </si>
  <si>
    <t>08005A</t>
  </si>
  <si>
    <t>08012A</t>
  </si>
  <si>
    <t>08020A</t>
  </si>
  <si>
    <t>12246</t>
  </si>
  <si>
    <t>09007A</t>
  </si>
  <si>
    <t>09016A</t>
  </si>
  <si>
    <t>09023A</t>
  </si>
  <si>
    <t>12247</t>
  </si>
  <si>
    <t>10006A</t>
  </si>
  <si>
    <t>10014A</t>
  </si>
  <si>
    <t>10020A</t>
  </si>
  <si>
    <t>11006A</t>
  </si>
  <si>
    <t>12248</t>
  </si>
  <si>
    <t>11013A</t>
  </si>
  <si>
    <t>11019A</t>
  </si>
  <si>
    <t>12002A</t>
  </si>
  <si>
    <t>12008A</t>
  </si>
  <si>
    <t>12015A</t>
  </si>
  <si>
    <t>12020A</t>
  </si>
  <si>
    <t>13007A</t>
  </si>
  <si>
    <t>12249</t>
  </si>
  <si>
    <t>13013A</t>
  </si>
  <si>
    <t>12250</t>
  </si>
  <si>
    <t>13020A</t>
  </si>
  <si>
    <t>14002A</t>
  </si>
  <si>
    <t>14008A</t>
  </si>
  <si>
    <t>12255</t>
  </si>
  <si>
    <t>04004A</t>
  </si>
  <si>
    <t>12256</t>
  </si>
  <si>
    <t>04011A</t>
  </si>
  <si>
    <t>04019A</t>
  </si>
  <si>
    <t>05006A</t>
  </si>
  <si>
    <t>05014A</t>
  </si>
  <si>
    <t>05022A</t>
  </si>
  <si>
    <t>06005A</t>
  </si>
  <si>
    <t>06012A</t>
  </si>
  <si>
    <t>06020A</t>
  </si>
  <si>
    <t>07007A</t>
  </si>
  <si>
    <t>07016A</t>
  </si>
  <si>
    <t>07023A</t>
  </si>
  <si>
    <t>12257</t>
  </si>
  <si>
    <t>08006A</t>
  </si>
  <si>
    <t>08014A</t>
  </si>
  <si>
    <t>12258</t>
  </si>
  <si>
    <t>09001A</t>
  </si>
  <si>
    <t>09008A</t>
  </si>
  <si>
    <t>09017A</t>
  </si>
  <si>
    <t>09024A</t>
  </si>
  <si>
    <t>10008A</t>
  </si>
  <si>
    <t>10015A</t>
  </si>
  <si>
    <t>12259</t>
  </si>
  <si>
    <t>11001A</t>
  </si>
  <si>
    <t>11007A</t>
  </si>
  <si>
    <t>11014A</t>
  </si>
  <si>
    <t>12266</t>
  </si>
  <si>
    <t>11020A</t>
  </si>
  <si>
    <t>12003A</t>
  </si>
  <si>
    <t>12009A</t>
  </si>
  <si>
    <t>12016A</t>
  </si>
  <si>
    <t>12267</t>
  </si>
  <si>
    <t>13001A</t>
  </si>
  <si>
    <t>12268</t>
  </si>
  <si>
    <t>13008A</t>
  </si>
  <si>
    <t>13014A</t>
  </si>
  <si>
    <t>13022A</t>
  </si>
  <si>
    <t>14003A</t>
  </si>
  <si>
    <t>14009A</t>
  </si>
  <si>
    <t>12273</t>
  </si>
  <si>
    <t>04005A</t>
  </si>
  <si>
    <t>04012A</t>
  </si>
  <si>
    <t>04020A</t>
  </si>
  <si>
    <t>05007A</t>
  </si>
  <si>
    <t>05016A</t>
  </si>
  <si>
    <t>05023A</t>
  </si>
  <si>
    <t>12274</t>
  </si>
  <si>
    <t>06006A</t>
  </si>
  <si>
    <t>06014A</t>
  </si>
  <si>
    <t>12275</t>
  </si>
  <si>
    <t>07001A</t>
  </si>
  <si>
    <t>12276</t>
  </si>
  <si>
    <t>07008A</t>
  </si>
  <si>
    <t>07017A</t>
  </si>
  <si>
    <t>07024A</t>
  </si>
  <si>
    <t>08008A</t>
  </si>
  <si>
    <t>08015A</t>
  </si>
  <si>
    <t>09002A</t>
  </si>
  <si>
    <t>09010A</t>
  </si>
  <si>
    <t>09018A</t>
  </si>
  <si>
    <t>12277</t>
  </si>
  <si>
    <t>10001A</t>
  </si>
  <si>
    <t>10009A</t>
  </si>
  <si>
    <t>14010A</t>
  </si>
  <si>
    <t>14016A</t>
  </si>
  <si>
    <t>15002A</t>
  </si>
  <si>
    <t>12278</t>
  </si>
  <si>
    <t>15008A</t>
  </si>
  <si>
    <t>15016A</t>
  </si>
  <si>
    <t>15022A</t>
  </si>
  <si>
    <t>16004A</t>
  </si>
  <si>
    <t>16010A</t>
  </si>
  <si>
    <t>12279</t>
  </si>
  <si>
    <t>16017A</t>
  </si>
  <si>
    <t>17002A</t>
  </si>
  <si>
    <t>17010A</t>
  </si>
  <si>
    <t>17016A</t>
  </si>
  <si>
    <t>17023A</t>
  </si>
  <si>
    <t>18004A</t>
  </si>
  <si>
    <t>12280</t>
  </si>
  <si>
    <t>18011A</t>
  </si>
  <si>
    <t>12281</t>
  </si>
  <si>
    <t>18017A</t>
  </si>
  <si>
    <t>19004A</t>
  </si>
  <si>
    <t>19010A</t>
  </si>
  <si>
    <t>19017A</t>
  </si>
  <si>
    <t>19023A</t>
  </si>
  <si>
    <t>20005A</t>
  </si>
  <si>
    <t>12282</t>
  </si>
  <si>
    <t>20011A</t>
  </si>
  <si>
    <t>20018A</t>
  </si>
  <si>
    <t>21004A</t>
  </si>
  <si>
    <t>21011A</t>
  </si>
  <si>
    <t>21017A</t>
  </si>
  <si>
    <t>05003A</t>
  </si>
  <si>
    <t>06013A</t>
  </si>
  <si>
    <t>08013A</t>
  </si>
  <si>
    <t>11015A</t>
  </si>
  <si>
    <t>21015A</t>
  </si>
  <si>
    <t>19015A</t>
  </si>
  <si>
    <t>17009A</t>
  </si>
  <si>
    <t>16007A</t>
  </si>
  <si>
    <t>14007A</t>
  </si>
  <si>
    <t>12286</t>
  </si>
  <si>
    <t>14017A</t>
  </si>
  <si>
    <t>15004A</t>
  </si>
  <si>
    <t>15010A</t>
  </si>
  <si>
    <t>15017A</t>
  </si>
  <si>
    <t>15023A</t>
  </si>
  <si>
    <t>16005A</t>
  </si>
  <si>
    <t>12287</t>
  </si>
  <si>
    <t>16011A</t>
  </si>
  <si>
    <t>16018A</t>
  </si>
  <si>
    <t>17004A</t>
  </si>
  <si>
    <t>17011A</t>
  </si>
  <si>
    <t>17017A</t>
  </si>
  <si>
    <t>17024A</t>
  </si>
  <si>
    <t>18005A</t>
  </si>
  <si>
    <t>18012A</t>
  </si>
  <si>
    <t>18018A</t>
  </si>
  <si>
    <t>19005A</t>
  </si>
  <si>
    <t>19011A</t>
  </si>
  <si>
    <t>19018A</t>
  </si>
  <si>
    <t>19024A</t>
  </si>
  <si>
    <t>12288</t>
  </si>
  <si>
    <t>20006A</t>
  </si>
  <si>
    <t>20012A</t>
  </si>
  <si>
    <t>20019A</t>
  </si>
  <si>
    <t>21026A</t>
  </si>
  <si>
    <t>B01</t>
  </si>
  <si>
    <t>j.00017</t>
  </si>
  <si>
    <t>B02</t>
  </si>
  <si>
    <t>j.00018</t>
  </si>
  <si>
    <t>B04</t>
  </si>
  <si>
    <t>j.00019</t>
  </si>
  <si>
    <t>j.00020</t>
  </si>
  <si>
    <t>j.00021</t>
  </si>
  <si>
    <t>B06</t>
  </si>
  <si>
    <t>B08</t>
  </si>
  <si>
    <t>B10</t>
  </si>
  <si>
    <t>B09</t>
  </si>
  <si>
    <t>NA</t>
  </si>
  <si>
    <t>0101-1</t>
  </si>
  <si>
    <t>0101-3</t>
  </si>
  <si>
    <t>0101-4</t>
  </si>
  <si>
    <t>100-A</t>
  </si>
  <si>
    <t>02EC1</t>
  </si>
  <si>
    <t>0200C1</t>
  </si>
  <si>
    <t>03EC1</t>
  </si>
  <si>
    <t>0300C1</t>
  </si>
  <si>
    <t>j.00022</t>
  </si>
  <si>
    <t>j.00001</t>
  </si>
  <si>
    <t>j.00002</t>
  </si>
  <si>
    <t>j.00023</t>
  </si>
  <si>
    <t>j.00025</t>
  </si>
  <si>
    <t>j.00003</t>
  </si>
  <si>
    <t>j.00004</t>
  </si>
  <si>
    <t>j.00005</t>
  </si>
  <si>
    <t>j.00006</t>
  </si>
  <si>
    <t>j.00024</t>
  </si>
  <si>
    <t>j.00007</t>
  </si>
  <si>
    <t>j.00008</t>
  </si>
  <si>
    <t>j.00009</t>
  </si>
  <si>
    <t>j00010</t>
  </si>
  <si>
    <t>j.00011</t>
  </si>
  <si>
    <t>j.00012</t>
  </si>
  <si>
    <t>j.00013</t>
  </si>
  <si>
    <t>j.00014</t>
  </si>
  <si>
    <t>j.00015</t>
  </si>
  <si>
    <t>j.00016</t>
  </si>
  <si>
    <t>j.01007</t>
  </si>
  <si>
    <t>j.01008</t>
  </si>
  <si>
    <t>j.01001</t>
  </si>
  <si>
    <t>j.01002</t>
  </si>
  <si>
    <t>j.01003</t>
  </si>
  <si>
    <t>j.01004</t>
  </si>
  <si>
    <t>j.01005</t>
  </si>
  <si>
    <t>j.01006</t>
  </si>
  <si>
    <t>j.01057</t>
  </si>
  <si>
    <t>j.01009</t>
  </si>
  <si>
    <t>j.01010</t>
  </si>
  <si>
    <t>j.01058</t>
  </si>
  <si>
    <t>j.01059</t>
  </si>
  <si>
    <t>j.01011</t>
  </si>
  <si>
    <t>j.01012</t>
  </si>
  <si>
    <t>j.01013</t>
  </si>
  <si>
    <t>j.01014</t>
  </si>
  <si>
    <t>j.02043</t>
  </si>
  <si>
    <t>j.02044</t>
  </si>
  <si>
    <t>j.02069</t>
  </si>
  <si>
    <t>j.03058</t>
  </si>
  <si>
    <t>j.03059</t>
  </si>
  <si>
    <t>j.03069</t>
  </si>
  <si>
    <t>CEO1100</t>
  </si>
  <si>
    <t>CEO1101</t>
  </si>
  <si>
    <t>STUDY???</t>
  </si>
  <si>
    <t>00006A</t>
  </si>
  <si>
    <t>RD</t>
  </si>
  <si>
    <t>01039A</t>
  </si>
  <si>
    <t>01049A</t>
  </si>
  <si>
    <t>01041A</t>
  </si>
  <si>
    <t>2019A</t>
  </si>
  <si>
    <t>02045A</t>
  </si>
  <si>
    <t>03044A</t>
  </si>
  <si>
    <t>03045A</t>
  </si>
  <si>
    <t>02044A</t>
  </si>
  <si>
    <t>102-1</t>
  </si>
  <si>
    <t>102-2</t>
  </si>
  <si>
    <t>103-0</t>
  </si>
  <si>
    <t>103-1</t>
  </si>
  <si>
    <t>103-2</t>
  </si>
  <si>
    <t>104-0</t>
  </si>
  <si>
    <t>104-1</t>
  </si>
  <si>
    <t>104-2</t>
  </si>
  <si>
    <t>105-0</t>
  </si>
  <si>
    <t>105-1</t>
  </si>
  <si>
    <t>105-2</t>
  </si>
  <si>
    <t>106-0</t>
  </si>
  <si>
    <t>106-1</t>
  </si>
  <si>
    <t>106-2</t>
  </si>
  <si>
    <t>106-3</t>
  </si>
  <si>
    <t>107-0</t>
  </si>
  <si>
    <t>107-1</t>
  </si>
  <si>
    <t>107-2</t>
  </si>
  <si>
    <t>107-3</t>
  </si>
  <si>
    <t>108-1</t>
  </si>
  <si>
    <t>201-0</t>
  </si>
  <si>
    <t>201-1</t>
  </si>
  <si>
    <t>201-2</t>
  </si>
  <si>
    <t>202-0</t>
  </si>
  <si>
    <t>202-1</t>
  </si>
  <si>
    <t>202-2</t>
  </si>
  <si>
    <t>203-0</t>
  </si>
  <si>
    <t>203-1</t>
  </si>
  <si>
    <t>203-2</t>
  </si>
  <si>
    <t>204-0</t>
  </si>
  <si>
    <t>204-1</t>
  </si>
  <si>
    <t>204-2</t>
  </si>
  <si>
    <t>205-0</t>
  </si>
  <si>
    <t>205-1</t>
  </si>
  <si>
    <t>205-2</t>
  </si>
  <si>
    <t>206-0</t>
  </si>
  <si>
    <t>206-1</t>
  </si>
  <si>
    <t>206-2</t>
  </si>
  <si>
    <t>206-3</t>
  </si>
  <si>
    <t>207-0</t>
  </si>
  <si>
    <t>207-1</t>
  </si>
  <si>
    <t>207-2</t>
  </si>
  <si>
    <t>207-3</t>
  </si>
  <si>
    <t>208-0</t>
  </si>
  <si>
    <t>208-1</t>
  </si>
  <si>
    <t>208-2</t>
  </si>
  <si>
    <t>301-0</t>
  </si>
  <si>
    <t>301-1</t>
  </si>
  <si>
    <t>301-2</t>
  </si>
  <si>
    <t>302-0</t>
  </si>
  <si>
    <t>302-1</t>
  </si>
  <si>
    <t>302-2</t>
  </si>
  <si>
    <t>303-0</t>
  </si>
  <si>
    <t>303-1</t>
  </si>
  <si>
    <t>303-2</t>
  </si>
  <si>
    <t>304-0</t>
  </si>
  <si>
    <t>304-1</t>
  </si>
  <si>
    <t>304-2</t>
  </si>
  <si>
    <t>305-0</t>
  </si>
  <si>
    <t>305-1</t>
  </si>
  <si>
    <t>305-2</t>
  </si>
  <si>
    <t>306-0</t>
  </si>
  <si>
    <t>306-1</t>
  </si>
  <si>
    <t>306-2</t>
  </si>
  <si>
    <t>306-3</t>
  </si>
  <si>
    <t>307-0</t>
  </si>
  <si>
    <t>307-1</t>
  </si>
  <si>
    <t>307-2</t>
  </si>
  <si>
    <t>307-3</t>
  </si>
  <si>
    <t>308-0</t>
  </si>
  <si>
    <t>308-1</t>
  </si>
  <si>
    <t>308-2</t>
  </si>
  <si>
    <t>108-0</t>
  </si>
  <si>
    <t>108-2</t>
  </si>
  <si>
    <t>108-3</t>
  </si>
  <si>
    <t>102-3</t>
  </si>
  <si>
    <t>201-3</t>
  </si>
  <si>
    <t>209-0</t>
  </si>
  <si>
    <t>209-1</t>
  </si>
  <si>
    <t>209-2</t>
  </si>
  <si>
    <t>209-3</t>
  </si>
  <si>
    <t>208-3</t>
  </si>
  <si>
    <t>204-3</t>
  </si>
  <si>
    <t>202-3</t>
  </si>
  <si>
    <t>301-3</t>
  </si>
  <si>
    <t>309-0</t>
  </si>
  <si>
    <t>309-1</t>
  </si>
  <si>
    <t>309-2</t>
  </si>
  <si>
    <t>309-3</t>
  </si>
  <si>
    <t>308-3</t>
  </si>
  <si>
    <t>304-3</t>
  </si>
  <si>
    <t>302-3</t>
  </si>
  <si>
    <t>103-3</t>
  </si>
  <si>
    <t>203-3</t>
  </si>
  <si>
    <t>303-3</t>
  </si>
  <si>
    <t>0201-0</t>
  </si>
  <si>
    <t>0201-1</t>
  </si>
  <si>
    <t>0201-2</t>
  </si>
  <si>
    <t>0202-0</t>
  </si>
  <si>
    <t>0202-1</t>
  </si>
  <si>
    <t>0202-2</t>
  </si>
  <si>
    <t>0202-3</t>
  </si>
  <si>
    <t>0203-0</t>
  </si>
  <si>
    <t>0203-1</t>
  </si>
  <si>
    <t>0203-2</t>
  </si>
  <si>
    <t>0203-3</t>
  </si>
  <si>
    <t>0204-0</t>
  </si>
  <si>
    <t>0204-1</t>
  </si>
  <si>
    <t>0204-2</t>
  </si>
  <si>
    <t>0301-0</t>
  </si>
  <si>
    <t>0301-1</t>
  </si>
  <si>
    <t>0301-2</t>
  </si>
  <si>
    <t>0301-3</t>
  </si>
  <si>
    <t>0302-0</t>
  </si>
  <si>
    <t>0302-1</t>
  </si>
  <si>
    <t>0302-2</t>
  </si>
  <si>
    <t>0302-3</t>
  </si>
  <si>
    <t>0303-0</t>
  </si>
  <si>
    <t>0303-1</t>
  </si>
  <si>
    <t>0303-2</t>
  </si>
  <si>
    <t>0303-3</t>
  </si>
  <si>
    <t>0304-0</t>
  </si>
  <si>
    <t>0304-1</t>
  </si>
  <si>
    <t>0304-2</t>
  </si>
  <si>
    <t>0304-3</t>
  </si>
  <si>
    <t>0401-0</t>
  </si>
  <si>
    <t>0401-1</t>
  </si>
  <si>
    <t>0401-2</t>
  </si>
  <si>
    <t>0402-0</t>
  </si>
  <si>
    <t>0402-1</t>
  </si>
  <si>
    <t>0402-2</t>
  </si>
  <si>
    <t>0402-3</t>
  </si>
  <si>
    <t>0403-0</t>
  </si>
  <si>
    <t>0403-1</t>
  </si>
  <si>
    <t>0403-2</t>
  </si>
  <si>
    <t>0403-3</t>
  </si>
  <si>
    <t>0404-0</t>
  </si>
  <si>
    <t>0404-1</t>
  </si>
  <si>
    <t>0404-2</t>
  </si>
  <si>
    <t>0501-0</t>
  </si>
  <si>
    <t>0501-1</t>
  </si>
  <si>
    <t>0501-2</t>
  </si>
  <si>
    <t>0501-3</t>
  </si>
  <si>
    <t>0502-0</t>
  </si>
  <si>
    <t>0502-1</t>
  </si>
  <si>
    <t>0502-2</t>
  </si>
  <si>
    <t>0502-3</t>
  </si>
  <si>
    <t>0503-0</t>
  </si>
  <si>
    <t>0503-1</t>
  </si>
  <si>
    <t>0503-2</t>
  </si>
  <si>
    <t>0503-3</t>
  </si>
  <si>
    <t>0504-0</t>
  </si>
  <si>
    <t>0504-1</t>
  </si>
  <si>
    <t>0504-2</t>
  </si>
  <si>
    <t>0504-3</t>
  </si>
  <si>
    <t>0601-0</t>
  </si>
  <si>
    <t>0601-1</t>
  </si>
  <si>
    <t>0601-2</t>
  </si>
  <si>
    <t>0602-0</t>
  </si>
  <si>
    <t>0602-1</t>
  </si>
  <si>
    <t>0602-2</t>
  </si>
  <si>
    <t>0602-3</t>
  </si>
  <si>
    <t>0603-0</t>
  </si>
  <si>
    <t>0603-1</t>
  </si>
  <si>
    <t>0603-2</t>
  </si>
  <si>
    <t>0603-3</t>
  </si>
  <si>
    <t>0604-0</t>
  </si>
  <si>
    <t>0604-1</t>
  </si>
  <si>
    <t>0604-2</t>
  </si>
  <si>
    <t>0701-0</t>
  </si>
  <si>
    <t>0701-1</t>
  </si>
  <si>
    <t>0701-2</t>
  </si>
  <si>
    <t>0701-3</t>
  </si>
  <si>
    <t>0702-0</t>
  </si>
  <si>
    <t>0702-1</t>
  </si>
  <si>
    <t>0702-2</t>
  </si>
  <si>
    <t>0702-3</t>
  </si>
  <si>
    <t>0703-0</t>
  </si>
  <si>
    <t>0703-1</t>
  </si>
  <si>
    <t>0703-2</t>
  </si>
  <si>
    <t>0703-3</t>
  </si>
  <si>
    <t>0704-0</t>
  </si>
  <si>
    <t>0704-1</t>
  </si>
  <si>
    <t>0704-2</t>
  </si>
  <si>
    <t>0704-3</t>
  </si>
  <si>
    <t>0801-0</t>
  </si>
  <si>
    <t>0801-2</t>
  </si>
  <si>
    <t>0801-1</t>
  </si>
  <si>
    <t>0802-0</t>
  </si>
  <si>
    <t>0802-1</t>
  </si>
  <si>
    <t>0802-2</t>
  </si>
  <si>
    <t>0802-3</t>
  </si>
  <si>
    <t>0803-0</t>
  </si>
  <si>
    <t>0803-1</t>
  </si>
  <si>
    <t>0803-2</t>
  </si>
  <si>
    <t>0803-3</t>
  </si>
  <si>
    <t>0804-0</t>
  </si>
  <si>
    <t>0804-1</t>
  </si>
  <si>
    <t>0804-2</t>
  </si>
  <si>
    <t>0901-0</t>
  </si>
  <si>
    <t>0901-1</t>
  </si>
  <si>
    <t>0901-2</t>
  </si>
  <si>
    <t>0901-3</t>
  </si>
  <si>
    <t>0902-0</t>
  </si>
  <si>
    <t>0902-1</t>
  </si>
  <si>
    <t>0902-2</t>
  </si>
  <si>
    <t>0902-3</t>
  </si>
  <si>
    <t>0903-0</t>
  </si>
  <si>
    <t>0903-1</t>
  </si>
  <si>
    <t>0903-2</t>
  </si>
  <si>
    <t>0903-3</t>
  </si>
  <si>
    <t>0904-0</t>
  </si>
  <si>
    <t>0904-1</t>
  </si>
  <si>
    <t>0904-2</t>
  </si>
  <si>
    <t>0904-3</t>
  </si>
  <si>
    <t>1001-0</t>
  </si>
  <si>
    <t>1001-1</t>
  </si>
  <si>
    <t>1001-2</t>
  </si>
  <si>
    <t>1002-0</t>
  </si>
  <si>
    <t>1002-1</t>
  </si>
  <si>
    <t>1002-2</t>
  </si>
  <si>
    <t>1002-3</t>
  </si>
  <si>
    <t>1003-0</t>
  </si>
  <si>
    <t>1003-1</t>
  </si>
  <si>
    <t>1003-2</t>
  </si>
  <si>
    <t>1003-3</t>
  </si>
  <si>
    <t>1004-0</t>
  </si>
  <si>
    <t>1004-1</t>
  </si>
  <si>
    <t>1004-2</t>
  </si>
  <si>
    <t>1101-0</t>
  </si>
  <si>
    <t>1101-1</t>
  </si>
  <si>
    <t>1101-2</t>
  </si>
  <si>
    <t>1101-3</t>
  </si>
  <si>
    <t>1102-0</t>
  </si>
  <si>
    <t>1102-1</t>
  </si>
  <si>
    <t>1102-2</t>
  </si>
  <si>
    <t>1102-3</t>
  </si>
  <si>
    <t>1103-0</t>
  </si>
  <si>
    <t>1103-1</t>
  </si>
  <si>
    <t>1103-2</t>
  </si>
  <si>
    <t>1103-3</t>
  </si>
  <si>
    <t>1104-0</t>
  </si>
  <si>
    <t>1104-1</t>
  </si>
  <si>
    <t>1104-2</t>
  </si>
  <si>
    <t>1104-3</t>
  </si>
  <si>
    <t>1201-0</t>
  </si>
  <si>
    <t>1201-1</t>
  </si>
  <si>
    <t>1201-2</t>
  </si>
  <si>
    <t>1202-0</t>
  </si>
  <si>
    <t>1202-1</t>
  </si>
  <si>
    <t>1202-2</t>
  </si>
  <si>
    <t>1202-3</t>
  </si>
  <si>
    <t>1203-0</t>
  </si>
  <si>
    <t>1203-1</t>
  </si>
  <si>
    <t>1203-2</t>
  </si>
  <si>
    <t>1203-3</t>
  </si>
  <si>
    <t>1204-0</t>
  </si>
  <si>
    <t>1204-1</t>
  </si>
  <si>
    <t>1204-2</t>
  </si>
  <si>
    <t>1301-0</t>
  </si>
  <si>
    <t>1301-1</t>
  </si>
  <si>
    <t>1301-2</t>
  </si>
  <si>
    <t>1301-3</t>
  </si>
  <si>
    <t>1302-0</t>
  </si>
  <si>
    <t>1302-1</t>
  </si>
  <si>
    <t>1302-2</t>
  </si>
  <si>
    <t>1302-3</t>
  </si>
  <si>
    <t>1303-0</t>
  </si>
  <si>
    <t>1303-1</t>
  </si>
  <si>
    <t>1303-2</t>
  </si>
  <si>
    <t>1303-3</t>
  </si>
  <si>
    <t>1304-0</t>
  </si>
  <si>
    <t>1304-1</t>
  </si>
  <si>
    <t>1304-2</t>
  </si>
  <si>
    <t>1304-3</t>
  </si>
  <si>
    <t>1401-0</t>
  </si>
  <si>
    <t>1401-1</t>
  </si>
  <si>
    <t>1401-2</t>
  </si>
  <si>
    <t>1402-0</t>
  </si>
  <si>
    <t>1402-1</t>
  </si>
  <si>
    <t>1402-2</t>
  </si>
  <si>
    <t>1402-3</t>
  </si>
  <si>
    <t>1403-0</t>
  </si>
  <si>
    <t>1403-1</t>
  </si>
  <si>
    <t>1403-2</t>
  </si>
  <si>
    <t>1403-3</t>
  </si>
  <si>
    <t>1404-0</t>
  </si>
  <si>
    <t>1404-1</t>
  </si>
  <si>
    <t>1404-2</t>
  </si>
  <si>
    <t>1501-1</t>
  </si>
  <si>
    <t>1501-0</t>
  </si>
  <si>
    <t>1501-2</t>
  </si>
  <si>
    <t>1501-3</t>
  </si>
  <si>
    <t>1502-0</t>
  </si>
  <si>
    <t>1502-1</t>
  </si>
  <si>
    <t>1502-2</t>
  </si>
  <si>
    <t>1502-3</t>
  </si>
  <si>
    <t>1503-0</t>
  </si>
  <si>
    <t>1503-1</t>
  </si>
  <si>
    <t>1503-2</t>
  </si>
  <si>
    <t>1503-3</t>
  </si>
  <si>
    <t>1504-0</t>
  </si>
  <si>
    <t>1504-1</t>
  </si>
  <si>
    <t>1504-2</t>
  </si>
  <si>
    <t>1504-3</t>
  </si>
  <si>
    <t>1601-0</t>
  </si>
  <si>
    <t>1601-1</t>
  </si>
  <si>
    <t>1601-2</t>
  </si>
  <si>
    <t>1602-0</t>
  </si>
  <si>
    <t>1602-1</t>
  </si>
  <si>
    <t>1602-2</t>
  </si>
  <si>
    <t>1602-3</t>
  </si>
  <si>
    <t>1603-0</t>
  </si>
  <si>
    <t>1603-1</t>
  </si>
  <si>
    <t>1603-2</t>
  </si>
  <si>
    <t>1603-3</t>
  </si>
  <si>
    <t>1604-0</t>
  </si>
  <si>
    <t>1604-1</t>
  </si>
  <si>
    <t>1604-2</t>
  </si>
  <si>
    <t>1701-0</t>
  </si>
  <si>
    <t>1701-1</t>
  </si>
  <si>
    <t>1701-2</t>
  </si>
  <si>
    <t>1701-3</t>
  </si>
  <si>
    <t>1702-0</t>
  </si>
  <si>
    <t>1702-1</t>
  </si>
  <si>
    <t>1702-2</t>
  </si>
  <si>
    <t>1702-3</t>
  </si>
  <si>
    <t>1703-0</t>
  </si>
  <si>
    <t>1703-1</t>
  </si>
  <si>
    <t>1703-2</t>
  </si>
  <si>
    <t>1703-3</t>
  </si>
  <si>
    <t>1704-0</t>
  </si>
  <si>
    <t>1704-1</t>
  </si>
  <si>
    <t>1704-2</t>
  </si>
  <si>
    <t>1704-3</t>
  </si>
  <si>
    <t>1801-0</t>
  </si>
  <si>
    <t>1801-1</t>
  </si>
  <si>
    <t>1801-2</t>
  </si>
  <si>
    <t>1802-0</t>
  </si>
  <si>
    <t>1802-1</t>
  </si>
  <si>
    <t>1802-2</t>
  </si>
  <si>
    <t>1802-3</t>
  </si>
  <si>
    <t>1803-0</t>
  </si>
  <si>
    <t>1803-1</t>
  </si>
  <si>
    <t>1803-2</t>
  </si>
  <si>
    <t>1803-3</t>
  </si>
  <si>
    <t>1804-0</t>
  </si>
  <si>
    <t>1804-1</t>
  </si>
  <si>
    <t>1804-2</t>
  </si>
  <si>
    <t>1901-0</t>
  </si>
  <si>
    <t>1901-1</t>
  </si>
  <si>
    <t>1901-2</t>
  </si>
  <si>
    <t>1901-3</t>
  </si>
  <si>
    <t>1902-0</t>
  </si>
  <si>
    <t>1902-1</t>
  </si>
  <si>
    <t>1902-2</t>
  </si>
  <si>
    <t>1902-3</t>
  </si>
  <si>
    <t>1903-0</t>
  </si>
  <si>
    <t>1903-1</t>
  </si>
  <si>
    <t>1903-2</t>
  </si>
  <si>
    <t>1903-3</t>
  </si>
  <si>
    <t>1904-0</t>
  </si>
  <si>
    <t>1904-1</t>
  </si>
  <si>
    <t>1904-2</t>
  </si>
  <si>
    <t>1904-3</t>
  </si>
  <si>
    <t>2001-0</t>
  </si>
  <si>
    <t>2001-1</t>
  </si>
  <si>
    <t>2001-2</t>
  </si>
  <si>
    <t>2002-0</t>
  </si>
  <si>
    <t>2002-1</t>
  </si>
  <si>
    <t>2002-2</t>
  </si>
  <si>
    <t>2002-3</t>
  </si>
  <si>
    <t>2003-0</t>
  </si>
  <si>
    <t>2003-1</t>
  </si>
  <si>
    <t>2003-2</t>
  </si>
  <si>
    <t>2003-3</t>
  </si>
  <si>
    <t>2004-0</t>
  </si>
  <si>
    <t>2004-1</t>
  </si>
  <si>
    <t>2004-2</t>
  </si>
  <si>
    <t>2101-0</t>
  </si>
  <si>
    <t>2101-1</t>
  </si>
  <si>
    <t>2101-2</t>
  </si>
  <si>
    <t>2101-3</t>
  </si>
  <si>
    <t>2102-0</t>
  </si>
  <si>
    <t>2102-1</t>
  </si>
  <si>
    <t>2102-2</t>
  </si>
  <si>
    <t>2102-3</t>
  </si>
  <si>
    <t>2103-0</t>
  </si>
  <si>
    <t>2103-1</t>
  </si>
  <si>
    <t>2103-2</t>
  </si>
  <si>
    <t>2103-3</t>
  </si>
  <si>
    <t>2104-0</t>
  </si>
  <si>
    <t>2104-1</t>
  </si>
  <si>
    <t>2104-2</t>
  </si>
  <si>
    <t>2104-3</t>
  </si>
  <si>
    <t>0101-0</t>
  </si>
  <si>
    <t>0103-0</t>
  </si>
  <si>
    <t>NOTES</t>
  </si>
  <si>
    <t>Floor</t>
  </si>
  <si>
    <t>OF</t>
  </si>
  <si>
    <t>NF</t>
  </si>
  <si>
    <t>TECH NEEDED</t>
  </si>
  <si>
    <t>LOUNGE1 201 - 204</t>
  </si>
  <si>
    <t>LOUNGE2 205 - 208</t>
  </si>
  <si>
    <t>02-040</t>
  </si>
  <si>
    <t>02-039</t>
  </si>
  <si>
    <t xml:space="preserve"> 01018A</t>
  </si>
  <si>
    <t xml:space="preserve"> 01019A</t>
  </si>
  <si>
    <t xml:space="preserve"> 01052A</t>
  </si>
  <si>
    <t xml:space="preserve"> 01015A</t>
  </si>
  <si>
    <t xml:space="preserve"> 01016A</t>
  </si>
  <si>
    <t xml:space="preserve"> 01017A</t>
  </si>
  <si>
    <t xml:space="preserve"> 01020A</t>
  </si>
  <si>
    <t xml:space="preserve"> 01021A</t>
  </si>
  <si>
    <t xml:space="preserve"> 01022A</t>
  </si>
  <si>
    <t xml:space="preserve"> 01023A</t>
  </si>
  <si>
    <t xml:space="preserve"> 01024A</t>
  </si>
  <si>
    <t xml:space="preserve"> 01053A</t>
  </si>
  <si>
    <t xml:space="preserve"> 01025A</t>
  </si>
  <si>
    <t xml:space="preserve"> 01026A</t>
  </si>
  <si>
    <t xml:space="preserve"> 01027A</t>
  </si>
  <si>
    <t xml:space="preserve"> 01028A</t>
  </si>
  <si>
    <t xml:space="preserve"> 01029A</t>
  </si>
  <si>
    <t xml:space="preserve"> 01030A</t>
  </si>
  <si>
    <t xml:space="preserve"> 01031A</t>
  </si>
  <si>
    <t xml:space="preserve"> 01032A</t>
  </si>
  <si>
    <t xml:space="preserve"> 01054A</t>
  </si>
  <si>
    <t xml:space="preserve"> 01033A</t>
  </si>
  <si>
    <t xml:space="preserve"> 01034A</t>
  </si>
  <si>
    <t xml:space="preserve"> 01035A</t>
  </si>
  <si>
    <t xml:space="preserve"> 01036A</t>
  </si>
  <si>
    <t xml:space="preserve"> 01037A</t>
  </si>
  <si>
    <t xml:space="preserve"> 01038A</t>
  </si>
  <si>
    <t xml:space="preserve"> 01055A</t>
  </si>
  <si>
    <t xml:space="preserve"> 01039A</t>
  </si>
  <si>
    <t xml:space="preserve"> 01040A</t>
  </si>
  <si>
    <t xml:space="preserve"> 01041A</t>
  </si>
  <si>
    <t xml:space="preserve"> 01042A</t>
  </si>
  <si>
    <t xml:space="preserve"> 01043A</t>
  </si>
  <si>
    <t xml:space="preserve"> 01044A</t>
  </si>
  <si>
    <t xml:space="preserve"> 01056A</t>
  </si>
  <si>
    <t xml:space="preserve"> 01045A</t>
  </si>
  <si>
    <t xml:space="preserve"> 01046A</t>
  </si>
  <si>
    <t xml:space="preserve"> 01047A</t>
  </si>
  <si>
    <t xml:space="preserve"> 01048A</t>
  </si>
  <si>
    <t xml:space="preserve"> 01049A</t>
  </si>
  <si>
    <t xml:space="preserve"> 01050A</t>
  </si>
  <si>
    <t xml:space="preserve"> 02001A</t>
  </si>
  <si>
    <t xml:space="preserve"> 02004A</t>
  </si>
  <si>
    <t xml:space="preserve"> 02060A</t>
  </si>
  <si>
    <t xml:space="preserve"> 02002A</t>
  </si>
  <si>
    <t xml:space="preserve"> 02003A</t>
  </si>
  <si>
    <t xml:space="preserve"> 02068A</t>
  </si>
  <si>
    <t xml:space="preserve"> 02005A</t>
  </si>
  <si>
    <t xml:space="preserve"> 02006A</t>
  </si>
  <si>
    <t xml:space="preserve"> 02007A</t>
  </si>
  <si>
    <t xml:space="preserve"> 02008A</t>
  </si>
  <si>
    <t xml:space="preserve"> 02009A</t>
  </si>
  <si>
    <t xml:space="preserve"> 02061A</t>
  </si>
  <si>
    <t xml:space="preserve"> 02010A</t>
  </si>
  <si>
    <t xml:space="preserve"> 02011A</t>
  </si>
  <si>
    <t xml:space="preserve"> 02012A</t>
  </si>
  <si>
    <t xml:space="preserve"> 02013A</t>
  </si>
  <si>
    <t xml:space="preserve"> 02014A</t>
  </si>
  <si>
    <t xml:space="preserve"> 02015A</t>
  </si>
  <si>
    <t xml:space="preserve"> 02016A</t>
  </si>
  <si>
    <t xml:space="preserve"> 02062A</t>
  </si>
  <si>
    <t xml:space="preserve"> 02017A</t>
  </si>
  <si>
    <t xml:space="preserve"> 02018A</t>
  </si>
  <si>
    <t xml:space="preserve"> 02019A</t>
  </si>
  <si>
    <t xml:space="preserve"> 02020A</t>
  </si>
  <si>
    <t xml:space="preserve"> 02021A</t>
  </si>
  <si>
    <t xml:space="preserve"> 02063A</t>
  </si>
  <si>
    <t xml:space="preserve"> 02022A</t>
  </si>
  <si>
    <t xml:space="preserve"> 02023A</t>
  </si>
  <si>
    <t xml:space="preserve"> 02024A</t>
  </si>
  <si>
    <t xml:space="preserve"> 02025A</t>
  </si>
  <si>
    <t xml:space="preserve"> 02026A</t>
  </si>
  <si>
    <t xml:space="preserve"> 02027A</t>
  </si>
  <si>
    <t xml:space="preserve"> 02028A</t>
  </si>
  <si>
    <t xml:space="preserve"> 02029A</t>
  </si>
  <si>
    <t xml:space="preserve"> 02064A</t>
  </si>
  <si>
    <t xml:space="preserve"> 02030A</t>
  </si>
  <si>
    <t xml:space="preserve"> 02031A</t>
  </si>
  <si>
    <t xml:space="preserve"> 02032A</t>
  </si>
  <si>
    <t xml:space="preserve"> 02033A</t>
  </si>
  <si>
    <t xml:space="preserve"> 02034A</t>
  </si>
  <si>
    <t xml:space="preserve"> 02035A</t>
  </si>
  <si>
    <t xml:space="preserve"> 02036A</t>
  </si>
  <si>
    <t xml:space="preserve"> 02037A</t>
  </si>
  <si>
    <t xml:space="preserve"> 02065A</t>
  </si>
  <si>
    <t xml:space="preserve"> 02038A</t>
  </si>
  <si>
    <t xml:space="preserve"> 02039A</t>
  </si>
  <si>
    <t xml:space="preserve"> 02040A</t>
  </si>
  <si>
    <t xml:space="preserve"> 02041A</t>
  </si>
  <si>
    <t xml:space="preserve"> 02042A</t>
  </si>
  <si>
    <t xml:space="preserve"> 02045A</t>
  </si>
  <si>
    <t xml:space="preserve"> 02046A</t>
  </si>
  <si>
    <t xml:space="preserve"> 02066A</t>
  </si>
  <si>
    <t xml:space="preserve"> 02047A</t>
  </si>
  <si>
    <t xml:space="preserve"> 02048A</t>
  </si>
  <si>
    <t xml:space="preserve"> 02049A</t>
  </si>
  <si>
    <t xml:space="preserve"> 02050A</t>
  </si>
  <si>
    <t xml:space="preserve"> 02051A</t>
  </si>
  <si>
    <t xml:space="preserve"> 02052A</t>
  </si>
  <si>
    <t xml:space="preserve"> 02053A</t>
  </si>
  <si>
    <t xml:space="preserve"> 02067A</t>
  </si>
  <si>
    <t xml:space="preserve"> 02054A</t>
  </si>
  <si>
    <t xml:space="preserve"> 02055A</t>
  </si>
  <si>
    <t xml:space="preserve"> 02056A</t>
  </si>
  <si>
    <t xml:space="preserve"> 02057A</t>
  </si>
  <si>
    <t xml:space="preserve"> 02058A</t>
  </si>
  <si>
    <t xml:space="preserve"> 02059A</t>
  </si>
  <si>
    <t xml:space="preserve"> 03060A</t>
  </si>
  <si>
    <t xml:space="preserve"> 03001A</t>
  </si>
  <si>
    <t xml:space="preserve"> 03061A</t>
  </si>
  <si>
    <t xml:space="preserve"> 03002A</t>
  </si>
  <si>
    <t xml:space="preserve"> 03003A</t>
  </si>
  <si>
    <t xml:space="preserve"> 03004A</t>
  </si>
  <si>
    <t xml:space="preserve"> 03005A</t>
  </si>
  <si>
    <t xml:space="preserve"> 03006A</t>
  </si>
  <si>
    <t xml:space="preserve"> 03007A</t>
  </si>
  <si>
    <t xml:space="preserve"> 03008A</t>
  </si>
  <si>
    <t xml:space="preserve"> 03009A</t>
  </si>
  <si>
    <t xml:space="preserve"> 03062A</t>
  </si>
  <si>
    <t xml:space="preserve"> 03010A</t>
  </si>
  <si>
    <t xml:space="preserve"> 03011A</t>
  </si>
  <si>
    <t xml:space="preserve"> 03012A</t>
  </si>
  <si>
    <t xml:space="preserve"> 03013A</t>
  </si>
  <si>
    <t xml:space="preserve"> 03014A</t>
  </si>
  <si>
    <t xml:space="preserve"> 03015A</t>
  </si>
  <si>
    <t xml:space="preserve"> 03016A</t>
  </si>
  <si>
    <t xml:space="preserve"> 03063A</t>
  </si>
  <si>
    <t xml:space="preserve"> 03017A</t>
  </si>
  <si>
    <t xml:space="preserve"> 03018A</t>
  </si>
  <si>
    <t xml:space="preserve"> 03019A</t>
  </si>
  <si>
    <t xml:space="preserve"> 03020A</t>
  </si>
  <si>
    <t xml:space="preserve"> 03021A</t>
  </si>
  <si>
    <t xml:space="preserve"> 03064A</t>
  </si>
  <si>
    <t xml:space="preserve"> 03022A</t>
  </si>
  <si>
    <t xml:space="preserve"> 03023A</t>
  </si>
  <si>
    <t xml:space="preserve"> 03024A</t>
  </si>
  <si>
    <t xml:space="preserve"> 03025A</t>
  </si>
  <si>
    <t xml:space="preserve"> 03026A</t>
  </si>
  <si>
    <t xml:space="preserve"> 03027A</t>
  </si>
  <si>
    <t xml:space="preserve"> 03028A</t>
  </si>
  <si>
    <t xml:space="preserve"> 03029A</t>
  </si>
  <si>
    <t xml:space="preserve"> 03065A</t>
  </si>
  <si>
    <t xml:space="preserve"> 03030A</t>
  </si>
  <si>
    <t xml:space="preserve"> 03031A</t>
  </si>
  <si>
    <t xml:space="preserve"> 03032A</t>
  </si>
  <si>
    <t xml:space="preserve"> 03033A</t>
  </si>
  <si>
    <t xml:space="preserve"> 03034A</t>
  </si>
  <si>
    <t xml:space="preserve"> 03035A</t>
  </si>
  <si>
    <t xml:space="preserve"> 03036A</t>
  </si>
  <si>
    <t xml:space="preserve"> 03037A</t>
  </si>
  <si>
    <t xml:space="preserve"> 03066A</t>
  </si>
  <si>
    <t xml:space="preserve"> 03038A</t>
  </si>
  <si>
    <t xml:space="preserve"> 03039A</t>
  </si>
  <si>
    <t xml:space="preserve"> 03040A</t>
  </si>
  <si>
    <t xml:space="preserve"> 03041A</t>
  </si>
  <si>
    <t xml:space="preserve"> 03042A</t>
  </si>
  <si>
    <t xml:space="preserve"> 03043A</t>
  </si>
  <si>
    <t xml:space="preserve"> 03044A</t>
  </si>
  <si>
    <t xml:space="preserve"> 03067A</t>
  </si>
  <si>
    <t xml:space="preserve"> 03045A</t>
  </si>
  <si>
    <t xml:space="preserve"> 03046A</t>
  </si>
  <si>
    <t xml:space="preserve"> 03047A</t>
  </si>
  <si>
    <t xml:space="preserve"> 03048A</t>
  </si>
  <si>
    <t xml:space="preserve"> 03050A</t>
  </si>
  <si>
    <t xml:space="preserve"> 03051A</t>
  </si>
  <si>
    <t xml:space="preserve"> 03068A</t>
  </si>
  <si>
    <t xml:space="preserve"> 03052A</t>
  </si>
  <si>
    <t xml:space="preserve"> 03053A</t>
  </si>
  <si>
    <t xml:space="preserve"> 03054A</t>
  </si>
  <si>
    <t xml:space="preserve"> 03055A</t>
  </si>
  <si>
    <t xml:space="preserve"> 03056A</t>
  </si>
  <si>
    <t xml:space="preserve"> 03057A</t>
  </si>
  <si>
    <t xml:space="preserve">CABLE 
BOX </t>
  </si>
  <si>
    <t xml:space="preserve"> FACE-PLATE </t>
  </si>
  <si>
    <t xml:space="preserve"> WIRE-MOLD </t>
  </si>
  <si>
    <t xml:space="preserve">VIDEO JACK </t>
  </si>
  <si>
    <t xml:space="preserve">DATA JACK </t>
  </si>
  <si>
    <t xml:space="preserve">PHONE JACK </t>
  </si>
  <si>
    <t xml:space="preserve">RED PHONE </t>
  </si>
  <si>
    <t>Missing</t>
  </si>
  <si>
    <t>RM BX</t>
  </si>
  <si>
    <t>NFP</t>
  </si>
  <si>
    <t>NFI</t>
  </si>
  <si>
    <t>NDJ</t>
  </si>
  <si>
    <t>NVJ</t>
  </si>
  <si>
    <t>RI</t>
  </si>
  <si>
    <t>DTG</t>
  </si>
  <si>
    <t>DTNG</t>
  </si>
  <si>
    <t>DLG</t>
  </si>
  <si>
    <t>DLNG</t>
  </si>
  <si>
    <t>No Connection</t>
  </si>
  <si>
    <t>In</t>
  </si>
  <si>
    <t>Out</t>
  </si>
  <si>
    <t>Loose</t>
  </si>
  <si>
    <t>Broken</t>
  </si>
  <si>
    <t xml:space="preserve"> WIRE-MOLD</t>
  </si>
  <si>
    <t>VIDEO JACK</t>
  </si>
  <si>
    <t>DATA JACK</t>
  </si>
  <si>
    <t>PHONE JACK</t>
  </si>
  <si>
    <t>TECH-REDPHONE</t>
  </si>
  <si>
    <t>Room locked</t>
  </si>
  <si>
    <t>video short</t>
  </si>
  <si>
    <t>RMFP</t>
  </si>
  <si>
    <t>No Cxn</t>
  </si>
  <si>
    <t>Stuck</t>
  </si>
  <si>
    <t>Phone wire stuck in phone jack</t>
  </si>
  <si>
    <t>101-0</t>
  </si>
  <si>
    <t>Locked</t>
  </si>
  <si>
    <t>101-1</t>
  </si>
  <si>
    <t>Video short</t>
  </si>
  <si>
    <t>0203A</t>
  </si>
  <si>
    <t>Phone jacks dead</t>
  </si>
  <si>
    <t>108-3 (no fourth room)</t>
  </si>
  <si>
    <t>lounge</t>
  </si>
  <si>
    <t>Needs phone wire but phone works</t>
  </si>
  <si>
    <t>asbestos abatement</t>
  </si>
  <si>
    <t>above asbestos abatement</t>
  </si>
  <si>
    <t>short cable jack</t>
  </si>
  <si>
    <t>short cable jack and correct extn</t>
  </si>
  <si>
    <t>correct extn</t>
  </si>
  <si>
    <t>short cabel jack</t>
  </si>
  <si>
    <t>didn’t check</t>
  </si>
  <si>
    <t>didn’t check, locked</t>
  </si>
  <si>
    <t>2 red phones</t>
  </si>
  <si>
    <t>Extension is incorrect</t>
  </si>
  <si>
    <t>Room was occupied when replacing red phone</t>
  </si>
  <si>
    <t>Replaced</t>
  </si>
  <si>
    <t>RM FP</t>
  </si>
  <si>
    <t xml:space="preserve">* </t>
  </si>
  <si>
    <t>Note</t>
  </si>
  <si>
    <t>Visit</t>
  </si>
  <si>
    <t>Wall 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</si>
</sst>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name val="Book Antiqua"/>
    </font>
    <font>
      <b/>
      <sz val="11"/>
      <color indexed="8"/>
      <name val="Sylfaen"/>
      <family val="1"/>
    </font>
    <font>
      <sz val="11"/>
      <name val="Sylfaen"/>
      <family val="1"/>
    </font>
    <font>
      <b/>
      <sz val="11"/>
      <name val="Sylfaen"/>
      <family val="1"/>
    </font>
    <font>
      <sz val="8"/>
      <name val="Book Antiqua"/>
      <family val="1"/>
    </font>
    <font>
      <sz val="10"/>
      <color indexed="8"/>
      <name val="Arial"/>
      <family val="2"/>
    </font>
    <font>
      <b/>
      <sz val="12"/>
      <color indexed="8"/>
      <name val="Sylfaen"/>
      <family val="1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10"/>
      <name val="Book Antiqua"/>
      <family val="1"/>
    </font>
    <font>
      <sz val="10"/>
      <name val="Arial"/>
      <family val="2"/>
    </font>
    <font>
      <sz val="12"/>
      <name val="Book Antiqua"/>
      <family val="1"/>
    </font>
    <font>
      <b/>
      <sz val="12"/>
      <name val="Book Antiqu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8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6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Border="1"/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5" fillId="0" borderId="1" xfId="5" applyFont="1" applyFill="1" applyBorder="1" applyAlignment="1">
      <alignment wrapText="1"/>
    </xf>
    <xf numFmtId="0" fontId="5" fillId="0" borderId="1" xfId="2" applyFont="1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5" fillId="6" borderId="1" xfId="4" applyFont="1" applyFill="1" applyBorder="1" applyAlignment="1">
      <alignment wrapText="1"/>
    </xf>
    <xf numFmtId="0" fontId="5" fillId="0" borderId="1" xfId="4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wrapText="1"/>
    </xf>
    <xf numFmtId="0" fontId="5" fillId="6" borderId="1" xfId="3" applyFont="1" applyFill="1" applyBorder="1" applyAlignment="1">
      <alignment horizontal="center" wrapText="1"/>
    </xf>
    <xf numFmtId="0" fontId="5" fillId="6" borderId="1" xfId="5" applyFont="1" applyFill="1" applyBorder="1" applyAlignment="1">
      <alignment horizontal="center" wrapText="1"/>
    </xf>
    <xf numFmtId="0" fontId="5" fillId="5" borderId="1" xfId="5" applyFont="1" applyFill="1" applyBorder="1" applyAlignment="1">
      <alignment horizontal="center" wrapText="1"/>
    </xf>
    <xf numFmtId="0" fontId="5" fillId="0" borderId="1" xfId="5" applyFont="1" applyFill="1" applyBorder="1" applyAlignment="1">
      <alignment horizontal="center" wrapText="1"/>
    </xf>
    <xf numFmtId="0" fontId="5" fillId="0" borderId="1" xfId="3" applyFont="1" applyFill="1" applyBorder="1" applyAlignment="1">
      <alignment horizontal="left" wrapText="1"/>
    </xf>
    <xf numFmtId="0" fontId="5" fillId="6" borderId="1" xfId="3" applyFont="1" applyFill="1" applyBorder="1" applyAlignment="1">
      <alignment horizontal="left" wrapText="1"/>
    </xf>
    <xf numFmtId="0" fontId="5" fillId="6" borderId="1" xfId="5" applyFont="1" applyFill="1" applyBorder="1" applyAlignment="1">
      <alignment horizontal="left" wrapText="1"/>
    </xf>
    <xf numFmtId="0" fontId="5" fillId="5" borderId="1" xfId="5" applyFont="1" applyFill="1" applyBorder="1" applyAlignment="1">
      <alignment horizontal="left" wrapText="1"/>
    </xf>
    <xf numFmtId="0" fontId="5" fillId="0" borderId="1" xfId="5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/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5" fillId="0" borderId="1" xfId="4" applyFont="1" applyFill="1" applyBorder="1" applyAlignment="1">
      <alignment wrapText="1"/>
    </xf>
    <xf numFmtId="0" fontId="5" fillId="7" borderId="3" xfId="2" applyFont="1" applyFill="1" applyBorder="1" applyAlignment="1">
      <alignment wrapText="1"/>
    </xf>
    <xf numFmtId="0" fontId="5" fillId="0" borderId="3" xfId="2" applyFont="1" applyFill="1" applyBorder="1" applyAlignment="1">
      <alignment wrapText="1"/>
    </xf>
    <xf numFmtId="0" fontId="12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11" fillId="0" borderId="0" xfId="1"/>
    <xf numFmtId="0" fontId="11" fillId="0" borderId="0" xfId="1" applyAlignment="1">
      <alignment horizontal="center"/>
    </xf>
    <xf numFmtId="0" fontId="11" fillId="0" borderId="0" xfId="1" applyFill="1"/>
    <xf numFmtId="0" fontId="11" fillId="0" borderId="0" xfId="1" applyFill="1" applyAlignment="1">
      <alignment horizontal="center"/>
    </xf>
    <xf numFmtId="0" fontId="11" fillId="0" borderId="1" xfId="1" applyFill="1" applyBorder="1"/>
    <xf numFmtId="0" fontId="11" fillId="0" borderId="1" xfId="1" applyFill="1" applyBorder="1" applyAlignment="1">
      <alignment horizontal="center"/>
    </xf>
    <xf numFmtId="0" fontId="11" fillId="0" borderId="1" xfId="1" applyFont="1" applyFill="1" applyBorder="1" applyAlignment="1">
      <alignment horizontal="center"/>
    </xf>
    <xf numFmtId="0" fontId="11" fillId="8" borderId="0" xfId="1" applyFill="1"/>
    <xf numFmtId="0" fontId="11" fillId="8" borderId="0" xfId="1" applyFill="1" applyAlignment="1">
      <alignment horizontal="center"/>
    </xf>
    <xf numFmtId="0" fontId="11" fillId="0" borderId="1" xfId="1" applyFont="1" applyFill="1" applyBorder="1"/>
    <xf numFmtId="0" fontId="11" fillId="5" borderId="1" xfId="1" applyFill="1" applyBorder="1" applyAlignment="1">
      <alignment horizontal="center"/>
    </xf>
    <xf numFmtId="0" fontId="11" fillId="5" borderId="1" xfId="1" applyFill="1" applyBorder="1"/>
    <xf numFmtId="0" fontId="11" fillId="5" borderId="1" xfId="1" applyFont="1" applyFill="1" applyBorder="1" applyAlignment="1">
      <alignment horizontal="center"/>
    </xf>
    <xf numFmtId="0" fontId="11" fillId="7" borderId="0" xfId="1" applyFill="1"/>
    <xf numFmtId="0" fontId="0" fillId="8" borderId="0" xfId="0" applyFill="1" applyAlignment="1">
      <alignment horizontal="left"/>
    </xf>
    <xf numFmtId="0" fontId="5" fillId="0" borderId="1" xfId="2" applyFont="1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5" fillId="0" borderId="1" xfId="4" applyFont="1" applyFill="1" applyBorder="1" applyAlignment="1">
      <alignment horizontal="left" vertical="center" wrapText="1"/>
    </xf>
    <xf numFmtId="0" fontId="5" fillId="0" borderId="1" xfId="5" applyFont="1" applyFill="1" applyBorder="1" applyAlignment="1">
      <alignment horizontal="right" wrapText="1"/>
    </xf>
    <xf numFmtId="0" fontId="5" fillId="6" borderId="1" xfId="5" applyFont="1" applyFill="1" applyBorder="1" applyAlignment="1">
      <alignment horizontal="right" wrapText="1"/>
    </xf>
    <xf numFmtId="0" fontId="5" fillId="7" borderId="3" xfId="2" applyFont="1" applyFill="1" applyBorder="1" applyAlignment="1">
      <alignment horizontal="left" wrapText="1"/>
    </xf>
    <xf numFmtId="0" fontId="5" fillId="0" borderId="3" xfId="2" applyFont="1" applyFill="1" applyBorder="1" applyAlignment="1">
      <alignment horizontal="left" wrapText="1"/>
    </xf>
    <xf numFmtId="0" fontId="11" fillId="0" borderId="1" xfId="1" applyBorder="1" applyAlignment="1">
      <alignment horizontal="left"/>
    </xf>
    <xf numFmtId="0" fontId="11" fillId="0" borderId="1" xfId="1" applyFill="1" applyBorder="1" applyAlignment="1">
      <alignment horizontal="left"/>
    </xf>
    <xf numFmtId="0" fontId="11" fillId="5" borderId="1" xfId="1" applyFill="1" applyBorder="1" applyAlignment="1">
      <alignment horizontal="left"/>
    </xf>
    <xf numFmtId="0" fontId="5" fillId="6" borderId="1" xfId="2" applyFont="1" applyFill="1" applyBorder="1" applyAlignment="1">
      <alignment horizontal="left" wrapText="1"/>
    </xf>
    <xf numFmtId="0" fontId="11" fillId="0" borderId="0" xfId="1" applyAlignment="1">
      <alignment horizontal="left"/>
    </xf>
    <xf numFmtId="0" fontId="11" fillId="8" borderId="0" xfId="1" applyFill="1" applyAlignment="1">
      <alignment horizontal="left"/>
    </xf>
    <xf numFmtId="0" fontId="5" fillId="0" borderId="1" xfId="2" applyFont="1" applyFill="1" applyBorder="1" applyAlignment="1">
      <alignment horizontal="right" wrapText="1"/>
    </xf>
    <xf numFmtId="0" fontId="5" fillId="6" borderId="1" xfId="2" applyFont="1" applyFill="1" applyBorder="1" applyAlignment="1">
      <alignment horizontal="right" wrapText="1"/>
    </xf>
    <xf numFmtId="0" fontId="11" fillId="0" borderId="0" xfId="1" applyAlignment="1">
      <alignment horizontal="right"/>
    </xf>
    <xf numFmtId="0" fontId="11" fillId="8" borderId="0" xfId="1" applyFill="1" applyAlignment="1">
      <alignment horizontal="right"/>
    </xf>
    <xf numFmtId="0" fontId="12" fillId="0" borderId="0" xfId="1" applyFont="1" applyFill="1" applyAlignment="1">
      <alignment horizontal="left"/>
    </xf>
    <xf numFmtId="0" fontId="11" fillId="0" borderId="0" xfId="1" applyFill="1" applyAlignment="1">
      <alignment horizontal="left"/>
    </xf>
    <xf numFmtId="0" fontId="11" fillId="0" borderId="0" xfId="1" applyFill="1" applyAlignment="1">
      <alignment horizontal="right"/>
    </xf>
    <xf numFmtId="0" fontId="11" fillId="7" borderId="1" xfId="1" applyFill="1" applyBorder="1" applyAlignment="1">
      <alignment horizontal="left"/>
    </xf>
    <xf numFmtId="0" fontId="5" fillId="9" borderId="1" xfId="2" applyFont="1" applyFill="1" applyBorder="1" applyAlignment="1">
      <alignment horizontal="left" wrapText="1"/>
    </xf>
    <xf numFmtId="0" fontId="12" fillId="0" borderId="0" xfId="1" applyFont="1" applyAlignment="1">
      <alignment horizontal="left"/>
    </xf>
    <xf numFmtId="0" fontId="5" fillId="9" borderId="1" xfId="2" applyFont="1" applyFill="1" applyBorder="1" applyAlignment="1">
      <alignment horizontal="right" wrapText="1"/>
    </xf>
    <xf numFmtId="0" fontId="8" fillId="0" borderId="1" xfId="2" applyFont="1" applyFill="1" applyBorder="1" applyAlignment="1">
      <alignment horizontal="left" wrapText="1"/>
    </xf>
    <xf numFmtId="0" fontId="7" fillId="0" borderId="1" xfId="2" applyFont="1" applyFill="1" applyBorder="1" applyAlignment="1">
      <alignment horizontal="left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right"/>
    </xf>
    <xf numFmtId="0" fontId="0" fillId="8" borderId="1" xfId="0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11" fillId="7" borderId="0" xfId="1" applyFill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2" fillId="0" borderId="0" xfId="1" applyFont="1" applyBorder="1"/>
    <xf numFmtId="0" fontId="11" fillId="0" borderId="1" xfId="1" applyBorder="1" applyAlignment="1">
      <alignment horizontal="center"/>
    </xf>
    <xf numFmtId="0" fontId="11" fillId="4" borderId="0" xfId="1" applyFill="1"/>
    <xf numFmtId="0" fontId="11" fillId="0" borderId="1" xfId="1" applyFont="1" applyBorder="1" applyAlignment="1">
      <alignment horizontal="center"/>
    </xf>
    <xf numFmtId="0" fontId="11" fillId="8" borderId="0" xfId="1" applyFill="1" applyBorder="1"/>
    <xf numFmtId="0" fontId="11" fillId="8" borderId="0" xfId="1" applyFill="1" applyBorder="1" applyAlignment="1">
      <alignment horizontal="center"/>
    </xf>
    <xf numFmtId="0" fontId="11" fillId="8" borderId="1" xfId="1" applyFill="1" applyBorder="1" applyAlignment="1">
      <alignment horizontal="center"/>
    </xf>
    <xf numFmtId="0" fontId="12" fillId="0" borderId="1" xfId="1" applyFont="1" applyFill="1" applyBorder="1" applyAlignment="1">
      <alignment horizontal="left"/>
    </xf>
    <xf numFmtId="0" fontId="11" fillId="10" borderId="1" xfId="1" applyFill="1" applyBorder="1" applyAlignment="1">
      <alignment horizontal="center"/>
    </xf>
    <xf numFmtId="0" fontId="11" fillId="10" borderId="1" xfId="1" applyFont="1" applyFill="1" applyBorder="1" applyAlignment="1">
      <alignment horizontal="center"/>
    </xf>
    <xf numFmtId="0" fontId="10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vertical="center"/>
    </xf>
    <xf numFmtId="0" fontId="10" fillId="0" borderId="1" xfId="1" applyFont="1" applyFill="1" applyBorder="1" applyAlignment="1">
      <alignment horizontal="left" vertical="center"/>
    </xf>
    <xf numFmtId="0" fontId="11" fillId="0" borderId="1" xfId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left" vertical="center"/>
    </xf>
    <xf numFmtId="49" fontId="10" fillId="0" borderId="1" xfId="1" applyNumberFormat="1" applyFont="1" applyFill="1" applyBorder="1" applyAlignment="1">
      <alignment horizontal="left" vertical="center"/>
    </xf>
    <xf numFmtId="0" fontId="10" fillId="7" borderId="1" xfId="1" applyFont="1" applyFill="1" applyBorder="1" applyAlignment="1">
      <alignment horizontal="left" vertical="center"/>
    </xf>
    <xf numFmtId="0" fontId="10" fillId="8" borderId="1" xfId="1" applyFont="1" applyFill="1" applyBorder="1" applyAlignment="1">
      <alignment horizontal="left" vertical="center"/>
    </xf>
    <xf numFmtId="0" fontId="10" fillId="0" borderId="5" xfId="1" applyFont="1" applyFill="1" applyBorder="1" applyAlignment="1">
      <alignment horizontal="left" vertical="center"/>
    </xf>
    <xf numFmtId="0" fontId="10" fillId="0" borderId="0" xfId="1" applyFont="1" applyBorder="1" applyAlignment="1">
      <alignment horizontal="left" vertical="center"/>
    </xf>
    <xf numFmtId="0" fontId="10" fillId="0" borderId="0" xfId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left" vertical="center"/>
    </xf>
    <xf numFmtId="0" fontId="11" fillId="0" borderId="0" xfId="1" applyFill="1" applyBorder="1" applyAlignment="1">
      <alignment horizontal="center"/>
    </xf>
    <xf numFmtId="0" fontId="11" fillId="0" borderId="0" xfId="1" applyFill="1" applyBorder="1"/>
    <xf numFmtId="0" fontId="10" fillId="8" borderId="0" xfId="1" applyFont="1" applyFill="1" applyBorder="1" applyAlignment="1">
      <alignment horizontal="left" vertical="center"/>
    </xf>
    <xf numFmtId="0" fontId="11" fillId="0" borderId="0" xfId="1" applyFill="1" applyAlignment="1">
      <alignment vertical="center"/>
    </xf>
    <xf numFmtId="0" fontId="11" fillId="0" borderId="4" xfId="1" applyFill="1" applyBorder="1"/>
    <xf numFmtId="0" fontId="10" fillId="0" borderId="0" xfId="1" applyFont="1" applyFill="1" applyAlignment="1">
      <alignment vertical="center"/>
    </xf>
    <xf numFmtId="0" fontId="11" fillId="0" borderId="6" xfId="1" applyFill="1" applyBorder="1"/>
    <xf numFmtId="0" fontId="11" fillId="0" borderId="5" xfId="1" applyFill="1" applyBorder="1" applyAlignment="1">
      <alignment horizontal="center"/>
    </xf>
    <xf numFmtId="0" fontId="10" fillId="0" borderId="5" xfId="1" applyFont="1" applyFill="1" applyBorder="1" applyAlignment="1">
      <alignment vertical="center"/>
    </xf>
    <xf numFmtId="0" fontId="10" fillId="8" borderId="1" xfId="1" applyFont="1" applyFill="1" applyBorder="1" applyAlignment="1">
      <alignment horizontal="center" vertical="center"/>
    </xf>
    <xf numFmtId="0" fontId="10" fillId="8" borderId="4" xfId="1" applyFont="1" applyFill="1" applyBorder="1" applyAlignment="1">
      <alignment horizontal="left" vertical="center"/>
    </xf>
    <xf numFmtId="0" fontId="11" fillId="0" borderId="4" xfId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5" fillId="0" borderId="2" xfId="5" applyFont="1" applyFill="1" applyBorder="1" applyAlignment="1">
      <alignment horizontal="left" wrapText="1"/>
    </xf>
    <xf numFmtId="0" fontId="5" fillId="0" borderId="2" xfId="5" applyFont="1" applyFill="1" applyBorder="1" applyAlignment="1">
      <alignment horizontal="right" wrapText="1"/>
    </xf>
    <xf numFmtId="0" fontId="11" fillId="8" borderId="2" xfId="1" applyFill="1" applyBorder="1" applyAlignment="1">
      <alignment horizontal="center"/>
    </xf>
    <xf numFmtId="0" fontId="11" fillId="10" borderId="2" xfId="1" applyFill="1" applyBorder="1" applyAlignment="1">
      <alignment horizontal="center"/>
    </xf>
    <xf numFmtId="0" fontId="10" fillId="0" borderId="1" xfId="1" applyFont="1" applyBorder="1" applyAlignment="1">
      <alignment vertical="center"/>
    </xf>
    <xf numFmtId="0" fontId="12" fillId="0" borderId="1" xfId="1" applyFont="1" applyBorder="1" applyAlignment="1">
      <alignment horizontal="left" vertical="center"/>
    </xf>
    <xf numFmtId="0" fontId="11" fillId="0" borderId="1" xfId="1" applyBorder="1" applyAlignment="1">
      <alignment horizontal="left" vertical="center"/>
    </xf>
    <xf numFmtId="0" fontId="11" fillId="0" borderId="1" xfId="1" applyBorder="1" applyAlignment="1">
      <alignment horizontal="center" vertical="center"/>
    </xf>
    <xf numFmtId="0" fontId="11" fillId="0" borderId="0" xfId="1" applyAlignment="1">
      <alignment horizontal="left" vertical="center"/>
    </xf>
    <xf numFmtId="0" fontId="11" fillId="0" borderId="0" xfId="1" applyAlignment="1">
      <alignment horizontal="center" vertical="center"/>
    </xf>
    <xf numFmtId="0" fontId="11" fillId="0" borderId="0" xfId="1" applyAlignment="1">
      <alignment vertical="center"/>
    </xf>
    <xf numFmtId="0" fontId="12" fillId="0" borderId="0" xfId="1" applyFont="1" applyAlignment="1">
      <alignment horizontal="left" vertical="center"/>
    </xf>
    <xf numFmtId="0" fontId="9" fillId="0" borderId="1" xfId="1" applyFont="1" applyBorder="1" applyAlignment="1">
      <alignment vertical="center"/>
    </xf>
    <xf numFmtId="0" fontId="9" fillId="0" borderId="0" xfId="1" applyFont="1" applyFill="1" applyAlignment="1">
      <alignment vertical="center"/>
    </xf>
    <xf numFmtId="0" fontId="11" fillId="0" borderId="0" xfId="1" applyFont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left"/>
    </xf>
    <xf numFmtId="0" fontId="2" fillId="0" borderId="0" xfId="1" applyFont="1" applyFill="1" applyBorder="1"/>
    <xf numFmtId="0" fontId="11" fillId="0" borderId="1" xfId="1" applyFont="1" applyBorder="1"/>
    <xf numFmtId="0" fontId="11" fillId="0" borderId="1" xfId="1" applyBorder="1"/>
    <xf numFmtId="0" fontId="11" fillId="7" borderId="3" xfId="1" applyFill="1" applyBorder="1"/>
    <xf numFmtId="0" fontId="11" fillId="0" borderId="3" xfId="1" applyFill="1" applyBorder="1"/>
    <xf numFmtId="0" fontId="11" fillId="7" borderId="3" xfId="1" applyFill="1" applyBorder="1" applyAlignment="1">
      <alignment horizontal="left"/>
    </xf>
    <xf numFmtId="0" fontId="11" fillId="7" borderId="3" xfId="1" applyFill="1" applyBorder="1" applyAlignment="1">
      <alignment horizontal="center"/>
    </xf>
    <xf numFmtId="0" fontId="11" fillId="7" borderId="3" xfId="1" applyFont="1" applyFill="1" applyBorder="1" applyAlignment="1">
      <alignment horizontal="center"/>
    </xf>
    <xf numFmtId="0" fontId="11" fillId="0" borderId="3" xfId="1" applyFill="1" applyBorder="1" applyAlignment="1">
      <alignment horizontal="left"/>
    </xf>
    <xf numFmtId="0" fontId="11" fillId="0" borderId="3" xfId="1" applyFill="1" applyBorder="1" applyAlignment="1">
      <alignment horizontal="center"/>
    </xf>
    <xf numFmtId="0" fontId="5" fillId="11" borderId="1" xfId="2" applyFont="1" applyFill="1" applyBorder="1" applyAlignment="1">
      <alignment horizontal="left" wrapText="1"/>
    </xf>
    <xf numFmtId="0" fontId="5" fillId="11" borderId="1" xfId="2" applyFont="1" applyFill="1" applyBorder="1" applyAlignment="1">
      <alignment horizontal="right" wrapText="1"/>
    </xf>
    <xf numFmtId="0" fontId="11" fillId="12" borderId="1" xfId="1" applyFill="1" applyBorder="1" applyAlignment="1">
      <alignment horizontal="center"/>
    </xf>
    <xf numFmtId="0" fontId="11" fillId="12" borderId="1" xfId="1" applyFill="1" applyBorder="1"/>
    <xf numFmtId="0" fontId="0" fillId="0" borderId="0" xfId="0" applyFill="1" applyBorder="1"/>
    <xf numFmtId="0" fontId="11" fillId="10" borderId="2" xfId="1" applyFont="1" applyFill="1" applyBorder="1" applyAlignment="1">
      <alignment horizontal="center"/>
    </xf>
    <xf numFmtId="0" fontId="11" fillId="8" borderId="0" xfId="1" applyFill="1" applyAlignment="1">
      <alignment vertical="center"/>
    </xf>
  </cellXfs>
  <cellStyles count="6">
    <cellStyle name="Normal" xfId="0" builtinId="0"/>
    <cellStyle name="Normal 2" xfId="1"/>
    <cellStyle name="Normal_BLANK" xfId="2"/>
    <cellStyle name="Normal_Clinton" xfId="3"/>
    <cellStyle name="Normal_Hamilton" xfId="4"/>
    <cellStyle name="Normal_Sheet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124"/>
  <sheetViews>
    <sheetView zoomScaleNormal="100" zoomScaleSheetLayoutView="100" zoomScalePageLayoutView="55" workbookViewId="0">
      <pane ySplit="1" topLeftCell="A65" activePane="bottomLeft" state="frozen"/>
      <selection activeCell="H544" sqref="H544"/>
      <selection pane="bottomLeft" activeCell="Q116" sqref="Q116"/>
    </sheetView>
  </sheetViews>
  <sheetFormatPr defaultRowHeight="21" customHeight="1" x14ac:dyDescent="0.25"/>
  <cols>
    <col min="1" max="1" width="5.75" style="7" customWidth="1"/>
    <col min="2" max="2" width="7.625" style="25" bestFit="1" customWidth="1"/>
    <col min="3" max="3" width="5.375" style="7" bestFit="1" customWidth="1"/>
    <col min="4" max="4" width="7.875" style="7" customWidth="1"/>
    <col min="5" max="7" width="8.125" style="27" customWidth="1"/>
    <col min="8" max="11" width="8.125" style="7" customWidth="1"/>
    <col min="12" max="12" width="39.25" hidden="1" customWidth="1"/>
    <col min="13" max="13" width="9.625" style="26" customWidth="1"/>
    <col min="14" max="14" width="12.375" style="26" customWidth="1"/>
    <col min="15" max="15" width="6.5" style="12" bestFit="1" customWidth="1"/>
    <col min="16" max="16" width="4.25" style="12" bestFit="1" customWidth="1"/>
    <col min="17" max="17" width="3.625" style="12" bestFit="1" customWidth="1"/>
    <col min="18" max="18" width="4.125" style="12" bestFit="1" customWidth="1"/>
    <col min="19" max="19" width="4" style="12" bestFit="1" customWidth="1"/>
    <col min="20" max="20" width="3.25" style="12" customWidth="1"/>
    <col min="21" max="21" width="4.375" style="12" bestFit="1" customWidth="1"/>
    <col min="22" max="22" width="5.75" style="12" bestFit="1" customWidth="1"/>
    <col min="23" max="23" width="4.25" style="12" bestFit="1" customWidth="1"/>
    <col min="24" max="24" width="5.625" style="12" bestFit="1" customWidth="1"/>
    <col min="25" max="25" width="6.125" style="12" customWidth="1"/>
    <col min="26" max="16384" width="9" style="12"/>
  </cols>
  <sheetData>
    <row r="1" spans="1:25" s="3" customFormat="1" ht="51.75" customHeight="1" x14ac:dyDescent="0.25">
      <c r="A1" s="2" t="s">
        <v>1346</v>
      </c>
      <c r="B1" s="2" t="s">
        <v>360</v>
      </c>
      <c r="C1" s="4" t="s">
        <v>361</v>
      </c>
      <c r="D1" s="4" t="s">
        <v>362</v>
      </c>
      <c r="E1" s="1" t="s">
        <v>1526</v>
      </c>
      <c r="F1" s="1" t="s">
        <v>1527</v>
      </c>
      <c r="G1" s="1" t="s">
        <v>1528</v>
      </c>
      <c r="H1" s="1" t="s">
        <v>1529</v>
      </c>
      <c r="I1" s="1" t="s">
        <v>1530</v>
      </c>
      <c r="J1" s="1" t="s">
        <v>1531</v>
      </c>
      <c r="K1" s="1" t="s">
        <v>1532</v>
      </c>
      <c r="L1" s="1" t="s">
        <v>1345</v>
      </c>
      <c r="M1" s="1" t="s">
        <v>1349</v>
      </c>
      <c r="N1" s="1" t="s">
        <v>1553</v>
      </c>
      <c r="O1" s="79" t="s">
        <v>1534</v>
      </c>
      <c r="P1" s="79" t="s">
        <v>1556</v>
      </c>
      <c r="Q1" s="80" t="s">
        <v>1535</v>
      </c>
      <c r="R1" s="79" t="s">
        <v>1536</v>
      </c>
      <c r="S1" s="79" t="s">
        <v>1537</v>
      </c>
      <c r="T1" s="79" t="s">
        <v>1538</v>
      </c>
      <c r="U1" s="79" t="s">
        <v>1539</v>
      </c>
      <c r="V1" s="80" t="s">
        <v>1542</v>
      </c>
      <c r="W1" s="79" t="s">
        <v>1543</v>
      </c>
      <c r="X1" s="80" t="s">
        <v>1540</v>
      </c>
      <c r="Y1" s="79" t="s">
        <v>1541</v>
      </c>
    </row>
    <row r="2" spans="1:25" ht="21" customHeight="1" x14ac:dyDescent="0.25">
      <c r="A2" s="51">
        <v>1</v>
      </c>
      <c r="B2" s="20" t="s">
        <v>194</v>
      </c>
      <c r="C2" s="15" t="s">
        <v>192</v>
      </c>
      <c r="D2" s="20" t="s">
        <v>193</v>
      </c>
      <c r="E2" s="10"/>
      <c r="F2" s="10"/>
      <c r="G2" s="10"/>
      <c r="H2" s="10"/>
      <c r="I2" s="10"/>
      <c r="J2" s="10"/>
      <c r="K2" s="10"/>
      <c r="L2" s="11"/>
      <c r="M2" s="10" t="str">
        <f t="shared" ref="M2" si="0">IF(AND(ISBLANK(E2),ISBLANK(F2),ISBLANK(G2),ISBLANK(H2),ISBLANK(I2),ISBLANK(J2)),"","YES")</f>
        <v/>
      </c>
      <c r="N2" s="10" t="str">
        <f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1" customHeight="1" x14ac:dyDescent="0.25">
      <c r="A3" s="51">
        <v>1</v>
      </c>
      <c r="B3" s="20">
        <v>101</v>
      </c>
      <c r="C3" s="15" t="s">
        <v>190</v>
      </c>
      <c r="D3" s="20" t="s">
        <v>212</v>
      </c>
      <c r="E3" s="29"/>
      <c r="F3" s="10"/>
      <c r="G3" s="10"/>
      <c r="H3" s="10"/>
      <c r="I3" s="10"/>
      <c r="J3" s="10"/>
      <c r="K3" s="10"/>
      <c r="L3" s="11"/>
      <c r="M3" s="10" t="str">
        <f t="shared" ref="M3:M66" si="1">IF(AND(ISBLANK(E3),ISBLANK(F3),ISBLANK(G3),ISBLANK(H3),ISBLANK(I3),ISBLANK(J3)),"","YES")</f>
        <v/>
      </c>
      <c r="N3" s="10" t="str">
        <f t="shared" ref="N3:N66" si="2">IF(AND(ISBLANK(E3),ISBLANK(F3),ISBLANK(G3),ISBLANK(H3),ISBLANK(I3),ISBLANK(J3),ISBLANK(K3)),"","YES")</f>
        <v/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21" customHeight="1" x14ac:dyDescent="0.25">
      <c r="A4" s="52">
        <v>1</v>
      </c>
      <c r="B4" s="20" t="s">
        <v>319</v>
      </c>
      <c r="C4" s="15" t="s">
        <v>318</v>
      </c>
      <c r="D4" s="20" t="s">
        <v>212</v>
      </c>
      <c r="E4" s="10"/>
      <c r="F4" s="10"/>
      <c r="G4" s="10"/>
      <c r="H4" s="10"/>
      <c r="I4" s="10"/>
      <c r="J4" s="10"/>
      <c r="K4" s="10"/>
      <c r="L4" s="11"/>
      <c r="M4" s="10" t="str">
        <f t="shared" si="1"/>
        <v/>
      </c>
      <c r="N4" s="10" t="str">
        <f t="shared" si="2"/>
        <v/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21" customHeight="1" x14ac:dyDescent="0.25">
      <c r="A5" s="51">
        <v>1</v>
      </c>
      <c r="B5" s="20" t="s">
        <v>506</v>
      </c>
      <c r="C5" s="15" t="s">
        <v>190</v>
      </c>
      <c r="D5" s="20" t="s">
        <v>303</v>
      </c>
      <c r="E5" s="10"/>
      <c r="F5" s="10"/>
      <c r="G5" s="10"/>
      <c r="H5" s="10"/>
      <c r="I5" s="10"/>
      <c r="J5" s="10"/>
      <c r="K5" s="10"/>
      <c r="L5" s="11"/>
      <c r="M5" s="10" t="str">
        <f t="shared" si="1"/>
        <v/>
      </c>
      <c r="N5" s="10" t="str">
        <f t="shared" si="2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21" customHeight="1" x14ac:dyDescent="0.25">
      <c r="A6" s="52">
        <v>1</v>
      </c>
      <c r="B6" s="20" t="s">
        <v>948</v>
      </c>
      <c r="C6" s="15" t="s">
        <v>190</v>
      </c>
      <c r="D6" s="20" t="s">
        <v>230</v>
      </c>
      <c r="E6" s="10"/>
      <c r="F6" s="10"/>
      <c r="G6" s="10"/>
      <c r="H6" s="10"/>
      <c r="I6" s="10"/>
      <c r="J6" s="10"/>
      <c r="K6" s="10"/>
      <c r="L6" s="11"/>
      <c r="M6" s="10" t="str">
        <f t="shared" si="1"/>
        <v/>
      </c>
      <c r="N6" s="10" t="str">
        <f t="shared" si="2"/>
        <v/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21" customHeight="1" x14ac:dyDescent="0.25">
      <c r="A7" s="52">
        <v>1</v>
      </c>
      <c r="B7" s="20" t="s">
        <v>949</v>
      </c>
      <c r="C7" s="15" t="s">
        <v>190</v>
      </c>
      <c r="D7" s="20" t="s">
        <v>241</v>
      </c>
      <c r="E7" s="10"/>
      <c r="F7" s="10"/>
      <c r="G7" s="10"/>
      <c r="H7" s="10"/>
      <c r="I7" s="10"/>
      <c r="J7" s="10"/>
      <c r="K7" s="10"/>
      <c r="L7" s="11"/>
      <c r="M7" s="10" t="str">
        <f t="shared" si="1"/>
        <v/>
      </c>
      <c r="N7" s="10" t="str">
        <f t="shared" si="2"/>
        <v/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21" customHeight="1" x14ac:dyDescent="0.25">
      <c r="A8" s="51">
        <v>1</v>
      </c>
      <c r="B8" s="20" t="s">
        <v>950</v>
      </c>
      <c r="C8" s="15">
        <v>12108</v>
      </c>
      <c r="D8" s="20" t="s">
        <v>257</v>
      </c>
      <c r="E8" s="10"/>
      <c r="F8" s="10"/>
      <c r="G8" s="10"/>
      <c r="H8" s="10"/>
      <c r="I8" s="10"/>
      <c r="J8" s="10"/>
      <c r="K8" s="10"/>
      <c r="L8" s="11"/>
      <c r="M8" s="10" t="str">
        <f t="shared" si="1"/>
        <v/>
      </c>
      <c r="N8" s="10" t="str">
        <f t="shared" si="2"/>
        <v/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21" customHeight="1" x14ac:dyDescent="0.25">
      <c r="A9" s="51">
        <v>1</v>
      </c>
      <c r="B9" s="20" t="s">
        <v>950</v>
      </c>
      <c r="C9" s="15" t="s">
        <v>190</v>
      </c>
      <c r="D9" s="20" t="s">
        <v>273</v>
      </c>
      <c r="E9" s="10"/>
      <c r="F9" s="10"/>
      <c r="G9" s="10"/>
      <c r="H9" s="10"/>
      <c r="I9" s="10"/>
      <c r="J9" s="10"/>
      <c r="K9" s="10"/>
      <c r="L9" s="11"/>
      <c r="M9" s="10" t="str">
        <f t="shared" si="1"/>
        <v/>
      </c>
      <c r="N9" s="10" t="str">
        <f t="shared" si="2"/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21" customHeight="1" x14ac:dyDescent="0.25">
      <c r="A10" s="51">
        <v>1</v>
      </c>
      <c r="B10" s="20" t="s">
        <v>950</v>
      </c>
      <c r="C10" s="15" t="s">
        <v>190</v>
      </c>
      <c r="D10" s="20" t="s">
        <v>304</v>
      </c>
      <c r="E10" s="10"/>
      <c r="F10" s="10"/>
      <c r="G10" s="10"/>
      <c r="H10" s="10"/>
      <c r="I10" s="10"/>
      <c r="J10" s="10"/>
      <c r="K10" s="10"/>
      <c r="L10" s="11" t="s">
        <v>1555</v>
      </c>
      <c r="M10" s="10" t="str">
        <f t="shared" si="1"/>
        <v/>
      </c>
      <c r="N10" s="10" t="str">
        <f t="shared" si="2"/>
        <v/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21" customHeight="1" x14ac:dyDescent="0.25">
      <c r="A11" s="53">
        <v>1</v>
      </c>
      <c r="B11" s="21" t="s">
        <v>951</v>
      </c>
      <c r="C11" s="16" t="s">
        <v>190</v>
      </c>
      <c r="D11" s="21" t="s">
        <v>288</v>
      </c>
      <c r="E11" s="10"/>
      <c r="F11" s="10"/>
      <c r="G11" s="10"/>
      <c r="H11" s="10"/>
      <c r="I11" s="10"/>
      <c r="J11" s="10"/>
      <c r="K11" s="10"/>
      <c r="L11" s="11"/>
      <c r="M11" s="10" t="str">
        <f t="shared" si="1"/>
        <v/>
      </c>
      <c r="N11" s="10" t="str">
        <f t="shared" si="2"/>
        <v/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21" customHeight="1" x14ac:dyDescent="0.25">
      <c r="A12" s="51">
        <v>1</v>
      </c>
      <c r="B12" s="20" t="s">
        <v>952</v>
      </c>
      <c r="C12" s="15" t="s">
        <v>190</v>
      </c>
      <c r="D12" s="20" t="s">
        <v>195</v>
      </c>
      <c r="E12" s="10"/>
      <c r="F12" s="10"/>
      <c r="G12" s="10"/>
      <c r="H12" s="10"/>
      <c r="I12" s="10"/>
      <c r="J12" s="10"/>
      <c r="K12" s="10"/>
      <c r="L12" s="11"/>
      <c r="M12" s="10" t="str">
        <f t="shared" si="1"/>
        <v/>
      </c>
      <c r="N12" s="10" t="str">
        <f t="shared" si="2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21" customHeight="1" x14ac:dyDescent="0.25">
      <c r="A13" s="51">
        <v>1</v>
      </c>
      <c r="B13" s="20" t="s">
        <v>953</v>
      </c>
      <c r="C13" s="15" t="s">
        <v>213</v>
      </c>
      <c r="D13" s="20" t="s">
        <v>214</v>
      </c>
      <c r="E13" s="10"/>
      <c r="F13" s="10"/>
      <c r="G13" s="10"/>
      <c r="H13" s="10"/>
      <c r="I13" s="10"/>
      <c r="J13" s="10"/>
      <c r="K13" s="10" t="s">
        <v>1533</v>
      </c>
      <c r="L13" s="11" t="s">
        <v>1579</v>
      </c>
      <c r="M13" s="10" t="str">
        <f t="shared" si="1"/>
        <v/>
      </c>
      <c r="N13" s="10" t="str">
        <f t="shared" si="2"/>
        <v>YES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21" customHeight="1" x14ac:dyDescent="0.25">
      <c r="A14" s="51">
        <v>1</v>
      </c>
      <c r="B14" s="20" t="s">
        <v>953</v>
      </c>
      <c r="C14" s="15" t="s">
        <v>190</v>
      </c>
      <c r="D14" s="20" t="s">
        <v>231</v>
      </c>
      <c r="E14" s="10"/>
      <c r="F14" s="10"/>
      <c r="G14" s="10"/>
      <c r="H14" s="10"/>
      <c r="I14" s="10"/>
      <c r="J14" s="10"/>
      <c r="K14" s="10"/>
      <c r="L14" s="11"/>
      <c r="M14" s="10" t="str">
        <f t="shared" si="1"/>
        <v/>
      </c>
      <c r="N14" s="10" t="str">
        <f t="shared" si="2"/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21" customHeight="1" x14ac:dyDescent="0.25">
      <c r="A15" s="51">
        <v>1</v>
      </c>
      <c r="B15" s="20" t="s">
        <v>954</v>
      </c>
      <c r="C15" s="15" t="s">
        <v>190</v>
      </c>
      <c r="D15" s="20" t="s">
        <v>242</v>
      </c>
      <c r="E15" s="10"/>
      <c r="F15" s="10"/>
      <c r="G15" s="10"/>
      <c r="H15" s="10"/>
      <c r="I15" s="10"/>
      <c r="J15" s="10"/>
      <c r="K15" s="10"/>
      <c r="L15" s="11"/>
      <c r="M15" s="10" t="str">
        <f t="shared" si="1"/>
        <v/>
      </c>
      <c r="N15" s="10" t="str">
        <f t="shared" si="2"/>
        <v/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21" customHeight="1" x14ac:dyDescent="0.25">
      <c r="A16" s="51">
        <v>1</v>
      </c>
      <c r="B16" s="20" t="s">
        <v>955</v>
      </c>
      <c r="C16" s="15" t="s">
        <v>190</v>
      </c>
      <c r="D16" s="20" t="s">
        <v>258</v>
      </c>
      <c r="E16" s="10"/>
      <c r="F16" s="10"/>
      <c r="G16" s="10"/>
      <c r="H16" s="10"/>
      <c r="I16" s="10"/>
      <c r="J16" s="10"/>
      <c r="K16" s="10"/>
      <c r="L16" s="11"/>
      <c r="M16" s="10" t="str">
        <f t="shared" si="1"/>
        <v/>
      </c>
      <c r="N16" s="10" t="str">
        <f t="shared" si="2"/>
        <v/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21" customHeight="1" x14ac:dyDescent="0.25">
      <c r="A17" s="51">
        <v>1</v>
      </c>
      <c r="B17" s="20" t="s">
        <v>956</v>
      </c>
      <c r="C17" s="15" t="s">
        <v>274</v>
      </c>
      <c r="D17" s="20" t="s">
        <v>275</v>
      </c>
      <c r="E17" s="10"/>
      <c r="F17" s="10"/>
      <c r="G17" s="10"/>
      <c r="H17" s="10"/>
      <c r="I17" s="10"/>
      <c r="J17" s="10"/>
      <c r="K17" s="10"/>
      <c r="L17" s="11"/>
      <c r="M17" s="10" t="str">
        <f t="shared" si="1"/>
        <v/>
      </c>
      <c r="N17" s="10" t="str">
        <f t="shared" si="2"/>
        <v/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21" customHeight="1" x14ac:dyDescent="0.25">
      <c r="A18" s="51">
        <v>1</v>
      </c>
      <c r="B18" s="20" t="s">
        <v>956</v>
      </c>
      <c r="C18" s="15" t="s">
        <v>190</v>
      </c>
      <c r="D18" s="20" t="s">
        <v>289</v>
      </c>
      <c r="E18" s="10"/>
      <c r="F18" s="10"/>
      <c r="G18" s="10"/>
      <c r="H18" s="10"/>
      <c r="I18" s="10"/>
      <c r="J18" s="10"/>
      <c r="K18" s="10"/>
      <c r="L18" s="11" t="s">
        <v>1555</v>
      </c>
      <c r="M18" s="10" t="str">
        <f t="shared" si="1"/>
        <v/>
      </c>
      <c r="N18" s="10" t="str">
        <f t="shared" si="2"/>
        <v/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21" customHeight="1" x14ac:dyDescent="0.25">
      <c r="A19" s="51">
        <v>1</v>
      </c>
      <c r="B19" s="20" t="s">
        <v>957</v>
      </c>
      <c r="C19" s="15" t="s">
        <v>190</v>
      </c>
      <c r="D19" s="20" t="s">
        <v>196</v>
      </c>
      <c r="E19" s="10"/>
      <c r="F19" s="10"/>
      <c r="G19" s="10"/>
      <c r="H19" s="10"/>
      <c r="I19" s="10"/>
      <c r="J19" s="10"/>
      <c r="K19" s="10"/>
      <c r="L19" s="11" t="s">
        <v>1555</v>
      </c>
      <c r="M19" s="10" t="str">
        <f t="shared" si="1"/>
        <v/>
      </c>
      <c r="N19" s="10" t="str">
        <f t="shared" si="2"/>
        <v/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21" customHeight="1" x14ac:dyDescent="0.25">
      <c r="A20" s="51">
        <v>1</v>
      </c>
      <c r="B20" s="20" t="s">
        <v>958</v>
      </c>
      <c r="C20" s="15" t="s">
        <v>190</v>
      </c>
      <c r="D20" s="20" t="s">
        <v>215</v>
      </c>
      <c r="E20" s="10"/>
      <c r="F20" s="10"/>
      <c r="G20" s="10"/>
      <c r="H20" s="10"/>
      <c r="I20" s="10"/>
      <c r="J20" s="10"/>
      <c r="K20" s="10"/>
      <c r="L20" s="11" t="s">
        <v>1555</v>
      </c>
      <c r="M20" s="10" t="str">
        <f t="shared" si="1"/>
        <v/>
      </c>
      <c r="N20" s="10" t="str">
        <f t="shared" si="2"/>
        <v/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21" customHeight="1" x14ac:dyDescent="0.25">
      <c r="A21" s="51">
        <v>1</v>
      </c>
      <c r="B21" s="20" t="s">
        <v>959</v>
      </c>
      <c r="C21" s="15" t="s">
        <v>243</v>
      </c>
      <c r="D21" s="20" t="s">
        <v>244</v>
      </c>
      <c r="E21" s="10"/>
      <c r="F21" s="10"/>
      <c r="G21" s="10"/>
      <c r="H21" s="10"/>
      <c r="I21" s="10"/>
      <c r="J21" s="10"/>
      <c r="K21" s="10"/>
      <c r="L21" s="11"/>
      <c r="M21" s="10" t="str">
        <f t="shared" si="1"/>
        <v/>
      </c>
      <c r="N21" s="10" t="str">
        <f t="shared" si="2"/>
        <v/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21" customHeight="1" x14ac:dyDescent="0.25">
      <c r="A22" s="53">
        <v>1</v>
      </c>
      <c r="B22" s="20" t="s">
        <v>959</v>
      </c>
      <c r="C22" s="16" t="s">
        <v>190</v>
      </c>
      <c r="D22" s="21" t="s">
        <v>259</v>
      </c>
      <c r="E22" s="10"/>
      <c r="F22" s="10"/>
      <c r="G22" s="10"/>
      <c r="H22" s="10"/>
      <c r="I22" s="10"/>
      <c r="J22" s="10" t="s">
        <v>1557</v>
      </c>
      <c r="K22" s="10"/>
      <c r="L22" s="11"/>
      <c r="M22" s="10" t="str">
        <f t="shared" si="1"/>
        <v>YES</v>
      </c>
      <c r="N22" s="10" t="str">
        <f t="shared" si="2"/>
        <v>YES</v>
      </c>
      <c r="O22" s="5"/>
      <c r="P22" s="5"/>
      <c r="Q22" s="5"/>
      <c r="R22" s="5"/>
      <c r="S22" s="5"/>
      <c r="T22" s="5"/>
      <c r="U22" s="5"/>
      <c r="V22" s="5"/>
      <c r="W22" s="5"/>
      <c r="X22" s="5">
        <v>1</v>
      </c>
      <c r="Y22" s="5"/>
    </row>
    <row r="23" spans="1:25" ht="21" customHeight="1" x14ac:dyDescent="0.25">
      <c r="A23" s="51">
        <v>1</v>
      </c>
      <c r="B23" s="20" t="s">
        <v>959</v>
      </c>
      <c r="C23" s="15" t="s">
        <v>190</v>
      </c>
      <c r="D23" s="20" t="s">
        <v>311</v>
      </c>
      <c r="E23" s="10"/>
      <c r="F23" s="10"/>
      <c r="G23" s="10"/>
      <c r="H23" s="10"/>
      <c r="I23" s="10"/>
      <c r="J23" s="10"/>
      <c r="K23" s="10"/>
      <c r="L23" s="11"/>
      <c r="M23" s="10" t="str">
        <f t="shared" si="1"/>
        <v/>
      </c>
      <c r="N23" s="10" t="str">
        <f t="shared" si="2"/>
        <v/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21" customHeight="1" x14ac:dyDescent="0.25">
      <c r="A24" s="53">
        <v>1</v>
      </c>
      <c r="B24" s="21" t="s">
        <v>960</v>
      </c>
      <c r="C24" s="16" t="s">
        <v>190</v>
      </c>
      <c r="D24" s="21" t="s">
        <v>197</v>
      </c>
      <c r="E24" s="10"/>
      <c r="F24" s="10"/>
      <c r="G24" s="10"/>
      <c r="H24" s="10"/>
      <c r="I24" s="10"/>
      <c r="J24" s="10"/>
      <c r="K24" s="10"/>
      <c r="L24" s="11"/>
      <c r="M24" s="10" t="str">
        <f t="shared" si="1"/>
        <v/>
      </c>
      <c r="N24" s="10" t="str">
        <f t="shared" si="2"/>
        <v/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21" customHeight="1" x14ac:dyDescent="0.25">
      <c r="A25" s="51">
        <v>1</v>
      </c>
      <c r="B25" s="20" t="s">
        <v>961</v>
      </c>
      <c r="C25" s="15" t="s">
        <v>190</v>
      </c>
      <c r="D25" s="20" t="s">
        <v>290</v>
      </c>
      <c r="E25" s="10"/>
      <c r="F25" s="10"/>
      <c r="G25" s="10"/>
      <c r="H25" s="10"/>
      <c r="I25" s="10"/>
      <c r="J25" s="10"/>
      <c r="K25" s="10"/>
      <c r="L25" s="11"/>
      <c r="M25" s="10" t="str">
        <f t="shared" si="1"/>
        <v/>
      </c>
      <c r="N25" s="10" t="str">
        <f t="shared" si="2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21" customHeight="1" x14ac:dyDescent="0.25">
      <c r="A26" s="53">
        <v>1</v>
      </c>
      <c r="B26" s="21" t="s">
        <v>962</v>
      </c>
      <c r="C26" s="16" t="s">
        <v>190</v>
      </c>
      <c r="D26" s="21" t="s">
        <v>276</v>
      </c>
      <c r="E26" s="10"/>
      <c r="F26" s="10"/>
      <c r="G26" s="10"/>
      <c r="H26" s="10"/>
      <c r="I26" s="10"/>
      <c r="J26" s="10"/>
      <c r="K26" s="10"/>
      <c r="L26" s="11"/>
      <c r="M26" s="10" t="str">
        <f t="shared" si="1"/>
        <v/>
      </c>
      <c r="N26" s="10" t="str">
        <f t="shared" si="2"/>
        <v/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21" customHeight="1" x14ac:dyDescent="0.25">
      <c r="A27" s="51">
        <v>1</v>
      </c>
      <c r="B27" s="20" t="s">
        <v>963</v>
      </c>
      <c r="C27" s="15" t="s">
        <v>190</v>
      </c>
      <c r="D27" s="20" t="s">
        <v>216</v>
      </c>
      <c r="E27" s="10"/>
      <c r="F27" s="10"/>
      <c r="G27" s="10"/>
      <c r="H27" s="10"/>
      <c r="I27" s="10"/>
      <c r="J27" s="10"/>
      <c r="K27" s="10"/>
      <c r="L27" s="11"/>
      <c r="M27" s="10" t="str">
        <f t="shared" si="1"/>
        <v/>
      </c>
      <c r="N27" s="10" t="str">
        <f t="shared" si="2"/>
        <v/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21" customHeight="1" x14ac:dyDescent="0.25">
      <c r="A28" s="51">
        <v>1</v>
      </c>
      <c r="B28" s="20" t="s">
        <v>963</v>
      </c>
      <c r="C28" s="15" t="s">
        <v>232</v>
      </c>
      <c r="D28" s="20" t="s">
        <v>233</v>
      </c>
      <c r="E28" s="10"/>
      <c r="F28" s="10"/>
      <c r="G28" s="10"/>
      <c r="H28" s="10"/>
      <c r="I28" s="10"/>
      <c r="J28" s="10"/>
      <c r="K28" s="10"/>
      <c r="L28" s="11"/>
      <c r="M28" s="10" t="str">
        <f t="shared" si="1"/>
        <v/>
      </c>
      <c r="N28" s="10" t="str">
        <f t="shared" si="2"/>
        <v/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21" customHeight="1" x14ac:dyDescent="0.25">
      <c r="A29" s="51">
        <v>1</v>
      </c>
      <c r="B29" s="20" t="s">
        <v>963</v>
      </c>
      <c r="C29" s="15" t="s">
        <v>190</v>
      </c>
      <c r="D29" s="20" t="s">
        <v>309</v>
      </c>
      <c r="E29" s="10"/>
      <c r="F29" s="10"/>
      <c r="G29" s="10"/>
      <c r="H29" s="10"/>
      <c r="I29" s="10"/>
      <c r="J29" s="10"/>
      <c r="K29" s="10"/>
      <c r="L29" s="11"/>
      <c r="M29" s="10" t="str">
        <f t="shared" si="1"/>
        <v/>
      </c>
      <c r="N29" s="10" t="str">
        <f t="shared" si="2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21" customHeight="1" x14ac:dyDescent="0.25">
      <c r="A30" s="53">
        <v>1</v>
      </c>
      <c r="B30" s="21" t="s">
        <v>964</v>
      </c>
      <c r="C30" s="16" t="s">
        <v>190</v>
      </c>
      <c r="D30" s="21" t="s">
        <v>245</v>
      </c>
      <c r="E30" s="10"/>
      <c r="F30" s="10"/>
      <c r="G30" s="10"/>
      <c r="H30" s="10" t="s">
        <v>1545</v>
      </c>
      <c r="I30" s="10"/>
      <c r="J30" s="10"/>
      <c r="K30" s="10"/>
      <c r="L30" s="11"/>
      <c r="M30" s="10" t="str">
        <f t="shared" si="1"/>
        <v>YES</v>
      </c>
      <c r="N30" s="10" t="str">
        <f t="shared" si="2"/>
        <v>YES</v>
      </c>
      <c r="O30" s="5"/>
      <c r="P30" s="5"/>
      <c r="Q30" s="5">
        <v>1</v>
      </c>
      <c r="R30" s="5">
        <v>1</v>
      </c>
      <c r="S30" s="5">
        <v>1</v>
      </c>
      <c r="T30" s="5">
        <v>1</v>
      </c>
      <c r="U30" s="5"/>
      <c r="V30" s="5">
        <v>1</v>
      </c>
      <c r="W30" s="5"/>
      <c r="X30" s="5"/>
      <c r="Y30" s="5"/>
    </row>
    <row r="31" spans="1:25" ht="21" customHeight="1" x14ac:dyDescent="0.25">
      <c r="A31" s="51">
        <v>1</v>
      </c>
      <c r="B31" s="20" t="s">
        <v>965</v>
      </c>
      <c r="C31" s="15" t="s">
        <v>190</v>
      </c>
      <c r="D31" s="20" t="s">
        <v>260</v>
      </c>
      <c r="E31" s="10"/>
      <c r="F31" s="10"/>
      <c r="G31" s="10"/>
      <c r="H31" s="10"/>
      <c r="I31" s="10"/>
      <c r="J31" s="10" t="s">
        <v>1545</v>
      </c>
      <c r="K31" s="10"/>
      <c r="L31" s="11"/>
      <c r="M31" s="10" t="str">
        <f t="shared" si="1"/>
        <v>YES</v>
      </c>
      <c r="N31" s="10" t="str">
        <f t="shared" si="2"/>
        <v>YES</v>
      </c>
      <c r="O31" s="5"/>
      <c r="P31" s="5"/>
      <c r="Q31" s="5"/>
      <c r="R31" s="5"/>
      <c r="S31" s="5"/>
      <c r="T31" s="5"/>
      <c r="U31" s="5">
        <v>1</v>
      </c>
      <c r="V31" s="5"/>
      <c r="W31" s="5"/>
      <c r="X31" s="5"/>
      <c r="Y31" s="5"/>
    </row>
    <row r="32" spans="1:25" ht="21" customHeight="1" x14ac:dyDescent="0.25">
      <c r="A32" s="51">
        <v>1</v>
      </c>
      <c r="B32" s="20" t="s">
        <v>966</v>
      </c>
      <c r="C32" s="15"/>
      <c r="D32" s="20" t="s">
        <v>277</v>
      </c>
      <c r="E32" s="10"/>
      <c r="F32" s="10"/>
      <c r="G32" s="10"/>
      <c r="H32" s="10"/>
      <c r="I32" s="10"/>
      <c r="J32" s="10"/>
      <c r="K32" s="10"/>
      <c r="L32" s="11"/>
      <c r="M32" s="10" t="str">
        <f t="shared" si="1"/>
        <v/>
      </c>
      <c r="N32" s="10" t="str">
        <f t="shared" si="2"/>
        <v/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21" customHeight="1" x14ac:dyDescent="0.25">
      <c r="A33" s="51">
        <v>1</v>
      </c>
      <c r="B33" s="20" t="s">
        <v>967</v>
      </c>
      <c r="C33" s="15" t="s">
        <v>190</v>
      </c>
      <c r="D33" s="20" t="s">
        <v>291</v>
      </c>
      <c r="E33" s="10"/>
      <c r="F33" s="10"/>
      <c r="G33" s="10"/>
      <c r="H33" s="10" t="s">
        <v>1546</v>
      </c>
      <c r="I33" s="10"/>
      <c r="J33" s="10"/>
      <c r="K33" s="10"/>
      <c r="L33" s="11"/>
      <c r="M33" s="10" t="str">
        <f t="shared" si="1"/>
        <v>YES</v>
      </c>
      <c r="N33" s="10" t="str">
        <f t="shared" si="2"/>
        <v>YES</v>
      </c>
      <c r="O33" s="5"/>
      <c r="P33" s="5"/>
      <c r="Q33" s="5">
        <v>1</v>
      </c>
      <c r="R33" s="5"/>
      <c r="S33" s="5"/>
      <c r="T33" s="5"/>
      <c r="U33" s="5"/>
      <c r="V33" s="5"/>
      <c r="W33" s="5"/>
      <c r="X33" s="5"/>
      <c r="Y33" s="5"/>
    </row>
    <row r="34" spans="1:25" ht="21" customHeight="1" x14ac:dyDescent="0.25">
      <c r="A34" s="53">
        <v>1</v>
      </c>
      <c r="B34" s="21" t="s">
        <v>967</v>
      </c>
      <c r="C34" s="16" t="s">
        <v>198</v>
      </c>
      <c r="D34" s="21" t="s">
        <v>199</v>
      </c>
      <c r="E34" s="10"/>
      <c r="F34" s="10"/>
      <c r="G34" s="10"/>
      <c r="H34" s="10"/>
      <c r="I34" s="10"/>
      <c r="J34" s="10"/>
      <c r="K34" s="10"/>
      <c r="L34" s="11"/>
      <c r="M34" s="10" t="str">
        <f t="shared" si="1"/>
        <v/>
      </c>
      <c r="N34" s="10" t="str">
        <f t="shared" si="2"/>
        <v/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1" customHeight="1" x14ac:dyDescent="0.25">
      <c r="A35" s="52">
        <v>1</v>
      </c>
      <c r="B35" s="20" t="s">
        <v>327</v>
      </c>
      <c r="C35" s="15" t="s">
        <v>190</v>
      </c>
      <c r="D35" s="20" t="s">
        <v>326</v>
      </c>
      <c r="E35" s="10"/>
      <c r="F35" s="10"/>
      <c r="G35" s="10"/>
      <c r="H35" s="10"/>
      <c r="I35" s="10"/>
      <c r="J35" s="10"/>
      <c r="K35" s="10"/>
      <c r="L35" s="11"/>
      <c r="M35" s="10" t="str">
        <f t="shared" si="1"/>
        <v/>
      </c>
      <c r="N35" s="10" t="str">
        <f t="shared" si="2"/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1" customHeight="1" x14ac:dyDescent="0.25">
      <c r="A36" s="52">
        <v>1</v>
      </c>
      <c r="B36" s="20" t="s">
        <v>325</v>
      </c>
      <c r="C36" s="15" t="s">
        <v>323</v>
      </c>
      <c r="D36" s="20" t="s">
        <v>324</v>
      </c>
      <c r="E36" s="10"/>
      <c r="F36" s="10"/>
      <c r="G36" s="10"/>
      <c r="H36" s="10"/>
      <c r="I36" s="10"/>
      <c r="J36" s="10"/>
      <c r="K36" s="10"/>
      <c r="L36" s="11"/>
      <c r="M36" s="10" t="str">
        <f t="shared" si="1"/>
        <v/>
      </c>
      <c r="N36" s="10" t="str">
        <f t="shared" si="2"/>
        <v/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21" customHeight="1" x14ac:dyDescent="0.25">
      <c r="A37" s="52">
        <v>1</v>
      </c>
      <c r="B37" s="20" t="s">
        <v>191</v>
      </c>
      <c r="C37" s="15" t="s">
        <v>189</v>
      </c>
      <c r="D37" s="54"/>
      <c r="E37" s="10"/>
      <c r="F37" s="10"/>
      <c r="G37" s="10"/>
      <c r="H37" s="10"/>
      <c r="I37" s="10"/>
      <c r="J37" s="10"/>
      <c r="K37" s="10"/>
      <c r="L37" s="11"/>
      <c r="M37" s="10" t="str">
        <f t="shared" si="1"/>
        <v/>
      </c>
      <c r="N37" s="10" t="str">
        <f t="shared" si="2"/>
        <v/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1" customHeight="1" x14ac:dyDescent="0.25">
      <c r="A38" s="53">
        <v>2</v>
      </c>
      <c r="B38" s="20" t="s">
        <v>968</v>
      </c>
      <c r="C38" s="15"/>
      <c r="D38" s="21" t="s">
        <v>217</v>
      </c>
      <c r="E38" s="10"/>
      <c r="F38" s="10"/>
      <c r="G38" s="10"/>
      <c r="H38" s="10"/>
      <c r="I38" s="10"/>
      <c r="J38" s="10"/>
      <c r="K38" s="10"/>
      <c r="L38" s="11"/>
      <c r="M38" s="10" t="str">
        <f t="shared" si="1"/>
        <v/>
      </c>
      <c r="N38" s="10" t="str">
        <f t="shared" si="2"/>
        <v/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1" customHeight="1" x14ac:dyDescent="0.25">
      <c r="A39" s="53">
        <v>2</v>
      </c>
      <c r="B39" s="20" t="s">
        <v>968</v>
      </c>
      <c r="C39" s="15">
        <v>12073</v>
      </c>
      <c r="D39" s="21" t="s">
        <v>246</v>
      </c>
      <c r="E39" s="10"/>
      <c r="F39" s="10"/>
      <c r="G39" s="10"/>
      <c r="H39" s="10"/>
      <c r="I39" s="10"/>
      <c r="J39" s="10"/>
      <c r="K39" s="10"/>
      <c r="L39" s="11"/>
      <c r="M39" s="10" t="str">
        <f t="shared" si="1"/>
        <v/>
      </c>
      <c r="N39" s="10" t="str">
        <f t="shared" si="2"/>
        <v/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1" customHeight="1" x14ac:dyDescent="0.25">
      <c r="A40" s="53">
        <v>2</v>
      </c>
      <c r="B40" s="21" t="s">
        <v>969</v>
      </c>
      <c r="C40" s="16" t="s">
        <v>190</v>
      </c>
      <c r="D40" s="21" t="s">
        <v>261</v>
      </c>
      <c r="E40" s="10"/>
      <c r="F40" s="10"/>
      <c r="G40" s="10"/>
      <c r="H40" s="10"/>
      <c r="I40" s="10"/>
      <c r="J40" s="10"/>
      <c r="K40" s="10"/>
      <c r="L40" s="11"/>
      <c r="M40" s="10" t="str">
        <f t="shared" si="1"/>
        <v/>
      </c>
      <c r="N40" s="10" t="str">
        <f t="shared" si="2"/>
        <v/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21" customHeight="1" x14ac:dyDescent="0.25">
      <c r="A41" s="53">
        <v>2</v>
      </c>
      <c r="B41" s="20" t="s">
        <v>970</v>
      </c>
      <c r="C41" s="15" t="s">
        <v>190</v>
      </c>
      <c r="D41" s="20" t="s">
        <v>278</v>
      </c>
      <c r="E41" s="10"/>
      <c r="F41" s="10"/>
      <c r="G41" s="10"/>
      <c r="H41" s="10"/>
      <c r="I41" s="10"/>
      <c r="J41" s="10"/>
      <c r="K41" s="10"/>
      <c r="L41" s="11"/>
      <c r="M41" s="10" t="str">
        <f t="shared" si="1"/>
        <v/>
      </c>
      <c r="N41" s="10" t="str">
        <f t="shared" si="2"/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1" customHeight="1" x14ac:dyDescent="0.25">
      <c r="A42" s="53">
        <v>2</v>
      </c>
      <c r="B42" s="20" t="s">
        <v>971</v>
      </c>
      <c r="C42" s="15"/>
      <c r="D42" s="20" t="s">
        <v>292</v>
      </c>
      <c r="E42" s="10"/>
      <c r="F42" s="10"/>
      <c r="G42" s="10"/>
      <c r="H42" s="10"/>
      <c r="I42" s="10"/>
      <c r="J42" s="10"/>
      <c r="K42" s="10"/>
      <c r="L42" s="11"/>
      <c r="M42" s="10" t="str">
        <f t="shared" si="1"/>
        <v/>
      </c>
      <c r="N42" s="10" t="str">
        <f t="shared" si="2"/>
        <v/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1" customHeight="1" x14ac:dyDescent="0.25">
      <c r="A43" s="53">
        <v>2</v>
      </c>
      <c r="B43" s="20" t="s">
        <v>971</v>
      </c>
      <c r="C43" s="15">
        <v>12052</v>
      </c>
      <c r="D43" s="20" t="s">
        <v>200</v>
      </c>
      <c r="E43" s="10"/>
      <c r="F43" s="10"/>
      <c r="G43" s="10"/>
      <c r="H43" s="10" t="s">
        <v>1545</v>
      </c>
      <c r="I43" s="10"/>
      <c r="J43" s="10"/>
      <c r="K43" s="10"/>
      <c r="L43" s="11"/>
      <c r="M43" s="10" t="str">
        <f t="shared" si="1"/>
        <v>YES</v>
      </c>
      <c r="N43" s="10" t="str">
        <f t="shared" si="2"/>
        <v>YES</v>
      </c>
      <c r="O43" s="5"/>
      <c r="P43" s="5"/>
      <c r="Q43" s="5">
        <v>1</v>
      </c>
      <c r="R43" s="5">
        <v>1</v>
      </c>
      <c r="S43" s="5">
        <v>1</v>
      </c>
      <c r="T43" s="5">
        <v>1</v>
      </c>
      <c r="U43" s="5"/>
      <c r="V43" s="5">
        <v>1</v>
      </c>
      <c r="W43" s="5"/>
      <c r="X43" s="5">
        <v>1</v>
      </c>
      <c r="Y43" s="5"/>
    </row>
    <row r="44" spans="1:25" ht="21" customHeight="1" x14ac:dyDescent="0.25">
      <c r="A44" s="53">
        <v>2</v>
      </c>
      <c r="B44" s="20" t="s">
        <v>971</v>
      </c>
      <c r="C44" s="15"/>
      <c r="D44" s="20" t="s">
        <v>305</v>
      </c>
      <c r="E44" s="10"/>
      <c r="F44" s="10"/>
      <c r="G44" s="10"/>
      <c r="H44" s="10"/>
      <c r="I44" s="10"/>
      <c r="J44" s="10"/>
      <c r="K44" s="10"/>
      <c r="L44" s="11"/>
      <c r="M44" s="10" t="str">
        <f t="shared" si="1"/>
        <v/>
      </c>
      <c r="N44" s="10" t="str">
        <f t="shared" si="2"/>
        <v/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21" customHeight="1" x14ac:dyDescent="0.25">
      <c r="A45" s="53">
        <v>2</v>
      </c>
      <c r="B45" s="20" t="s">
        <v>972</v>
      </c>
      <c r="C45" s="15"/>
      <c r="D45" s="20" t="s">
        <v>218</v>
      </c>
      <c r="E45" s="10"/>
      <c r="F45" s="10"/>
      <c r="G45" s="10"/>
      <c r="H45" s="10"/>
      <c r="I45" s="10"/>
      <c r="J45" s="10"/>
      <c r="K45" s="10"/>
      <c r="L45" s="11"/>
      <c r="M45" s="10" t="str">
        <f t="shared" si="1"/>
        <v/>
      </c>
      <c r="N45" s="10" t="str">
        <f t="shared" si="2"/>
        <v/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21" customHeight="1" x14ac:dyDescent="0.25">
      <c r="A46" s="53">
        <v>2</v>
      </c>
      <c r="B46" s="20" t="s">
        <v>973</v>
      </c>
      <c r="C46" s="15" t="s">
        <v>190</v>
      </c>
      <c r="D46" s="20" t="s">
        <v>234</v>
      </c>
      <c r="E46" s="10"/>
      <c r="F46" s="10"/>
      <c r="G46" s="10"/>
      <c r="H46" s="10"/>
      <c r="I46" s="10"/>
      <c r="J46" s="10"/>
      <c r="K46" s="10"/>
      <c r="L46" s="11"/>
      <c r="M46" s="10" t="str">
        <f t="shared" si="1"/>
        <v/>
      </c>
      <c r="N46" s="10" t="str">
        <f t="shared" si="2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21" customHeight="1" x14ac:dyDescent="0.25">
      <c r="A47" s="53">
        <v>2</v>
      </c>
      <c r="B47" s="20" t="s">
        <v>974</v>
      </c>
      <c r="C47" s="15"/>
      <c r="D47" s="20" t="s">
        <v>247</v>
      </c>
      <c r="E47" s="10"/>
      <c r="F47" s="10"/>
      <c r="G47" s="10"/>
      <c r="H47" s="10"/>
      <c r="I47" s="10"/>
      <c r="J47" s="10"/>
      <c r="K47" s="10"/>
      <c r="L47" s="11"/>
      <c r="M47" s="10" t="str">
        <f t="shared" si="1"/>
        <v/>
      </c>
      <c r="N47" s="10" t="str">
        <f t="shared" si="2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21" customHeight="1" x14ac:dyDescent="0.25">
      <c r="A48" s="53">
        <v>2</v>
      </c>
      <c r="B48" s="20" t="s">
        <v>974</v>
      </c>
      <c r="C48" s="15"/>
      <c r="D48" s="20" t="s">
        <v>262</v>
      </c>
      <c r="E48" s="10"/>
      <c r="F48" s="10"/>
      <c r="G48" s="10"/>
      <c r="H48" s="10"/>
      <c r="I48" s="10"/>
      <c r="J48" s="10"/>
      <c r="K48" s="10"/>
      <c r="L48" s="11"/>
      <c r="M48" s="10" t="str">
        <f t="shared" si="1"/>
        <v/>
      </c>
      <c r="N48" s="10" t="str">
        <f t="shared" si="2"/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1" customHeight="1" x14ac:dyDescent="0.25">
      <c r="A49" s="53">
        <v>2</v>
      </c>
      <c r="B49" s="20" t="s">
        <v>974</v>
      </c>
      <c r="C49" s="15">
        <v>12074</v>
      </c>
      <c r="D49" s="20" t="s">
        <v>306</v>
      </c>
      <c r="E49" s="10"/>
      <c r="F49" s="10"/>
      <c r="G49" s="10"/>
      <c r="H49" s="10"/>
      <c r="I49" s="10"/>
      <c r="J49" s="10"/>
      <c r="K49" s="10"/>
      <c r="L49" s="11"/>
      <c r="M49" s="10" t="str">
        <f t="shared" si="1"/>
        <v/>
      </c>
      <c r="N49" s="10" t="str">
        <f t="shared" si="2"/>
        <v/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21" customHeight="1" x14ac:dyDescent="0.25">
      <c r="A50" s="51">
        <v>2</v>
      </c>
      <c r="B50" s="20" t="s">
        <v>975</v>
      </c>
      <c r="C50" s="15" t="s">
        <v>190</v>
      </c>
      <c r="D50" s="20" t="s">
        <v>279</v>
      </c>
      <c r="E50" s="10"/>
      <c r="F50" s="10"/>
      <c r="G50" s="10"/>
      <c r="H50" s="10"/>
      <c r="I50" s="10"/>
      <c r="J50" s="10"/>
      <c r="K50" s="10"/>
      <c r="L50" s="11"/>
      <c r="M50" s="10" t="str">
        <f t="shared" si="1"/>
        <v/>
      </c>
      <c r="N50" s="10" t="str">
        <f t="shared" si="2"/>
        <v/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21" customHeight="1" x14ac:dyDescent="0.25">
      <c r="A51" s="51">
        <v>2</v>
      </c>
      <c r="B51" s="20" t="s">
        <v>976</v>
      </c>
      <c r="C51" s="15" t="s">
        <v>190</v>
      </c>
      <c r="D51" s="20" t="s">
        <v>293</v>
      </c>
      <c r="E51" s="10"/>
      <c r="F51" s="10"/>
      <c r="G51" s="10"/>
      <c r="H51" s="10" t="s">
        <v>1545</v>
      </c>
      <c r="I51" s="10"/>
      <c r="J51" s="10"/>
      <c r="K51" s="10"/>
      <c r="L51" s="11"/>
      <c r="M51" s="10" t="str">
        <f t="shared" si="1"/>
        <v>YES</v>
      </c>
      <c r="N51" s="10" t="str">
        <f t="shared" si="2"/>
        <v>YES</v>
      </c>
      <c r="O51" s="5"/>
      <c r="P51" s="5"/>
      <c r="Q51" s="5">
        <v>1</v>
      </c>
      <c r="R51" s="5">
        <v>1</v>
      </c>
      <c r="S51" s="5">
        <v>1</v>
      </c>
      <c r="T51" s="5">
        <v>1</v>
      </c>
      <c r="U51" s="5"/>
      <c r="V51" s="5">
        <v>1</v>
      </c>
      <c r="W51" s="5"/>
      <c r="X51" s="5"/>
      <c r="Y51" s="5"/>
    </row>
    <row r="52" spans="1:25" ht="21" customHeight="1" x14ac:dyDescent="0.25">
      <c r="A52" s="51">
        <v>2</v>
      </c>
      <c r="B52" s="20" t="s">
        <v>977</v>
      </c>
      <c r="C52" s="15" t="s">
        <v>201</v>
      </c>
      <c r="D52" s="20" t="s">
        <v>202</v>
      </c>
      <c r="E52" s="10"/>
      <c r="F52" s="10"/>
      <c r="G52" s="10"/>
      <c r="H52" s="10"/>
      <c r="I52" s="10"/>
      <c r="J52" s="10"/>
      <c r="K52" s="10"/>
      <c r="L52" s="11"/>
      <c r="M52" s="10" t="str">
        <f t="shared" si="1"/>
        <v/>
      </c>
      <c r="N52" s="10" t="str">
        <f t="shared" si="2"/>
        <v/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1" customHeight="1" x14ac:dyDescent="0.25">
      <c r="A53" s="51">
        <v>2</v>
      </c>
      <c r="B53" s="20" t="s">
        <v>977</v>
      </c>
      <c r="C53" s="15" t="s">
        <v>190</v>
      </c>
      <c r="D53" s="20" t="s">
        <v>219</v>
      </c>
      <c r="E53" s="10"/>
      <c r="F53" s="10"/>
      <c r="G53" s="10"/>
      <c r="H53" s="10"/>
      <c r="I53" s="10"/>
      <c r="J53" s="10"/>
      <c r="K53" s="10"/>
      <c r="L53" s="11"/>
      <c r="M53" s="10" t="str">
        <f t="shared" si="1"/>
        <v/>
      </c>
      <c r="N53" s="10" t="str">
        <f t="shared" si="2"/>
        <v/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21" customHeight="1" x14ac:dyDescent="0.25">
      <c r="A54" s="51">
        <v>2</v>
      </c>
      <c r="B54" s="20" t="s">
        <v>978</v>
      </c>
      <c r="C54" s="15" t="s">
        <v>190</v>
      </c>
      <c r="D54" s="20" t="s">
        <v>248</v>
      </c>
      <c r="E54" s="10"/>
      <c r="F54" s="10"/>
      <c r="G54" s="10"/>
      <c r="H54" s="10"/>
      <c r="I54" s="10"/>
      <c r="J54" s="10"/>
      <c r="K54" s="10"/>
      <c r="L54" s="11"/>
      <c r="M54" s="10" t="str">
        <f t="shared" si="1"/>
        <v/>
      </c>
      <c r="N54" s="10" t="str">
        <f t="shared" si="2"/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21" customHeight="1" x14ac:dyDescent="0.25">
      <c r="A55" s="51">
        <v>2</v>
      </c>
      <c r="B55" s="20" t="s">
        <v>979</v>
      </c>
      <c r="C55" s="15" t="s">
        <v>190</v>
      </c>
      <c r="D55" s="20" t="s">
        <v>263</v>
      </c>
      <c r="E55" s="10"/>
      <c r="F55" s="10"/>
      <c r="G55" s="10"/>
      <c r="H55" s="10"/>
      <c r="I55" s="10"/>
      <c r="J55" s="10"/>
      <c r="K55" s="10"/>
      <c r="L55" s="11"/>
      <c r="M55" s="10" t="str">
        <f t="shared" si="1"/>
        <v/>
      </c>
      <c r="N55" s="10" t="str">
        <f t="shared" si="2"/>
        <v/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1" customHeight="1" x14ac:dyDescent="0.25">
      <c r="A56" s="51">
        <v>2</v>
      </c>
      <c r="B56" s="20" t="s">
        <v>980</v>
      </c>
      <c r="C56" s="15" t="s">
        <v>312</v>
      </c>
      <c r="D56" s="20" t="s">
        <v>313</v>
      </c>
      <c r="E56" s="10"/>
      <c r="F56" s="10"/>
      <c r="G56" s="10"/>
      <c r="H56" s="10"/>
      <c r="I56" s="10"/>
      <c r="J56" s="10"/>
      <c r="K56" s="10"/>
      <c r="L56" s="11"/>
      <c r="M56" s="10" t="str">
        <f t="shared" si="1"/>
        <v/>
      </c>
      <c r="N56" s="10" t="str">
        <f t="shared" si="2"/>
        <v/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21" customHeight="1" x14ac:dyDescent="0.25">
      <c r="A57" s="51">
        <v>2</v>
      </c>
      <c r="B57" s="20" t="s">
        <v>980</v>
      </c>
      <c r="C57" s="15" t="s">
        <v>190</v>
      </c>
      <c r="D57" s="20" t="s">
        <v>294</v>
      </c>
      <c r="E57" s="10"/>
      <c r="F57" s="10"/>
      <c r="G57" s="10"/>
      <c r="H57" s="10"/>
      <c r="I57" s="10"/>
      <c r="J57" s="10"/>
      <c r="K57" s="10"/>
      <c r="L57" s="11"/>
      <c r="M57" s="10" t="str">
        <f t="shared" si="1"/>
        <v/>
      </c>
      <c r="N57" s="10" t="str">
        <f t="shared" si="2"/>
        <v/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1" customHeight="1" x14ac:dyDescent="0.25">
      <c r="A58" s="53">
        <v>2</v>
      </c>
      <c r="B58" s="21" t="s">
        <v>981</v>
      </c>
      <c r="C58" s="16" t="s">
        <v>190</v>
      </c>
      <c r="D58" s="21" t="s">
        <v>203</v>
      </c>
      <c r="E58" s="10"/>
      <c r="F58" s="10"/>
      <c r="G58" s="10"/>
      <c r="H58" s="10"/>
      <c r="I58" s="10"/>
      <c r="J58" s="10"/>
      <c r="K58" s="10"/>
      <c r="L58" s="11"/>
      <c r="M58" s="10" t="str">
        <f t="shared" si="1"/>
        <v/>
      </c>
      <c r="N58" s="10" t="str">
        <f t="shared" si="2"/>
        <v/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21" customHeight="1" x14ac:dyDescent="0.25">
      <c r="A59" s="51">
        <v>2</v>
      </c>
      <c r="B59" s="20" t="s">
        <v>982</v>
      </c>
      <c r="C59" s="15" t="s">
        <v>190</v>
      </c>
      <c r="D59" s="20" t="s">
        <v>220</v>
      </c>
      <c r="E59" s="10"/>
      <c r="F59" s="10"/>
      <c r="G59" s="10"/>
      <c r="H59" s="10"/>
      <c r="I59" s="10"/>
      <c r="J59" s="10"/>
      <c r="K59" s="10"/>
      <c r="L59" s="11"/>
      <c r="M59" s="10" t="str">
        <f t="shared" si="1"/>
        <v/>
      </c>
      <c r="N59" s="10" t="str">
        <f t="shared" si="2"/>
        <v/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21" customHeight="1" x14ac:dyDescent="0.25">
      <c r="A60" s="51">
        <v>2</v>
      </c>
      <c r="B60" s="20" t="s">
        <v>983</v>
      </c>
      <c r="C60" s="15" t="s">
        <v>235</v>
      </c>
      <c r="D60" s="20" t="s">
        <v>236</v>
      </c>
      <c r="E60" s="10"/>
      <c r="F60" s="10"/>
      <c r="G60" s="10"/>
      <c r="H60" s="10"/>
      <c r="I60" s="10"/>
      <c r="J60" s="10"/>
      <c r="K60" s="10"/>
      <c r="L60" s="11"/>
      <c r="M60" s="10" t="str">
        <f t="shared" si="1"/>
        <v/>
      </c>
      <c r="N60" s="10" t="str">
        <f t="shared" si="2"/>
        <v/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21" customHeight="1" x14ac:dyDescent="0.25">
      <c r="A61" s="51">
        <v>2</v>
      </c>
      <c r="B61" s="20" t="s">
        <v>983</v>
      </c>
      <c r="C61" s="15" t="s">
        <v>190</v>
      </c>
      <c r="D61" s="20" t="s">
        <v>249</v>
      </c>
      <c r="E61" s="10"/>
      <c r="F61" s="10"/>
      <c r="G61" s="10"/>
      <c r="H61" s="10"/>
      <c r="I61" s="10"/>
      <c r="J61" s="10"/>
      <c r="K61" s="10"/>
      <c r="L61" s="11"/>
      <c r="M61" s="10" t="str">
        <f t="shared" si="1"/>
        <v/>
      </c>
      <c r="N61" s="10" t="str">
        <f t="shared" si="2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21" customHeight="1" x14ac:dyDescent="0.25">
      <c r="A62" s="51">
        <v>2</v>
      </c>
      <c r="B62" s="20" t="s">
        <v>983</v>
      </c>
      <c r="C62" s="15" t="s">
        <v>190</v>
      </c>
      <c r="D62" s="20" t="s">
        <v>308</v>
      </c>
      <c r="E62" s="10"/>
      <c r="F62" s="10"/>
      <c r="G62" s="10"/>
      <c r="H62" s="10"/>
      <c r="I62" s="10"/>
      <c r="J62" s="10"/>
      <c r="K62" s="10"/>
      <c r="L62" s="11"/>
      <c r="M62" s="10" t="str">
        <f t="shared" si="1"/>
        <v/>
      </c>
      <c r="N62" s="10" t="str">
        <f t="shared" si="2"/>
        <v/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21" customHeight="1" x14ac:dyDescent="0.25">
      <c r="A63" s="51">
        <v>2</v>
      </c>
      <c r="B63" s="20" t="s">
        <v>984</v>
      </c>
      <c r="C63" s="15" t="s">
        <v>190</v>
      </c>
      <c r="D63" s="20" t="s">
        <v>264</v>
      </c>
      <c r="E63" s="10"/>
      <c r="F63" s="10"/>
      <c r="G63" s="10"/>
      <c r="H63" s="10"/>
      <c r="I63" s="10"/>
      <c r="J63" s="10"/>
      <c r="K63" s="10"/>
      <c r="L63" s="11"/>
      <c r="M63" s="10" t="str">
        <f t="shared" si="1"/>
        <v/>
      </c>
      <c r="N63" s="10" t="str">
        <f t="shared" si="2"/>
        <v/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21" customHeight="1" x14ac:dyDescent="0.25">
      <c r="A64" s="51">
        <v>2</v>
      </c>
      <c r="B64" s="20" t="s">
        <v>985</v>
      </c>
      <c r="C64" s="15" t="s">
        <v>190</v>
      </c>
      <c r="D64" s="20" t="s">
        <v>280</v>
      </c>
      <c r="E64" s="10"/>
      <c r="F64" s="10"/>
      <c r="G64" s="10"/>
      <c r="H64" s="10"/>
      <c r="I64" s="10"/>
      <c r="J64" s="10"/>
      <c r="K64" s="10"/>
      <c r="L64" s="11"/>
      <c r="M64" s="10" t="str">
        <f t="shared" si="1"/>
        <v/>
      </c>
      <c r="N64" s="10" t="str">
        <f t="shared" si="2"/>
        <v/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21" customHeight="1" x14ac:dyDescent="0.25">
      <c r="A65" s="51">
        <v>2</v>
      </c>
      <c r="B65" s="20" t="s">
        <v>986</v>
      </c>
      <c r="C65" s="15" t="s">
        <v>190</v>
      </c>
      <c r="D65" s="20" t="s">
        <v>295</v>
      </c>
      <c r="E65" s="10"/>
      <c r="F65" s="10"/>
      <c r="G65" s="10"/>
      <c r="H65" s="10"/>
      <c r="I65" s="10"/>
      <c r="J65" s="10"/>
      <c r="K65" s="10"/>
      <c r="L65" s="11"/>
      <c r="M65" s="10" t="str">
        <f t="shared" si="1"/>
        <v/>
      </c>
      <c r="N65" s="10" t="str">
        <f t="shared" si="2"/>
        <v/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21" customHeight="1" x14ac:dyDescent="0.25">
      <c r="A66" s="51">
        <v>2</v>
      </c>
      <c r="B66" s="20" t="s">
        <v>987</v>
      </c>
      <c r="C66" s="15" t="s">
        <v>190</v>
      </c>
      <c r="D66" s="20" t="s">
        <v>204</v>
      </c>
      <c r="E66" s="10"/>
      <c r="F66" s="10"/>
      <c r="G66" s="10"/>
      <c r="H66" s="10"/>
      <c r="I66" s="10"/>
      <c r="J66" s="10"/>
      <c r="K66" s="10"/>
      <c r="L66" s="11"/>
      <c r="M66" s="10" t="str">
        <f t="shared" si="1"/>
        <v/>
      </c>
      <c r="N66" s="10" t="str">
        <f t="shared" si="2"/>
        <v/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21" customHeight="1" x14ac:dyDescent="0.25">
      <c r="A67" s="51">
        <v>2</v>
      </c>
      <c r="B67" s="20" t="s">
        <v>987</v>
      </c>
      <c r="C67" s="15" t="s">
        <v>221</v>
      </c>
      <c r="D67" s="20" t="s">
        <v>222</v>
      </c>
      <c r="E67" s="10"/>
      <c r="F67" s="10"/>
      <c r="G67" s="10"/>
      <c r="H67" s="10"/>
      <c r="I67" s="10"/>
      <c r="J67" s="10"/>
      <c r="K67" s="10"/>
      <c r="L67" s="11" t="s">
        <v>1559</v>
      </c>
      <c r="M67" s="10" t="str">
        <f t="shared" ref="M67:M115" si="3">IF(AND(ISBLANK(E67),ISBLANK(F67),ISBLANK(G67),ISBLANK(H67),ISBLANK(I67),ISBLANK(J67)),"","YES")</f>
        <v/>
      </c>
      <c r="N67" s="10" t="str">
        <f t="shared" ref="N67:N115" si="4">IF(AND(ISBLANK(E67),ISBLANK(F67),ISBLANK(G67),ISBLANK(H67),ISBLANK(I67),ISBLANK(J67),ISBLANK(K67)),"","YES")</f>
        <v/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21" customHeight="1" x14ac:dyDescent="0.25">
      <c r="A68" s="51">
        <v>2</v>
      </c>
      <c r="B68" s="20" t="s">
        <v>987</v>
      </c>
      <c r="C68" s="15" t="s">
        <v>190</v>
      </c>
      <c r="D68" s="20" t="s">
        <v>307</v>
      </c>
      <c r="E68" s="10"/>
      <c r="F68" s="10"/>
      <c r="G68" s="10"/>
      <c r="H68" s="10"/>
      <c r="I68" s="10"/>
      <c r="J68" s="10"/>
      <c r="K68" s="10"/>
      <c r="L68" s="11"/>
      <c r="M68" s="10" t="str">
        <f t="shared" si="3"/>
        <v/>
      </c>
      <c r="N68" s="10" t="str">
        <f t="shared" si="4"/>
        <v/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1" customHeight="1" x14ac:dyDescent="0.25">
      <c r="A69" s="51">
        <v>2</v>
      </c>
      <c r="B69" s="20" t="s">
        <v>988</v>
      </c>
      <c r="C69" s="15" t="s">
        <v>190</v>
      </c>
      <c r="D69" s="20" t="s">
        <v>250</v>
      </c>
      <c r="E69" s="10"/>
      <c r="F69" s="10"/>
      <c r="G69" s="10"/>
      <c r="H69" s="10"/>
      <c r="I69" s="10"/>
      <c r="J69" s="10"/>
      <c r="K69" s="10"/>
      <c r="L69" s="11"/>
      <c r="M69" s="10" t="str">
        <f t="shared" si="3"/>
        <v/>
      </c>
      <c r="N69" s="10" t="str">
        <f t="shared" si="4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1" customHeight="1" x14ac:dyDescent="0.25">
      <c r="A70" s="51">
        <v>2</v>
      </c>
      <c r="B70" s="20" t="s">
        <v>989</v>
      </c>
      <c r="C70" s="15" t="s">
        <v>190</v>
      </c>
      <c r="D70" s="20" t="s">
        <v>265</v>
      </c>
      <c r="E70" s="10"/>
      <c r="F70" s="10"/>
      <c r="G70" s="10"/>
      <c r="H70" s="10"/>
      <c r="I70" s="10"/>
      <c r="J70" s="10"/>
      <c r="K70" s="10"/>
      <c r="L70" s="11"/>
      <c r="M70" s="10" t="str">
        <f t="shared" si="3"/>
        <v/>
      </c>
      <c r="N70" s="10" t="str">
        <f t="shared" si="4"/>
        <v/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21" customHeight="1" x14ac:dyDescent="0.25">
      <c r="A71" s="51">
        <v>2</v>
      </c>
      <c r="B71" s="20" t="s">
        <v>990</v>
      </c>
      <c r="C71" s="15" t="s">
        <v>190</v>
      </c>
      <c r="D71" s="20" t="s">
        <v>281</v>
      </c>
      <c r="E71" s="10"/>
      <c r="F71" s="10"/>
      <c r="G71" s="10"/>
      <c r="H71" s="10"/>
      <c r="I71" s="10"/>
      <c r="J71" s="10"/>
      <c r="K71" s="10"/>
      <c r="L71" s="11"/>
      <c r="M71" s="10" t="str">
        <f t="shared" si="3"/>
        <v/>
      </c>
      <c r="N71" s="10" t="str">
        <f t="shared" si="4"/>
        <v/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21" customHeight="1" x14ac:dyDescent="0.25">
      <c r="A72" s="51">
        <v>2</v>
      </c>
      <c r="B72" s="20" t="s">
        <v>991</v>
      </c>
      <c r="C72" s="15" t="s">
        <v>190</v>
      </c>
      <c r="D72" s="20" t="s">
        <v>296</v>
      </c>
      <c r="E72" s="10"/>
      <c r="F72" s="10"/>
      <c r="G72" s="10"/>
      <c r="H72" s="10"/>
      <c r="I72" s="10"/>
      <c r="J72" s="10"/>
      <c r="K72" s="10"/>
      <c r="L72" s="11"/>
      <c r="M72" s="10" t="str">
        <f t="shared" si="3"/>
        <v/>
      </c>
      <c r="N72" s="10" t="str">
        <f t="shared" si="4"/>
        <v/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21" customHeight="1" x14ac:dyDescent="0.25">
      <c r="A73" s="51">
        <v>2</v>
      </c>
      <c r="B73" s="20" t="s">
        <v>991</v>
      </c>
      <c r="C73" s="15" t="s">
        <v>205</v>
      </c>
      <c r="D73" s="20" t="s">
        <v>206</v>
      </c>
      <c r="E73" s="10"/>
      <c r="F73" s="10"/>
      <c r="G73" s="10"/>
      <c r="H73" s="10" t="s">
        <v>1545</v>
      </c>
      <c r="I73" s="10"/>
      <c r="J73" s="10"/>
      <c r="K73" s="10"/>
      <c r="L73" s="11"/>
      <c r="M73" s="10" t="str">
        <f t="shared" si="3"/>
        <v>YES</v>
      </c>
      <c r="N73" s="10" t="str">
        <f t="shared" si="4"/>
        <v>YES</v>
      </c>
      <c r="O73" s="5"/>
      <c r="P73" s="5"/>
      <c r="Q73" s="5"/>
      <c r="R73" s="5"/>
      <c r="S73" s="5"/>
      <c r="T73" s="5"/>
      <c r="U73" s="5">
        <v>1</v>
      </c>
      <c r="V73" s="5"/>
      <c r="W73" s="5"/>
      <c r="X73" s="5"/>
      <c r="Y73" s="5"/>
    </row>
    <row r="74" spans="1:25" ht="21" customHeight="1" x14ac:dyDescent="0.25">
      <c r="A74" s="51">
        <v>2</v>
      </c>
      <c r="B74" s="20" t="s">
        <v>992</v>
      </c>
      <c r="C74" s="15" t="s">
        <v>190</v>
      </c>
      <c r="D74" s="20" t="s">
        <v>223</v>
      </c>
      <c r="E74" s="10"/>
      <c r="F74" s="10"/>
      <c r="G74" s="10"/>
      <c r="H74" s="10"/>
      <c r="I74" s="10"/>
      <c r="J74" s="10"/>
      <c r="K74" s="10"/>
      <c r="L74" s="11"/>
      <c r="M74" s="10" t="str">
        <f t="shared" si="3"/>
        <v/>
      </c>
      <c r="N74" s="10" t="str">
        <f t="shared" si="4"/>
        <v/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21" customHeight="1" x14ac:dyDescent="0.25">
      <c r="A75" s="53">
        <v>2</v>
      </c>
      <c r="B75" s="21" t="s">
        <v>993</v>
      </c>
      <c r="C75" s="16" t="s">
        <v>190</v>
      </c>
      <c r="D75" s="21" t="s">
        <v>237</v>
      </c>
      <c r="E75" s="10"/>
      <c r="F75" s="10"/>
      <c r="G75" s="10"/>
      <c r="H75" s="10" t="s">
        <v>1546</v>
      </c>
      <c r="I75" s="10"/>
      <c r="J75" s="10"/>
      <c r="K75" s="10"/>
      <c r="L75" s="11"/>
      <c r="M75" s="10" t="str">
        <f t="shared" si="3"/>
        <v>YES</v>
      </c>
      <c r="N75" s="10" t="str">
        <f t="shared" si="4"/>
        <v>YES</v>
      </c>
      <c r="O75" s="5"/>
      <c r="P75" s="5"/>
      <c r="Q75" s="5">
        <v>1</v>
      </c>
      <c r="R75" s="5">
        <v>1</v>
      </c>
      <c r="S75" s="5">
        <v>1</v>
      </c>
      <c r="T75" s="5">
        <v>1</v>
      </c>
      <c r="U75" s="5"/>
      <c r="V75" s="5"/>
      <c r="W75" s="5"/>
      <c r="X75" s="5">
        <v>1</v>
      </c>
      <c r="Y75" s="5"/>
    </row>
    <row r="76" spans="1:25" ht="21" customHeight="1" x14ac:dyDescent="0.25">
      <c r="A76" s="51">
        <v>2</v>
      </c>
      <c r="B76" s="20" t="s">
        <v>321</v>
      </c>
      <c r="C76" s="15" t="s">
        <v>190</v>
      </c>
      <c r="D76" s="20" t="s">
        <v>320</v>
      </c>
      <c r="E76" s="10"/>
      <c r="F76" s="10"/>
      <c r="G76" s="10"/>
      <c r="H76" s="10"/>
      <c r="I76" s="10"/>
      <c r="J76" s="10"/>
      <c r="K76" s="10"/>
      <c r="L76" s="11"/>
      <c r="M76" s="10" t="str">
        <f t="shared" si="3"/>
        <v/>
      </c>
      <c r="N76" s="10" t="str">
        <f t="shared" si="4"/>
        <v/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21" customHeight="1" x14ac:dyDescent="0.25">
      <c r="A77" s="51">
        <v>2</v>
      </c>
      <c r="B77" s="20" t="s">
        <v>321</v>
      </c>
      <c r="C77" s="15" t="s">
        <v>190</v>
      </c>
      <c r="D77" s="20" t="s">
        <v>322</v>
      </c>
      <c r="E77" s="10"/>
      <c r="F77" s="10"/>
      <c r="G77" s="10"/>
      <c r="H77" s="10"/>
      <c r="I77" s="10"/>
      <c r="J77" s="10"/>
      <c r="K77" s="10"/>
      <c r="L77" s="11"/>
      <c r="M77" s="10" t="str">
        <f t="shared" si="3"/>
        <v/>
      </c>
      <c r="N77" s="10" t="str">
        <f t="shared" si="4"/>
        <v/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21" customHeight="1" x14ac:dyDescent="0.25">
      <c r="A78" s="51">
        <v>3</v>
      </c>
      <c r="B78" s="20" t="s">
        <v>994</v>
      </c>
      <c r="C78" s="15" t="s">
        <v>190</v>
      </c>
      <c r="D78" s="20" t="s">
        <v>251</v>
      </c>
      <c r="E78" s="10"/>
      <c r="F78" s="10"/>
      <c r="G78" s="10"/>
      <c r="H78" s="10"/>
      <c r="I78" s="10"/>
      <c r="J78" s="10"/>
      <c r="K78" s="10"/>
      <c r="L78" s="11"/>
      <c r="M78" s="10" t="str">
        <f t="shared" si="3"/>
        <v/>
      </c>
      <c r="N78" s="10" t="str">
        <f t="shared" si="4"/>
        <v/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21" customHeight="1" x14ac:dyDescent="0.25">
      <c r="A79" s="51">
        <v>3</v>
      </c>
      <c r="B79" s="20" t="s">
        <v>994</v>
      </c>
      <c r="C79" s="15" t="s">
        <v>266</v>
      </c>
      <c r="D79" s="20" t="s">
        <v>267</v>
      </c>
      <c r="E79" s="10"/>
      <c r="F79" s="10"/>
      <c r="G79" s="10"/>
      <c r="H79" s="10"/>
      <c r="I79" s="10"/>
      <c r="J79" s="10"/>
      <c r="K79" s="10"/>
      <c r="L79" s="11"/>
      <c r="M79" s="10" t="str">
        <f t="shared" si="3"/>
        <v/>
      </c>
      <c r="N79" s="10" t="str">
        <f t="shared" si="4"/>
        <v/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21" customHeight="1" x14ac:dyDescent="0.25">
      <c r="A80" s="53">
        <v>3</v>
      </c>
      <c r="B80" s="22" t="s">
        <v>995</v>
      </c>
      <c r="C80" s="17" t="s">
        <v>190</v>
      </c>
      <c r="D80" s="22" t="s">
        <v>282</v>
      </c>
      <c r="E80" s="10"/>
      <c r="F80" s="10"/>
      <c r="G80" s="10"/>
      <c r="H80" s="10"/>
      <c r="I80" s="10"/>
      <c r="J80" s="10"/>
      <c r="K80" s="10"/>
      <c r="L80" s="11"/>
      <c r="M80" s="10" t="str">
        <f t="shared" si="3"/>
        <v/>
      </c>
      <c r="N80" s="10" t="str">
        <f t="shared" si="4"/>
        <v/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1" customHeight="1" x14ac:dyDescent="0.25">
      <c r="A81" s="53">
        <v>3</v>
      </c>
      <c r="B81" s="23" t="s">
        <v>996</v>
      </c>
      <c r="C81" s="18" t="s">
        <v>190</v>
      </c>
      <c r="D81" s="23" t="s">
        <v>297</v>
      </c>
      <c r="E81" s="10"/>
      <c r="F81" s="10"/>
      <c r="G81" s="10"/>
      <c r="H81" s="10"/>
      <c r="I81" s="10"/>
      <c r="J81" s="10"/>
      <c r="K81" s="10"/>
      <c r="L81" s="11"/>
      <c r="M81" s="10" t="str">
        <f t="shared" si="3"/>
        <v/>
      </c>
      <c r="N81" s="10" t="str">
        <f t="shared" si="4"/>
        <v/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21" customHeight="1" x14ac:dyDescent="0.25">
      <c r="A82" s="51">
        <v>3</v>
      </c>
      <c r="B82" s="20" t="s">
        <v>997</v>
      </c>
      <c r="C82" s="15" t="s">
        <v>190</v>
      </c>
      <c r="D82" s="20" t="s">
        <v>207</v>
      </c>
      <c r="E82" s="10"/>
      <c r="F82" s="10"/>
      <c r="G82" s="10"/>
      <c r="H82" s="10"/>
      <c r="I82" s="10"/>
      <c r="J82" s="10"/>
      <c r="K82" s="10"/>
      <c r="L82" s="11"/>
      <c r="M82" s="10" t="str">
        <f t="shared" si="3"/>
        <v/>
      </c>
      <c r="N82" s="10" t="str">
        <f t="shared" si="4"/>
        <v/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21" customHeight="1" x14ac:dyDescent="0.25">
      <c r="A83" s="51">
        <v>3</v>
      </c>
      <c r="B83" s="20" t="s">
        <v>997</v>
      </c>
      <c r="C83" s="15" t="s">
        <v>224</v>
      </c>
      <c r="D83" s="20" t="s">
        <v>225</v>
      </c>
      <c r="E83" s="10"/>
      <c r="F83" s="10"/>
      <c r="G83" s="10"/>
      <c r="H83" s="10"/>
      <c r="I83" s="10"/>
      <c r="J83" s="10"/>
      <c r="K83" s="10"/>
      <c r="L83" s="11"/>
      <c r="M83" s="10" t="str">
        <f t="shared" si="3"/>
        <v/>
      </c>
      <c r="N83" s="10" t="str">
        <f t="shared" si="4"/>
        <v/>
      </c>
      <c r="O83" s="5"/>
      <c r="P83" s="28"/>
      <c r="Q83" s="5"/>
      <c r="R83" s="5"/>
      <c r="S83" s="5"/>
      <c r="T83" s="5"/>
      <c r="U83" s="5"/>
      <c r="V83" s="5"/>
      <c r="W83" s="5"/>
      <c r="X83" s="5"/>
      <c r="Y83" s="5"/>
    </row>
    <row r="84" spans="1:25" ht="21" customHeight="1" x14ac:dyDescent="0.25">
      <c r="A84" s="51">
        <v>3</v>
      </c>
      <c r="B84" s="20" t="s">
        <v>997</v>
      </c>
      <c r="C84" s="15" t="s">
        <v>190</v>
      </c>
      <c r="D84" s="20" t="s">
        <v>310</v>
      </c>
      <c r="E84" s="10"/>
      <c r="F84" s="10"/>
      <c r="G84" s="10"/>
      <c r="H84" s="10"/>
      <c r="I84" s="10"/>
      <c r="J84" s="10"/>
      <c r="K84" s="10"/>
      <c r="L84" s="11"/>
      <c r="M84" s="10" t="str">
        <f t="shared" si="3"/>
        <v/>
      </c>
      <c r="N84" s="10" t="str">
        <f t="shared" si="4"/>
        <v/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21" customHeight="1" x14ac:dyDescent="0.25">
      <c r="A85" s="53">
        <v>3</v>
      </c>
      <c r="B85" s="23" t="s">
        <v>998</v>
      </c>
      <c r="C85" s="18" t="s">
        <v>190</v>
      </c>
      <c r="D85" s="23" t="s">
        <v>252</v>
      </c>
      <c r="E85" s="10"/>
      <c r="F85" s="10"/>
      <c r="G85" s="10"/>
      <c r="H85" s="10"/>
      <c r="I85" s="10"/>
      <c r="J85" s="10"/>
      <c r="K85" s="10"/>
      <c r="L85" s="11"/>
      <c r="M85" s="10" t="str">
        <f t="shared" si="3"/>
        <v/>
      </c>
      <c r="N85" s="10" t="str">
        <f t="shared" si="4"/>
        <v/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21" customHeight="1" x14ac:dyDescent="0.25">
      <c r="A86" s="53">
        <v>3</v>
      </c>
      <c r="B86" s="23" t="s">
        <v>999</v>
      </c>
      <c r="C86" s="18" t="s">
        <v>190</v>
      </c>
      <c r="D86" s="23" t="s">
        <v>268</v>
      </c>
      <c r="E86" s="10"/>
      <c r="F86" s="10"/>
      <c r="G86" s="10"/>
      <c r="H86" s="10"/>
      <c r="I86" s="10"/>
      <c r="J86" s="10"/>
      <c r="K86" s="10"/>
      <c r="L86" s="11"/>
      <c r="M86" s="10" t="str">
        <f t="shared" si="3"/>
        <v/>
      </c>
      <c r="N86" s="10" t="str">
        <f t="shared" si="4"/>
        <v/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21" customHeight="1" x14ac:dyDescent="0.25">
      <c r="A87" s="51">
        <v>3</v>
      </c>
      <c r="B87" s="20" t="s">
        <v>1000</v>
      </c>
      <c r="C87" s="15" t="s">
        <v>283</v>
      </c>
      <c r="D87" s="20" t="s">
        <v>284</v>
      </c>
      <c r="E87" s="10"/>
      <c r="F87" s="10"/>
      <c r="G87" s="10"/>
      <c r="H87" s="10" t="s">
        <v>1545</v>
      </c>
      <c r="I87" s="10"/>
      <c r="J87" s="10" t="s">
        <v>1557</v>
      </c>
      <c r="K87" s="10"/>
      <c r="L87" s="11"/>
      <c r="M87" s="10" t="str">
        <f t="shared" si="3"/>
        <v>YES</v>
      </c>
      <c r="N87" s="10" t="str">
        <f t="shared" si="4"/>
        <v>YES</v>
      </c>
      <c r="O87" s="5"/>
      <c r="P87" s="5"/>
      <c r="Q87" s="5">
        <v>1</v>
      </c>
      <c r="R87" s="5"/>
      <c r="S87" s="5"/>
      <c r="T87" s="5"/>
      <c r="U87" s="5"/>
      <c r="V87" s="5"/>
      <c r="W87" s="5"/>
      <c r="X87" s="5">
        <v>1</v>
      </c>
      <c r="Y87" s="5"/>
    </row>
    <row r="88" spans="1:25" ht="21" customHeight="1" x14ac:dyDescent="0.25">
      <c r="A88" s="51">
        <v>3</v>
      </c>
      <c r="B88" s="20" t="s">
        <v>1000</v>
      </c>
      <c r="C88" s="15" t="s">
        <v>190</v>
      </c>
      <c r="D88" s="20" t="s">
        <v>298</v>
      </c>
      <c r="E88" s="10"/>
      <c r="F88" s="10"/>
      <c r="G88" s="10"/>
      <c r="H88" s="10"/>
      <c r="I88" s="10"/>
      <c r="J88" s="10" t="s">
        <v>1557</v>
      </c>
      <c r="K88" s="10"/>
      <c r="L88" s="11"/>
      <c r="M88" s="10" t="str">
        <f t="shared" si="3"/>
        <v>YES</v>
      </c>
      <c r="N88" s="10" t="str">
        <f t="shared" si="4"/>
        <v>YES</v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21" customHeight="1" x14ac:dyDescent="0.25">
      <c r="A89" s="51">
        <v>3</v>
      </c>
      <c r="B89" s="20" t="s">
        <v>1000</v>
      </c>
      <c r="C89" s="15" t="s">
        <v>190</v>
      </c>
      <c r="D89" s="20" t="s">
        <v>314</v>
      </c>
      <c r="E89" s="10"/>
      <c r="F89" s="10"/>
      <c r="G89" s="10"/>
      <c r="H89" s="10"/>
      <c r="I89" s="10"/>
      <c r="J89" s="10"/>
      <c r="K89" s="10"/>
      <c r="L89" s="11"/>
      <c r="M89" s="10" t="str">
        <f t="shared" si="3"/>
        <v/>
      </c>
      <c r="N89" s="10" t="str">
        <f t="shared" si="4"/>
        <v/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21" customHeight="1" x14ac:dyDescent="0.25">
      <c r="A90" s="53">
        <v>3</v>
      </c>
      <c r="B90" s="23" t="s">
        <v>1001</v>
      </c>
      <c r="C90" s="18"/>
      <c r="D90" s="23" t="s">
        <v>208</v>
      </c>
      <c r="E90" s="10"/>
      <c r="F90" s="10"/>
      <c r="G90" s="10"/>
      <c r="H90" s="10"/>
      <c r="I90" s="10"/>
      <c r="J90" s="10"/>
      <c r="K90" s="10"/>
      <c r="L90" s="11"/>
      <c r="M90" s="10" t="str">
        <f t="shared" si="3"/>
        <v/>
      </c>
      <c r="N90" s="10" t="str">
        <f t="shared" si="4"/>
        <v/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21" customHeight="1" x14ac:dyDescent="0.25">
      <c r="A91" s="53">
        <v>3</v>
      </c>
      <c r="B91" s="23" t="s">
        <v>1002</v>
      </c>
      <c r="C91" s="18" t="s">
        <v>190</v>
      </c>
      <c r="D91" s="23" t="s">
        <v>226</v>
      </c>
      <c r="E91" s="10"/>
      <c r="F91" s="10"/>
      <c r="G91" s="10"/>
      <c r="H91" s="10"/>
      <c r="I91" s="10"/>
      <c r="J91" s="10"/>
      <c r="K91" s="10"/>
      <c r="L91" s="11"/>
      <c r="M91" s="10" t="str">
        <f t="shared" si="3"/>
        <v/>
      </c>
      <c r="N91" s="10" t="str">
        <f t="shared" si="4"/>
        <v/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21" customHeight="1" x14ac:dyDescent="0.25">
      <c r="A92" s="51">
        <v>3</v>
      </c>
      <c r="B92" s="20" t="s">
        <v>1003</v>
      </c>
      <c r="C92" s="15" t="s">
        <v>238</v>
      </c>
      <c r="D92" s="20" t="s">
        <v>239</v>
      </c>
      <c r="E92" s="10"/>
      <c r="F92" s="10"/>
      <c r="G92" s="10"/>
      <c r="H92" s="10"/>
      <c r="I92" s="10"/>
      <c r="J92" s="10"/>
      <c r="K92" s="10"/>
      <c r="L92" s="11"/>
      <c r="M92" s="10" t="str">
        <f t="shared" si="3"/>
        <v/>
      </c>
      <c r="N92" s="10" t="str">
        <f t="shared" si="4"/>
        <v/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21" customHeight="1" x14ac:dyDescent="0.25">
      <c r="A93" s="51">
        <v>3</v>
      </c>
      <c r="B93" s="20" t="s">
        <v>1003</v>
      </c>
      <c r="C93" s="15" t="s">
        <v>190</v>
      </c>
      <c r="D93" s="20" t="s">
        <v>253</v>
      </c>
      <c r="E93" s="10"/>
      <c r="F93" s="10"/>
      <c r="G93" s="10"/>
      <c r="H93" s="10"/>
      <c r="I93" s="10"/>
      <c r="J93" s="10"/>
      <c r="K93" s="10"/>
      <c r="L93" s="11"/>
      <c r="M93" s="10" t="str">
        <f t="shared" si="3"/>
        <v/>
      </c>
      <c r="N93" s="10" t="str">
        <f t="shared" si="4"/>
        <v/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21" customHeight="1" x14ac:dyDescent="0.25">
      <c r="A94" s="53">
        <v>3</v>
      </c>
      <c r="B94" s="22" t="s">
        <v>1004</v>
      </c>
      <c r="C94" s="17" t="s">
        <v>190</v>
      </c>
      <c r="D94" s="22" t="s">
        <v>269</v>
      </c>
      <c r="E94" s="10"/>
      <c r="F94" s="10"/>
      <c r="G94" s="10"/>
      <c r="H94" s="10"/>
      <c r="I94" s="10"/>
      <c r="J94" s="10"/>
      <c r="K94" s="10"/>
      <c r="L94" s="11"/>
      <c r="M94" s="10" t="str">
        <f t="shared" si="3"/>
        <v/>
      </c>
      <c r="N94" s="10" t="str">
        <f t="shared" si="4"/>
        <v/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21" customHeight="1" x14ac:dyDescent="0.25">
      <c r="A95" s="51">
        <v>3</v>
      </c>
      <c r="B95" s="24" t="s">
        <v>1005</v>
      </c>
      <c r="C95" s="19" t="s">
        <v>190</v>
      </c>
      <c r="D95" s="24" t="s">
        <v>285</v>
      </c>
      <c r="E95" s="10"/>
      <c r="F95" s="10"/>
      <c r="G95" s="10"/>
      <c r="H95" s="10"/>
      <c r="I95" s="10"/>
      <c r="J95" s="10"/>
      <c r="K95" s="10"/>
      <c r="L95" s="11"/>
      <c r="M95" s="10" t="str">
        <f t="shared" si="3"/>
        <v/>
      </c>
      <c r="N95" s="10" t="str">
        <f t="shared" si="4"/>
        <v/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21" customHeight="1" x14ac:dyDescent="0.25">
      <c r="A96" s="51">
        <v>3</v>
      </c>
      <c r="B96" s="20" t="s">
        <v>1006</v>
      </c>
      <c r="C96" s="15" t="s">
        <v>299</v>
      </c>
      <c r="D96" s="20" t="s">
        <v>300</v>
      </c>
      <c r="E96" s="10"/>
      <c r="F96" s="10"/>
      <c r="G96" s="10"/>
      <c r="H96" s="10"/>
      <c r="I96" s="10"/>
      <c r="J96" s="10"/>
      <c r="K96" s="10"/>
      <c r="L96" s="11"/>
      <c r="M96" s="10" t="str">
        <f t="shared" si="3"/>
        <v/>
      </c>
      <c r="N96" s="10" t="str">
        <f t="shared" si="4"/>
        <v/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21" customHeight="1" x14ac:dyDescent="0.25">
      <c r="A97" s="51">
        <v>3</v>
      </c>
      <c r="B97" s="20" t="s">
        <v>1006</v>
      </c>
      <c r="C97" s="15" t="s">
        <v>190</v>
      </c>
      <c r="D97" s="20" t="s">
        <v>209</v>
      </c>
      <c r="E97" s="10"/>
      <c r="F97" s="10"/>
      <c r="G97" s="10"/>
      <c r="H97" s="10"/>
      <c r="I97" s="10"/>
      <c r="J97" s="10"/>
      <c r="K97" s="10"/>
      <c r="L97" s="11"/>
      <c r="M97" s="10" t="str">
        <f t="shared" si="3"/>
        <v/>
      </c>
      <c r="N97" s="10" t="str">
        <f t="shared" si="4"/>
        <v/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21" customHeight="1" x14ac:dyDescent="0.25">
      <c r="A98" s="51">
        <v>3</v>
      </c>
      <c r="B98" s="24" t="s">
        <v>1007</v>
      </c>
      <c r="C98" s="19" t="s">
        <v>190</v>
      </c>
      <c r="D98" s="24" t="s">
        <v>227</v>
      </c>
      <c r="E98" s="10"/>
      <c r="F98" s="10"/>
      <c r="G98" s="10"/>
      <c r="H98" s="10" t="s">
        <v>1546</v>
      </c>
      <c r="I98" s="10"/>
      <c r="J98" s="10"/>
      <c r="K98" s="10"/>
      <c r="L98" s="11"/>
      <c r="M98" s="10" t="str">
        <f t="shared" si="3"/>
        <v>YES</v>
      </c>
      <c r="N98" s="10" t="str">
        <f t="shared" si="4"/>
        <v>YES</v>
      </c>
      <c r="O98" s="5"/>
      <c r="P98" s="5"/>
      <c r="Q98" s="5"/>
      <c r="R98" s="5"/>
      <c r="S98" s="5"/>
      <c r="T98" s="5"/>
      <c r="U98" s="5">
        <v>1</v>
      </c>
      <c r="V98" s="5"/>
      <c r="W98" s="5"/>
      <c r="X98" s="5"/>
      <c r="Y98" s="5"/>
    </row>
    <row r="99" spans="1:25" ht="21" customHeight="1" x14ac:dyDescent="0.25">
      <c r="A99" s="51">
        <v>3</v>
      </c>
      <c r="B99" s="24" t="s">
        <v>1008</v>
      </c>
      <c r="C99" s="19" t="s">
        <v>190</v>
      </c>
      <c r="D99" s="24" t="s">
        <v>254</v>
      </c>
      <c r="E99" s="10"/>
      <c r="F99" s="10"/>
      <c r="G99" s="10"/>
      <c r="H99" s="10"/>
      <c r="I99" s="10"/>
      <c r="J99" s="10"/>
      <c r="K99" s="10"/>
      <c r="L99" s="11"/>
      <c r="M99" s="10" t="str">
        <f t="shared" si="3"/>
        <v/>
      </c>
      <c r="N99" s="10" t="str">
        <f t="shared" si="4"/>
        <v/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21" customHeight="1" x14ac:dyDescent="0.25">
      <c r="A100" s="51">
        <v>3</v>
      </c>
      <c r="B100" s="24" t="s">
        <v>1009</v>
      </c>
      <c r="C100" s="19">
        <v>12085</v>
      </c>
      <c r="D100" s="24" t="s">
        <v>270</v>
      </c>
      <c r="E100" s="10"/>
      <c r="F100" s="10"/>
      <c r="G100" s="10"/>
      <c r="H100" s="10"/>
      <c r="I100" s="10"/>
      <c r="J100" s="10"/>
      <c r="K100" s="10"/>
      <c r="L100" s="11"/>
      <c r="M100" s="10" t="str">
        <f t="shared" si="3"/>
        <v/>
      </c>
      <c r="N100" s="10" t="str">
        <f t="shared" si="4"/>
        <v/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21" customHeight="1" x14ac:dyDescent="0.25">
      <c r="A101" s="51">
        <v>3</v>
      </c>
      <c r="B101" s="24" t="s">
        <v>1009</v>
      </c>
      <c r="C101" s="19"/>
      <c r="D101" s="24" t="s">
        <v>286</v>
      </c>
      <c r="E101" s="10"/>
      <c r="F101" s="10"/>
      <c r="G101" s="10"/>
      <c r="H101" s="10"/>
      <c r="I101" s="10"/>
      <c r="J101" s="10"/>
      <c r="K101" s="10"/>
      <c r="L101" s="11"/>
      <c r="M101" s="10" t="str">
        <f t="shared" si="3"/>
        <v/>
      </c>
      <c r="N101" s="10" t="str">
        <f t="shared" si="4"/>
        <v/>
      </c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21" customHeight="1" x14ac:dyDescent="0.25">
      <c r="A102" s="51">
        <v>3</v>
      </c>
      <c r="B102" s="24" t="s">
        <v>1009</v>
      </c>
      <c r="C102" s="19"/>
      <c r="D102" s="24" t="s">
        <v>315</v>
      </c>
      <c r="E102" s="10"/>
      <c r="F102" s="10"/>
      <c r="G102" s="10"/>
      <c r="H102" s="10"/>
      <c r="I102" s="10"/>
      <c r="J102" s="10"/>
      <c r="K102" s="10"/>
      <c r="L102" s="11"/>
      <c r="M102" s="10" t="str">
        <f t="shared" si="3"/>
        <v/>
      </c>
      <c r="N102" s="10" t="str">
        <f t="shared" si="4"/>
        <v/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21" customHeight="1" x14ac:dyDescent="0.25">
      <c r="A103" s="51">
        <v>3</v>
      </c>
      <c r="B103" s="24" t="s">
        <v>1010</v>
      </c>
      <c r="C103" s="19" t="s">
        <v>190</v>
      </c>
      <c r="D103" s="24" t="s">
        <v>301</v>
      </c>
      <c r="E103" s="10"/>
      <c r="F103" s="10"/>
      <c r="G103" s="10"/>
      <c r="H103" s="10"/>
      <c r="I103" s="10"/>
      <c r="J103" s="10"/>
      <c r="K103" s="10"/>
      <c r="L103" s="11"/>
      <c r="M103" s="10" t="str">
        <f t="shared" si="3"/>
        <v/>
      </c>
      <c r="N103" s="10" t="str">
        <f t="shared" si="4"/>
        <v/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21" customHeight="1" x14ac:dyDescent="0.25">
      <c r="A104" s="51">
        <v>3</v>
      </c>
      <c r="B104" s="24" t="s">
        <v>1011</v>
      </c>
      <c r="C104" s="19" t="s">
        <v>190</v>
      </c>
      <c r="D104" s="24" t="s">
        <v>210</v>
      </c>
      <c r="E104" s="10"/>
      <c r="F104" s="10"/>
      <c r="G104" s="10"/>
      <c r="H104" s="10"/>
      <c r="I104" s="10"/>
      <c r="J104" s="10"/>
      <c r="K104" s="10"/>
      <c r="L104" s="11"/>
      <c r="M104" s="10" t="str">
        <f t="shared" si="3"/>
        <v/>
      </c>
      <c r="N104" s="10" t="str">
        <f t="shared" si="4"/>
        <v/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21" customHeight="1" x14ac:dyDescent="0.25">
      <c r="A105" s="51">
        <v>3</v>
      </c>
      <c r="B105" s="24" t="s">
        <v>1012</v>
      </c>
      <c r="C105" s="19" t="s">
        <v>190</v>
      </c>
      <c r="D105" s="24" t="s">
        <v>228</v>
      </c>
      <c r="E105" s="10"/>
      <c r="F105" s="10"/>
      <c r="G105" s="10"/>
      <c r="H105" s="10"/>
      <c r="I105" s="10"/>
      <c r="J105" s="10"/>
      <c r="K105" s="10"/>
      <c r="L105" s="11"/>
      <c r="M105" s="10" t="str">
        <f t="shared" si="3"/>
        <v/>
      </c>
      <c r="N105" s="10" t="str">
        <f t="shared" si="4"/>
        <v/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21" customHeight="1" x14ac:dyDescent="0.25">
      <c r="A106" s="51">
        <v>3</v>
      </c>
      <c r="B106" s="24" t="s">
        <v>1013</v>
      </c>
      <c r="C106" s="19">
        <v>12075</v>
      </c>
      <c r="D106" s="24" t="s">
        <v>240</v>
      </c>
      <c r="E106" s="10"/>
      <c r="F106" s="10"/>
      <c r="G106" s="10"/>
      <c r="H106" s="10" t="s">
        <v>1557</v>
      </c>
      <c r="I106" s="10"/>
      <c r="J106" s="10"/>
      <c r="K106" s="10"/>
      <c r="L106" s="11"/>
      <c r="M106" s="10" t="str">
        <f t="shared" si="3"/>
        <v>YES</v>
      </c>
      <c r="N106" s="10" t="str">
        <f t="shared" si="4"/>
        <v>YES</v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21" customHeight="1" x14ac:dyDescent="0.25">
      <c r="A107" s="51">
        <v>3</v>
      </c>
      <c r="B107" s="24" t="s">
        <v>1013</v>
      </c>
      <c r="C107" s="19"/>
      <c r="D107" s="24" t="s">
        <v>255</v>
      </c>
      <c r="E107" s="10"/>
      <c r="F107" s="10"/>
      <c r="G107" s="10"/>
      <c r="H107" s="10"/>
      <c r="I107" s="10"/>
      <c r="J107" s="10"/>
      <c r="K107" s="10"/>
      <c r="L107" s="11"/>
      <c r="M107" s="10" t="str">
        <f t="shared" si="3"/>
        <v/>
      </c>
      <c r="N107" s="10" t="str">
        <f t="shared" si="4"/>
        <v/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21" customHeight="1" x14ac:dyDescent="0.25">
      <c r="A108" s="51">
        <v>3</v>
      </c>
      <c r="B108" s="24" t="s">
        <v>1013</v>
      </c>
      <c r="C108" s="19"/>
      <c r="D108" s="24" t="s">
        <v>316</v>
      </c>
      <c r="E108" s="10"/>
      <c r="F108" s="10"/>
      <c r="G108" s="10"/>
      <c r="H108" s="10"/>
      <c r="I108" s="10"/>
      <c r="J108" s="10"/>
      <c r="K108" s="10"/>
      <c r="L108" s="11"/>
      <c r="M108" s="10" t="str">
        <f t="shared" si="3"/>
        <v/>
      </c>
      <c r="N108" s="10" t="str">
        <f t="shared" si="4"/>
        <v/>
      </c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21" customHeight="1" x14ac:dyDescent="0.25">
      <c r="A109" s="53">
        <v>3</v>
      </c>
      <c r="B109" s="22" t="s">
        <v>1014</v>
      </c>
      <c r="C109" s="17" t="s">
        <v>190</v>
      </c>
      <c r="D109" s="22" t="s">
        <v>271</v>
      </c>
      <c r="E109" s="10"/>
      <c r="F109" s="10"/>
      <c r="G109" s="10"/>
      <c r="H109" s="10"/>
      <c r="I109" s="10"/>
      <c r="J109" s="10"/>
      <c r="K109" s="10"/>
      <c r="L109" s="11"/>
      <c r="M109" s="10" t="str">
        <f t="shared" si="3"/>
        <v/>
      </c>
      <c r="N109" s="10" t="str">
        <f t="shared" si="4"/>
        <v/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21" customHeight="1" x14ac:dyDescent="0.25">
      <c r="A110" s="53">
        <v>3</v>
      </c>
      <c r="B110" s="22" t="s">
        <v>1015</v>
      </c>
      <c r="C110" s="17" t="s">
        <v>190</v>
      </c>
      <c r="D110" s="22" t="s">
        <v>287</v>
      </c>
      <c r="E110" s="29"/>
      <c r="F110" s="10"/>
      <c r="G110" s="10"/>
      <c r="H110" s="10"/>
      <c r="I110" s="10"/>
      <c r="J110" s="10"/>
      <c r="K110" s="10"/>
      <c r="L110" s="11"/>
      <c r="M110" s="10" t="str">
        <f t="shared" si="3"/>
        <v/>
      </c>
      <c r="N110" s="10" t="str">
        <f t="shared" si="4"/>
        <v/>
      </c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21" customHeight="1" x14ac:dyDescent="0.25">
      <c r="A111" s="51">
        <v>3</v>
      </c>
      <c r="B111" s="24" t="s">
        <v>1016</v>
      </c>
      <c r="C111" s="19" t="s">
        <v>190</v>
      </c>
      <c r="D111" s="24" t="s">
        <v>302</v>
      </c>
      <c r="E111" s="10"/>
      <c r="F111" s="10"/>
      <c r="G111" s="10"/>
      <c r="H111" s="10" t="s">
        <v>1546</v>
      </c>
      <c r="I111" s="10"/>
      <c r="J111" s="10"/>
      <c r="K111" s="10"/>
      <c r="L111" s="11"/>
      <c r="M111" s="10" t="str">
        <f t="shared" si="3"/>
        <v>YES</v>
      </c>
      <c r="N111" s="10" t="str">
        <f t="shared" si="4"/>
        <v>YES</v>
      </c>
      <c r="O111" s="5"/>
      <c r="P111" s="5"/>
      <c r="Q111" s="5">
        <v>1</v>
      </c>
      <c r="R111" s="5">
        <v>1</v>
      </c>
      <c r="S111" s="5">
        <v>1</v>
      </c>
      <c r="T111" s="5">
        <v>1</v>
      </c>
      <c r="U111" s="5"/>
      <c r="V111" s="5">
        <v>1</v>
      </c>
      <c r="W111" s="5"/>
      <c r="X111" s="5"/>
      <c r="Y111" s="5"/>
    </row>
    <row r="112" spans="1:25" ht="21" customHeight="1" x14ac:dyDescent="0.25">
      <c r="A112" s="51">
        <v>3</v>
      </c>
      <c r="B112" s="24" t="s">
        <v>1017</v>
      </c>
      <c r="C112" s="19"/>
      <c r="D112" s="24" t="s">
        <v>211</v>
      </c>
      <c r="E112" s="10"/>
      <c r="F112" s="10"/>
      <c r="G112" s="10"/>
      <c r="H112" s="10"/>
      <c r="I112" s="10"/>
      <c r="J112" s="10"/>
      <c r="K112" s="10"/>
      <c r="L112" s="11"/>
      <c r="M112" s="10" t="str">
        <f t="shared" si="3"/>
        <v/>
      </c>
      <c r="N112" s="10" t="str">
        <f t="shared" si="4"/>
        <v/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21" customHeight="1" x14ac:dyDescent="0.25">
      <c r="A113" s="51">
        <v>3</v>
      </c>
      <c r="B113" s="24" t="s">
        <v>1017</v>
      </c>
      <c r="C113" s="19">
        <v>12085</v>
      </c>
      <c r="D113" s="24" t="s">
        <v>229</v>
      </c>
      <c r="E113" s="10"/>
      <c r="F113" s="10"/>
      <c r="G113" s="10"/>
      <c r="H113" s="10"/>
      <c r="I113" s="10"/>
      <c r="J113" s="10"/>
      <c r="K113" s="10"/>
      <c r="L113" s="11" t="s">
        <v>1578</v>
      </c>
      <c r="M113" s="10" t="str">
        <f t="shared" si="3"/>
        <v/>
      </c>
      <c r="N113" s="10" t="str">
        <f t="shared" si="4"/>
        <v/>
      </c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21" customHeight="1" x14ac:dyDescent="0.25">
      <c r="A114" s="51">
        <v>3</v>
      </c>
      <c r="B114" s="24" t="s">
        <v>1018</v>
      </c>
      <c r="C114" s="19" t="s">
        <v>190</v>
      </c>
      <c r="D114" s="24" t="s">
        <v>256</v>
      </c>
      <c r="E114" s="10"/>
      <c r="F114" s="10"/>
      <c r="G114" s="10"/>
      <c r="H114" s="10"/>
      <c r="I114" s="10"/>
      <c r="J114" s="10"/>
      <c r="K114" s="10"/>
      <c r="L114" s="11"/>
      <c r="M114" s="10" t="str">
        <f t="shared" si="3"/>
        <v/>
      </c>
      <c r="N114" s="10" t="str">
        <f t="shared" si="4"/>
        <v/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21" customHeight="1" x14ac:dyDescent="0.25">
      <c r="A115" s="51">
        <v>3</v>
      </c>
      <c r="B115" s="24" t="s">
        <v>1019</v>
      </c>
      <c r="C115" s="19" t="s">
        <v>190</v>
      </c>
      <c r="D115" s="24" t="s">
        <v>272</v>
      </c>
      <c r="E115" s="10"/>
      <c r="F115" s="10"/>
      <c r="G115" s="10"/>
      <c r="H115" s="10"/>
      <c r="I115" s="10"/>
      <c r="J115" s="10"/>
      <c r="K115" s="10"/>
      <c r="L115" s="11"/>
      <c r="M115" s="10" t="str">
        <f t="shared" si="3"/>
        <v/>
      </c>
      <c r="N115" s="10" t="str">
        <f t="shared" si="4"/>
        <v/>
      </c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21" customHeight="1" x14ac:dyDescent="0.25">
      <c r="A116" s="49"/>
      <c r="B116" s="49"/>
      <c r="C116" s="81"/>
      <c r="D116" s="49"/>
      <c r="E116" s="34">
        <f t="shared" ref="E116:K116" si="5">COUNTA(E2:E115)</f>
        <v>0</v>
      </c>
      <c r="F116" s="34">
        <f t="shared" si="5"/>
        <v>0</v>
      </c>
      <c r="G116" s="34">
        <f t="shared" si="5"/>
        <v>0</v>
      </c>
      <c r="H116" s="34">
        <f t="shared" si="5"/>
        <v>10</v>
      </c>
      <c r="I116" s="34">
        <f t="shared" si="5"/>
        <v>0</v>
      </c>
      <c r="J116" s="34">
        <f t="shared" si="5"/>
        <v>4</v>
      </c>
      <c r="K116" s="34">
        <f t="shared" si="5"/>
        <v>1</v>
      </c>
      <c r="L116" s="86"/>
      <c r="M116" s="82">
        <f>COUNTIF(M2:M115,"YES")</f>
        <v>13</v>
      </c>
      <c r="N116" s="82">
        <f>COUNTIF(N2:N115,"YES")</f>
        <v>14</v>
      </c>
      <c r="O116" s="34">
        <f>SUM(O2:O115)</f>
        <v>0</v>
      </c>
      <c r="P116" s="34">
        <f t="shared" ref="P116:Y116" si="6">SUM(P2:P115)</f>
        <v>0</v>
      </c>
      <c r="Q116" s="34">
        <f t="shared" si="6"/>
        <v>7</v>
      </c>
      <c r="R116" s="34">
        <f t="shared" si="6"/>
        <v>5</v>
      </c>
      <c r="S116" s="34">
        <f t="shared" si="6"/>
        <v>5</v>
      </c>
      <c r="T116" s="34">
        <f t="shared" si="6"/>
        <v>5</v>
      </c>
      <c r="U116" s="34">
        <f t="shared" si="6"/>
        <v>3</v>
      </c>
      <c r="V116" s="34">
        <f t="shared" si="6"/>
        <v>4</v>
      </c>
      <c r="W116" s="34">
        <f t="shared" si="6"/>
        <v>0</v>
      </c>
      <c r="X116" s="34">
        <f t="shared" si="6"/>
        <v>4</v>
      </c>
      <c r="Y116" s="34">
        <f t="shared" si="6"/>
        <v>0</v>
      </c>
    </row>
    <row r="117" spans="1:25" ht="21" customHeight="1" x14ac:dyDescent="0.3">
      <c r="A117" s="83"/>
      <c r="B117" s="24"/>
      <c r="C117" s="56"/>
      <c r="D117" s="24" t="s">
        <v>1557</v>
      </c>
      <c r="E117" s="84"/>
      <c r="F117" s="85"/>
      <c r="G117" s="84"/>
      <c r="H117" s="82">
        <f>COUNTIF(H2:H115,"No Cxn")</f>
        <v>1</v>
      </c>
      <c r="I117" s="82">
        <f t="shared" ref="I117:J117" si="7">COUNTIF(I2:I115,"No Cxn")</f>
        <v>0</v>
      </c>
      <c r="J117" s="82">
        <f t="shared" si="7"/>
        <v>3</v>
      </c>
      <c r="K117" s="84"/>
      <c r="L117" s="11"/>
      <c r="M117" s="11"/>
      <c r="N117" s="11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21" customHeight="1" x14ac:dyDescent="0.3">
      <c r="A118" s="83"/>
      <c r="B118" s="24"/>
      <c r="C118" s="56"/>
      <c r="D118" s="24" t="s">
        <v>1558</v>
      </c>
      <c r="E118" s="84"/>
      <c r="F118" s="85"/>
      <c r="G118" s="84"/>
      <c r="H118" s="82">
        <f>COUNTIF(H2:H115,"Stuck")</f>
        <v>0</v>
      </c>
      <c r="I118" s="82">
        <f t="shared" ref="I118:J118" si="8">COUNTIF(I2:I115,"Stuck")</f>
        <v>0</v>
      </c>
      <c r="J118" s="82">
        <f t="shared" si="8"/>
        <v>0</v>
      </c>
      <c r="K118" s="84"/>
      <c r="L118" s="11"/>
      <c r="M118" s="11"/>
      <c r="N118" s="11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21" customHeight="1" x14ac:dyDescent="0.3">
      <c r="A119" s="83"/>
      <c r="B119" s="24"/>
      <c r="C119" s="56"/>
      <c r="D119" s="24" t="s">
        <v>1545</v>
      </c>
      <c r="E119" s="82">
        <f>COUNTIF(E2:E115,"In")</f>
        <v>0</v>
      </c>
      <c r="F119" s="84"/>
      <c r="G119" s="84"/>
      <c r="H119" s="82">
        <f>COUNTIF(H2:H115,"In")</f>
        <v>5</v>
      </c>
      <c r="I119" s="82">
        <f>COUNTIF(J2:J116,"In")</f>
        <v>1</v>
      </c>
      <c r="J119" s="82">
        <f>COUNTIF(J2:J115,"In")</f>
        <v>1</v>
      </c>
      <c r="K119" s="84"/>
      <c r="L119" s="11"/>
      <c r="M119" s="11"/>
      <c r="N119" s="11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21" customHeight="1" x14ac:dyDescent="0.3">
      <c r="A120" s="83"/>
      <c r="B120" s="24"/>
      <c r="C120" s="56"/>
      <c r="D120" s="24" t="s">
        <v>1546</v>
      </c>
      <c r="E120" s="82">
        <f>COUNTIF(E2:E116,"Out")</f>
        <v>0</v>
      </c>
      <c r="F120" s="85"/>
      <c r="G120" s="84"/>
      <c r="H120" s="82">
        <f>COUNTIF(H33:H116,"Out")</f>
        <v>4</v>
      </c>
      <c r="I120" s="82">
        <f>COUNTIF(I2:I116,"Out")</f>
        <v>0</v>
      </c>
      <c r="J120" s="82">
        <f>COUNTIF(J2:J116,"Out")</f>
        <v>0</v>
      </c>
      <c r="K120" s="84"/>
      <c r="L120" s="11"/>
      <c r="M120" s="11"/>
      <c r="N120" s="11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21" customHeight="1" x14ac:dyDescent="0.3">
      <c r="A121" s="83"/>
      <c r="B121" s="24"/>
      <c r="C121" s="56"/>
      <c r="D121" s="24" t="s">
        <v>1580</v>
      </c>
      <c r="E121" s="84"/>
      <c r="F121" s="85"/>
      <c r="G121" s="84"/>
      <c r="H121" s="84"/>
      <c r="I121" s="84"/>
      <c r="J121" s="84"/>
      <c r="K121" s="99">
        <f>COUNTIF(K7:K115,"Replaced")</f>
        <v>0</v>
      </c>
      <c r="L121" s="11"/>
      <c r="M121" s="11"/>
      <c r="N121" s="11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21" customHeight="1" x14ac:dyDescent="0.3">
      <c r="A122" s="83"/>
      <c r="B122" s="24"/>
      <c r="C122" s="56"/>
      <c r="D122" s="24" t="s">
        <v>1547</v>
      </c>
      <c r="E122" s="82">
        <f>COUNTIF(E2:E115,"Loose")</f>
        <v>0</v>
      </c>
      <c r="F122" s="82">
        <f>COUNTIF(F2:F115,"Loose")</f>
        <v>0</v>
      </c>
      <c r="G122" s="82">
        <f>COUNTIF(G2:G115,"Loose")</f>
        <v>0</v>
      </c>
      <c r="H122" s="84"/>
      <c r="I122" s="84"/>
      <c r="J122" s="84"/>
      <c r="K122" s="84"/>
      <c r="L122" s="11"/>
      <c r="M122" s="11"/>
      <c r="N122" s="11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21" customHeight="1" x14ac:dyDescent="0.3">
      <c r="A123" s="83"/>
      <c r="B123" s="24"/>
      <c r="C123" s="56"/>
      <c r="D123" s="24" t="s">
        <v>1533</v>
      </c>
      <c r="E123" s="84"/>
      <c r="F123" s="82">
        <f>COUNTIF(F2:F115,"Missing")</f>
        <v>0</v>
      </c>
      <c r="G123" s="82">
        <f>COUNTIF(G2:G115,"Missing")</f>
        <v>0</v>
      </c>
      <c r="H123" s="84"/>
      <c r="I123" s="84"/>
      <c r="J123" s="84"/>
      <c r="K123" s="82">
        <f>COUNTIF(K2:K115,"Missing")</f>
        <v>1</v>
      </c>
      <c r="L123" s="11"/>
      <c r="M123" s="11"/>
      <c r="N123" s="11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21" customHeight="1" x14ac:dyDescent="0.25">
      <c r="D124" s="24" t="s">
        <v>1548</v>
      </c>
      <c r="E124" s="84"/>
      <c r="F124" s="82">
        <f>COUNTIF(F2:F115,"Broken")</f>
        <v>0</v>
      </c>
      <c r="G124" s="84"/>
      <c r="H124" s="84"/>
      <c r="I124" s="84"/>
      <c r="J124" s="84"/>
      <c r="K124" s="82">
        <f>COUNTIF(K2:K115,"Broken")</f>
        <v>0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</sheetData>
  <autoFilter ref="A1:M124"/>
  <phoneticPr fontId="4" type="noConversion"/>
  <dataValidations count="16">
    <dataValidation type="list" allowBlank="1" showInputMessage="1" showErrorMessage="1" sqref="H2:J115">
      <formula1>"In,Out,No Cxn,Stuck"</formula1>
    </dataValidation>
    <dataValidation type="list" allowBlank="1" showInputMessage="1" showErrorMessage="1" sqref="K2:K115">
      <formula1>"Missing,Broken,Replaced"</formula1>
    </dataValidation>
    <dataValidation type="list" allowBlank="1" showInputMessage="1" showErrorMessage="1" sqref="G2:G115">
      <formula1>"Loose,Missing"</formula1>
    </dataValidation>
    <dataValidation type="list" allowBlank="1" showInputMessage="1" showErrorMessage="1" sqref="F2:F115">
      <formula1>"Loose,Missing,Broken"</formula1>
    </dataValidation>
    <dataValidation type="list" showInputMessage="1" showErrorMessage="1" sqref="E2:E115">
      <formula1>"In,Out,Loose, ,"</formula1>
    </dataValidation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allowBlank="1" showDropDown="1" showInputMessage="1" showErrorMessage="1" promptTitle="RMFP" prompt="Remount Faceplate" sqref="P1"/>
  </dataValidations>
  <pageMargins left="0" right="0.5" top="0.5" bottom="0.75" header="0.25" footer="0.25"/>
  <pageSetup fitToHeight="0" orientation="landscape" r:id="rId1"/>
  <headerFooter alignWithMargins="0">
    <oddHeader>&amp;CColonial - Clinton Hall (CA)&amp;RDorm Jack Repairs Assessment 2017</oddHeader>
    <oddFooter>&amp;LCODES:&amp;C&amp;"Book Antiqua,Bold"Loose;  Missing;  Pushed IN;  Pulled OUT;  B=Broken; No Cxn = No Connection; Stuck = Item is stuck in jack
Page &amp;P of &amp;N&amp;RClinton Hall</oddFooter>
  </headerFooter>
  <rowBreaks count="2" manualBreakCount="2">
    <brk id="37" max="11" man="1"/>
    <brk id="77" max="11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U135"/>
  <sheetViews>
    <sheetView zoomScaleNormal="100" zoomScaleSheetLayoutView="100" workbookViewId="0">
      <pane ySplit="1" topLeftCell="A75" activePane="bottomLeft" state="frozen"/>
      <selection activeCell="H544" sqref="H544"/>
      <selection pane="bottomLeft" activeCell="O125" sqref="O125"/>
    </sheetView>
  </sheetViews>
  <sheetFormatPr defaultRowHeight="21" customHeight="1" x14ac:dyDescent="0.25"/>
  <cols>
    <col min="1" max="1" width="5.75" style="36" customWidth="1"/>
    <col min="2" max="2" width="9.25" style="35" customWidth="1"/>
    <col min="3" max="3" width="5.25" style="35" bestFit="1" customWidth="1"/>
    <col min="4" max="4" width="7.875" style="35" customWidth="1"/>
    <col min="5" max="11" width="8.125" style="36" customWidth="1"/>
    <col min="12" max="12" width="39.5" style="35" hidden="1" customWidth="1"/>
    <col min="13" max="13" width="9.625" style="38" customWidth="1"/>
    <col min="14" max="14" width="12.375" style="38" customWidth="1"/>
    <col min="15" max="15" width="4.625" style="37" customWidth="1"/>
    <col min="16" max="16" width="4.25" style="37" bestFit="1" customWidth="1"/>
    <col min="17" max="17" width="3.625" style="37" bestFit="1" customWidth="1"/>
    <col min="18" max="18" width="4.125" style="37" bestFit="1" customWidth="1"/>
    <col min="19" max="19" width="4" style="37" bestFit="1" customWidth="1"/>
    <col min="20" max="20" width="3.25" style="37" customWidth="1"/>
    <col min="21" max="21" width="4.375" style="37" bestFit="1" customWidth="1"/>
    <col min="22" max="22" width="5" style="37" customWidth="1"/>
    <col min="23" max="23" width="4.25" style="37" bestFit="1" customWidth="1"/>
    <col min="24" max="24" width="4.625" style="37" customWidth="1"/>
    <col min="25" max="25" width="5.625" style="37" customWidth="1"/>
    <col min="26" max="255" width="8.75" style="37" customWidth="1"/>
    <col min="256" max="16384" width="9" style="35"/>
  </cols>
  <sheetData>
    <row r="1" spans="1:25" s="93" customFormat="1" ht="31.5" x14ac:dyDescent="0.25">
      <c r="A1" s="88" t="s">
        <v>1346</v>
      </c>
      <c r="B1" s="88" t="s">
        <v>360</v>
      </c>
      <c r="C1" s="89" t="s">
        <v>361</v>
      </c>
      <c r="D1" s="89" t="s">
        <v>362</v>
      </c>
      <c r="E1" s="90" t="s">
        <v>1526</v>
      </c>
      <c r="F1" s="90" t="s">
        <v>1527</v>
      </c>
      <c r="G1" s="90" t="s">
        <v>1549</v>
      </c>
      <c r="H1" s="90" t="s">
        <v>1529</v>
      </c>
      <c r="I1" s="90" t="s">
        <v>1530</v>
      </c>
      <c r="J1" s="90" t="s">
        <v>1531</v>
      </c>
      <c r="K1" s="90" t="s">
        <v>1532</v>
      </c>
      <c r="L1" s="90" t="s">
        <v>1345</v>
      </c>
      <c r="M1" s="90" t="s">
        <v>1349</v>
      </c>
      <c r="N1" s="90" t="s">
        <v>1553</v>
      </c>
      <c r="O1" s="91" t="s">
        <v>1534</v>
      </c>
      <c r="P1" s="92" t="s">
        <v>1535</v>
      </c>
      <c r="Q1" s="91" t="s">
        <v>1536</v>
      </c>
      <c r="R1" s="91" t="s">
        <v>1537</v>
      </c>
      <c r="S1" s="91" t="s">
        <v>1538</v>
      </c>
      <c r="T1" s="91" t="s">
        <v>1539</v>
      </c>
      <c r="U1" s="92" t="s">
        <v>1540</v>
      </c>
      <c r="V1" s="91" t="s">
        <v>1541</v>
      </c>
      <c r="W1" s="92" t="s">
        <v>1542</v>
      </c>
      <c r="X1" s="91" t="s">
        <v>1543</v>
      </c>
      <c r="Y1" s="91" t="s">
        <v>1581</v>
      </c>
    </row>
    <row r="2" spans="1:25" ht="21" customHeight="1" x14ac:dyDescent="0.25">
      <c r="A2" s="62">
        <v>1</v>
      </c>
      <c r="B2" s="13" t="s">
        <v>1560</v>
      </c>
      <c r="C2" s="13" t="s">
        <v>348</v>
      </c>
      <c r="D2" s="13" t="s">
        <v>193</v>
      </c>
      <c r="E2" s="40"/>
      <c r="F2" s="40"/>
      <c r="G2" s="40"/>
      <c r="H2" s="40"/>
      <c r="I2" s="40"/>
      <c r="J2" s="40"/>
      <c r="K2" s="40"/>
      <c r="L2" s="39" t="s">
        <v>1561</v>
      </c>
      <c r="M2" s="40" t="str">
        <f t="shared" ref="M2:M10" si="0">IF(AND(ISBLANK(E2),ISBLANK(F2),ISBLANK(G2),ISBLANK(H2),ISBLANK(I2),ISBLANK(J2)),"","YES")</f>
        <v/>
      </c>
      <c r="N2" s="40" t="str">
        <f>IF(AND(ISBLANK(E2),ISBLANK(F2),ISBLANK(G2),ISBLANK(H2),ISBLANK(I2),ISBLANK(J2),ISBLANK(K2)),"","YES")</f>
        <v/>
      </c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25" ht="21" customHeight="1" x14ac:dyDescent="0.25">
      <c r="A3" s="62">
        <v>1</v>
      </c>
      <c r="B3" s="13" t="s">
        <v>1560</v>
      </c>
      <c r="C3" s="13" t="s">
        <v>190</v>
      </c>
      <c r="D3" s="13" t="s">
        <v>212</v>
      </c>
      <c r="E3" s="40"/>
      <c r="F3" s="40"/>
      <c r="G3" s="40"/>
      <c r="H3" s="40"/>
      <c r="I3" s="40"/>
      <c r="J3" s="40"/>
      <c r="K3" s="40"/>
      <c r="L3" s="39" t="s">
        <v>1561</v>
      </c>
      <c r="M3" s="40" t="str">
        <f t="shared" si="0"/>
        <v/>
      </c>
      <c r="N3" s="40" t="str">
        <f t="shared" ref="N3:N68" si="1">IF(AND(ISBLANK(E3),ISBLANK(F3),ISBLANK(G3),ISBLANK(H3),ISBLANK(I3),ISBLANK(J3),ISBLANK(K3)),"","YES")</f>
        <v/>
      </c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25" ht="21" customHeight="1" x14ac:dyDescent="0.25">
      <c r="A4" s="62">
        <v>1</v>
      </c>
      <c r="B4" s="13" t="s">
        <v>1562</v>
      </c>
      <c r="C4" s="13" t="s">
        <v>358</v>
      </c>
      <c r="D4" s="13" t="s">
        <v>212</v>
      </c>
      <c r="E4" s="40"/>
      <c r="F4" s="40"/>
      <c r="G4" s="40"/>
      <c r="H4" s="40"/>
      <c r="I4" s="40"/>
      <c r="J4" s="40"/>
      <c r="K4" s="40"/>
      <c r="L4" s="39" t="s">
        <v>1561</v>
      </c>
      <c r="M4" s="40" t="str">
        <f t="shared" si="0"/>
        <v/>
      </c>
      <c r="N4" s="40" t="str">
        <f t="shared" si="1"/>
        <v/>
      </c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25" ht="21" customHeight="1" x14ac:dyDescent="0.25">
      <c r="A5" s="62">
        <v>1</v>
      </c>
      <c r="B5" s="13" t="s">
        <v>506</v>
      </c>
      <c r="C5" s="13" t="s">
        <v>190</v>
      </c>
      <c r="D5" s="13" t="s">
        <v>303</v>
      </c>
      <c r="E5" s="40"/>
      <c r="F5" s="40"/>
      <c r="G5" s="40"/>
      <c r="H5" s="40" t="s">
        <v>1545</v>
      </c>
      <c r="I5" s="40"/>
      <c r="J5" s="40"/>
      <c r="K5" s="40"/>
      <c r="L5" s="39"/>
      <c r="M5" s="40" t="str">
        <f t="shared" si="0"/>
        <v>YES</v>
      </c>
      <c r="N5" s="40" t="str">
        <f t="shared" si="1"/>
        <v>YES</v>
      </c>
      <c r="O5" s="94">
        <v>1</v>
      </c>
      <c r="P5" s="94"/>
      <c r="Q5" s="94"/>
      <c r="R5" s="94"/>
      <c r="S5" s="94"/>
      <c r="T5" s="94">
        <v>1</v>
      </c>
      <c r="U5" s="94"/>
      <c r="V5" s="94"/>
      <c r="W5" s="94"/>
      <c r="X5" s="94"/>
      <c r="Y5" s="94"/>
    </row>
    <row r="6" spans="1:25" ht="21" customHeight="1" x14ac:dyDescent="0.25">
      <c r="A6" s="62">
        <v>1</v>
      </c>
      <c r="B6" s="13" t="s">
        <v>948</v>
      </c>
      <c r="C6" s="13" t="s">
        <v>190</v>
      </c>
      <c r="D6" s="13" t="s">
        <v>230</v>
      </c>
      <c r="E6" s="40"/>
      <c r="F6" s="40"/>
      <c r="G6" s="40"/>
      <c r="H6" s="40"/>
      <c r="I6" s="40"/>
      <c r="J6" s="40"/>
      <c r="K6" s="40"/>
      <c r="L6" s="39"/>
      <c r="M6" s="40" t="str">
        <f t="shared" si="0"/>
        <v/>
      </c>
      <c r="N6" s="40" t="str">
        <f t="shared" si="1"/>
        <v/>
      </c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25" ht="21" customHeight="1" x14ac:dyDescent="0.25">
      <c r="A7" s="62">
        <v>1</v>
      </c>
      <c r="B7" s="13" t="s">
        <v>949</v>
      </c>
      <c r="C7" s="13" t="s">
        <v>190</v>
      </c>
      <c r="D7" s="13" t="s">
        <v>241</v>
      </c>
      <c r="E7" s="40"/>
      <c r="F7" s="40"/>
      <c r="G7" s="40"/>
      <c r="H7" s="40"/>
      <c r="I7" s="40"/>
      <c r="J7" s="40"/>
      <c r="K7" s="40"/>
      <c r="L7" s="39"/>
      <c r="M7" s="40" t="str">
        <f t="shared" si="0"/>
        <v/>
      </c>
      <c r="N7" s="40" t="str">
        <f t="shared" si="1"/>
        <v/>
      </c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25" ht="21" customHeight="1" x14ac:dyDescent="0.25">
      <c r="A8" s="62">
        <v>1</v>
      </c>
      <c r="B8" s="13" t="s">
        <v>506</v>
      </c>
      <c r="C8" s="13" t="s">
        <v>190</v>
      </c>
      <c r="D8" s="13" t="s">
        <v>257</v>
      </c>
      <c r="E8" s="40"/>
      <c r="F8" s="40"/>
      <c r="G8" s="40"/>
      <c r="H8" s="40"/>
      <c r="I8" s="40"/>
      <c r="J8" s="40"/>
      <c r="K8" s="40"/>
      <c r="L8" s="39"/>
      <c r="M8" s="40" t="str">
        <f t="shared" si="0"/>
        <v/>
      </c>
      <c r="N8" s="40" t="str">
        <f t="shared" si="1"/>
        <v/>
      </c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25" ht="21" customHeight="1" x14ac:dyDescent="0.25">
      <c r="A9" s="62">
        <v>1</v>
      </c>
      <c r="B9" s="13" t="s">
        <v>950</v>
      </c>
      <c r="C9" s="13" t="s">
        <v>190</v>
      </c>
      <c r="D9" s="13" t="s">
        <v>273</v>
      </c>
      <c r="E9" s="40"/>
      <c r="F9" s="40"/>
      <c r="G9" s="40"/>
      <c r="H9" s="40"/>
      <c r="I9" s="40"/>
      <c r="J9" s="40"/>
      <c r="K9" s="40"/>
      <c r="L9" s="39" t="s">
        <v>1563</v>
      </c>
      <c r="M9" s="40" t="str">
        <f t="shared" si="0"/>
        <v/>
      </c>
      <c r="N9" s="40" t="str">
        <f t="shared" si="1"/>
        <v/>
      </c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25" ht="21" customHeight="1" x14ac:dyDescent="0.25">
      <c r="A10" s="62">
        <v>1</v>
      </c>
      <c r="B10" s="13" t="s">
        <v>506</v>
      </c>
      <c r="C10" s="13">
        <v>12089</v>
      </c>
      <c r="D10" s="13" t="s">
        <v>193</v>
      </c>
      <c r="E10" s="40"/>
      <c r="F10" s="40" t="s">
        <v>1548</v>
      </c>
      <c r="G10" s="40"/>
      <c r="H10" s="40" t="s">
        <v>1545</v>
      </c>
      <c r="I10" s="40"/>
      <c r="J10" s="40"/>
      <c r="K10" s="40"/>
      <c r="L10" s="39"/>
      <c r="M10" s="40" t="str">
        <f t="shared" si="0"/>
        <v>YES</v>
      </c>
      <c r="N10" s="40" t="str">
        <f t="shared" si="1"/>
        <v>YES</v>
      </c>
      <c r="O10" s="94"/>
      <c r="P10" s="94">
        <v>1</v>
      </c>
      <c r="Q10" s="94">
        <v>1</v>
      </c>
      <c r="R10" s="94">
        <v>1</v>
      </c>
      <c r="S10" s="94">
        <v>1</v>
      </c>
      <c r="T10" s="94"/>
      <c r="U10" s="94">
        <v>1</v>
      </c>
      <c r="V10" s="94"/>
      <c r="W10" s="94">
        <v>1</v>
      </c>
      <c r="X10" s="94"/>
      <c r="Y10" s="94"/>
    </row>
    <row r="11" spans="1:25" ht="21" customHeight="1" x14ac:dyDescent="0.25">
      <c r="A11" s="62">
        <v>1</v>
      </c>
      <c r="B11" s="13" t="s">
        <v>950</v>
      </c>
      <c r="C11" s="13"/>
      <c r="D11" s="13" t="s">
        <v>257</v>
      </c>
      <c r="E11" s="40"/>
      <c r="F11" s="40"/>
      <c r="G11" s="40"/>
      <c r="H11" s="40"/>
      <c r="I11" s="40"/>
      <c r="J11" s="40"/>
      <c r="K11" s="40"/>
      <c r="L11" s="39"/>
      <c r="M11" s="40"/>
      <c r="N11" s="40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25" ht="21" customHeight="1" x14ac:dyDescent="0.25">
      <c r="A12" s="62">
        <v>1</v>
      </c>
      <c r="B12" s="13" t="s">
        <v>950</v>
      </c>
      <c r="C12" s="13">
        <v>12330</v>
      </c>
      <c r="D12" s="13" t="s">
        <v>304</v>
      </c>
      <c r="E12" s="40" t="s">
        <v>1547</v>
      </c>
      <c r="F12" s="40"/>
      <c r="G12" s="40"/>
      <c r="H12" s="40" t="s">
        <v>1545</v>
      </c>
      <c r="I12" s="40"/>
      <c r="J12" s="40"/>
      <c r="K12" s="40"/>
      <c r="L12" s="39"/>
      <c r="M12" s="40"/>
      <c r="N12" s="40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25" ht="21" customHeight="1" x14ac:dyDescent="0.25">
      <c r="A13" s="62">
        <v>1</v>
      </c>
      <c r="B13" s="13" t="s">
        <v>951</v>
      </c>
      <c r="C13" s="13" t="s">
        <v>190</v>
      </c>
      <c r="D13" s="13" t="s">
        <v>288</v>
      </c>
      <c r="E13" s="40"/>
      <c r="F13" s="40"/>
      <c r="G13" s="40"/>
      <c r="H13" s="40"/>
      <c r="I13" s="40"/>
      <c r="J13" s="40"/>
      <c r="K13" s="40"/>
      <c r="L13" s="39"/>
      <c r="M13" s="40" t="str">
        <f t="shared" ref="M13:M76" si="2">IF(AND(ISBLANK(E13),ISBLANK(F13),ISBLANK(G13),ISBLANK(H13),ISBLANK(I13),ISBLANK(J13)),"","YES")</f>
        <v/>
      </c>
      <c r="N13" s="40" t="str">
        <f t="shared" si="1"/>
        <v/>
      </c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25" ht="21" customHeight="1" x14ac:dyDescent="0.25">
      <c r="A14" s="62">
        <v>1</v>
      </c>
      <c r="B14" s="13" t="s">
        <v>952</v>
      </c>
      <c r="C14" s="13" t="s">
        <v>190</v>
      </c>
      <c r="D14" s="13" t="s">
        <v>195</v>
      </c>
      <c r="E14" s="40"/>
      <c r="F14" s="40"/>
      <c r="G14" s="40"/>
      <c r="H14" s="40" t="s">
        <v>1545</v>
      </c>
      <c r="I14" s="40"/>
      <c r="J14" s="40"/>
      <c r="K14" s="40"/>
      <c r="L14" s="39"/>
      <c r="M14" s="40" t="str">
        <f t="shared" si="2"/>
        <v>YES</v>
      </c>
      <c r="N14" s="40" t="str">
        <f t="shared" si="1"/>
        <v>YES</v>
      </c>
      <c r="O14" s="94"/>
      <c r="P14" s="94"/>
      <c r="Q14" s="94"/>
      <c r="R14" s="94"/>
      <c r="S14" s="94"/>
      <c r="T14" s="94">
        <v>1</v>
      </c>
      <c r="U14" s="94"/>
      <c r="V14" s="94"/>
      <c r="W14" s="94"/>
      <c r="X14" s="94"/>
      <c r="Y14" s="94"/>
    </row>
    <row r="15" spans="1:25" ht="21" customHeight="1" x14ac:dyDescent="0.25">
      <c r="A15" s="62">
        <v>1</v>
      </c>
      <c r="B15" s="13" t="s">
        <v>953</v>
      </c>
      <c r="C15" s="13" t="s">
        <v>351</v>
      </c>
      <c r="D15" s="13" t="s">
        <v>214</v>
      </c>
      <c r="E15" s="40"/>
      <c r="F15" s="40"/>
      <c r="G15" s="40"/>
      <c r="H15" s="40" t="s">
        <v>1545</v>
      </c>
      <c r="I15" s="40"/>
      <c r="J15" s="40"/>
      <c r="K15" s="40"/>
      <c r="L15" s="39"/>
      <c r="M15" s="40" t="str">
        <f t="shared" si="2"/>
        <v>YES</v>
      </c>
      <c r="N15" s="40" t="str">
        <f t="shared" si="1"/>
        <v>YES</v>
      </c>
      <c r="O15" s="94"/>
      <c r="P15" s="94"/>
      <c r="Q15" s="94"/>
      <c r="R15" s="94"/>
      <c r="S15" s="94"/>
      <c r="T15" s="94">
        <v>1</v>
      </c>
      <c r="U15" s="94"/>
      <c r="V15" s="94"/>
      <c r="W15" s="94"/>
      <c r="X15" s="94"/>
      <c r="Y15" s="94"/>
    </row>
    <row r="16" spans="1:25" ht="21" customHeight="1" x14ac:dyDescent="0.25">
      <c r="A16" s="62">
        <v>1</v>
      </c>
      <c r="B16" s="13" t="s">
        <v>953</v>
      </c>
      <c r="C16" s="13" t="s">
        <v>190</v>
      </c>
      <c r="D16" s="13" t="s">
        <v>231</v>
      </c>
      <c r="E16" s="40" t="s">
        <v>1547</v>
      </c>
      <c r="F16" s="40"/>
      <c r="G16" s="40"/>
      <c r="H16" s="40"/>
      <c r="I16" s="40"/>
      <c r="J16" s="40"/>
      <c r="K16" s="40"/>
      <c r="L16" s="39"/>
      <c r="M16" s="40" t="str">
        <f t="shared" si="2"/>
        <v>YES</v>
      </c>
      <c r="N16" s="40" t="str">
        <f t="shared" si="1"/>
        <v>YES</v>
      </c>
      <c r="O16" s="94">
        <v>1</v>
      </c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5" ht="21" customHeight="1" x14ac:dyDescent="0.25">
      <c r="A17" s="62">
        <v>1</v>
      </c>
      <c r="B17" s="13" t="s">
        <v>954</v>
      </c>
      <c r="C17" s="13" t="s">
        <v>190</v>
      </c>
      <c r="D17" s="13" t="s">
        <v>242</v>
      </c>
      <c r="E17" s="40" t="s">
        <v>1547</v>
      </c>
      <c r="F17" s="40"/>
      <c r="G17" s="40"/>
      <c r="H17" s="40"/>
      <c r="I17" s="40"/>
      <c r="J17" s="40"/>
      <c r="K17" s="40"/>
      <c r="L17" s="39"/>
      <c r="M17" s="40" t="str">
        <f t="shared" si="2"/>
        <v>YES</v>
      </c>
      <c r="N17" s="40" t="str">
        <f t="shared" si="1"/>
        <v>YES</v>
      </c>
      <c r="O17" s="94">
        <v>1</v>
      </c>
      <c r="P17" s="94"/>
      <c r="Q17" s="94"/>
      <c r="R17" s="94"/>
      <c r="S17" s="94"/>
      <c r="T17" s="94">
        <v>1</v>
      </c>
      <c r="U17" s="94"/>
      <c r="V17" s="94"/>
      <c r="W17" s="94"/>
      <c r="X17" s="94"/>
      <c r="Y17" s="94"/>
    </row>
    <row r="18" spans="1:255" ht="21" customHeight="1" x14ac:dyDescent="0.25">
      <c r="A18" s="62">
        <v>1</v>
      </c>
      <c r="B18" s="13" t="s">
        <v>955</v>
      </c>
      <c r="C18" s="13" t="s">
        <v>190</v>
      </c>
      <c r="D18" s="13" t="s">
        <v>258</v>
      </c>
      <c r="E18" s="40"/>
      <c r="F18" s="40"/>
      <c r="G18" s="40"/>
      <c r="H18" s="40" t="s">
        <v>1545</v>
      </c>
      <c r="I18" s="40"/>
      <c r="J18" s="40"/>
      <c r="K18" s="40"/>
      <c r="L18" s="39"/>
      <c r="M18" s="40" t="str">
        <f t="shared" si="2"/>
        <v>YES</v>
      </c>
      <c r="N18" s="40" t="str">
        <f t="shared" si="1"/>
        <v>YES</v>
      </c>
      <c r="O18" s="94"/>
      <c r="P18" s="94"/>
      <c r="Q18" s="94"/>
      <c r="R18" s="94"/>
      <c r="S18" s="94"/>
      <c r="T18" s="94">
        <v>1</v>
      </c>
      <c r="U18" s="94"/>
      <c r="V18" s="94"/>
      <c r="W18" s="94"/>
      <c r="X18" s="94"/>
      <c r="Y18" s="94"/>
    </row>
    <row r="19" spans="1:255" ht="21" customHeight="1" x14ac:dyDescent="0.25">
      <c r="A19" s="62">
        <v>1</v>
      </c>
      <c r="B19" s="13" t="s">
        <v>956</v>
      </c>
      <c r="C19" s="13" t="s">
        <v>347</v>
      </c>
      <c r="D19" s="13" t="s">
        <v>275</v>
      </c>
      <c r="E19" s="40"/>
      <c r="F19" s="40"/>
      <c r="G19" s="40"/>
      <c r="H19" s="40"/>
      <c r="I19" s="40"/>
      <c r="J19" s="40"/>
      <c r="K19" s="40"/>
      <c r="L19" s="39" t="s">
        <v>1563</v>
      </c>
      <c r="M19" s="40" t="str">
        <f t="shared" si="2"/>
        <v/>
      </c>
      <c r="N19" s="40" t="str">
        <f t="shared" si="1"/>
        <v/>
      </c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5" ht="21" customHeight="1" x14ac:dyDescent="0.25">
      <c r="A20" s="62">
        <v>1</v>
      </c>
      <c r="B20" s="13" t="s">
        <v>956</v>
      </c>
      <c r="C20" s="13" t="s">
        <v>190</v>
      </c>
      <c r="D20" s="13" t="s">
        <v>289</v>
      </c>
      <c r="E20" s="40"/>
      <c r="F20" s="40"/>
      <c r="G20" s="40"/>
      <c r="H20" s="40"/>
      <c r="I20" s="40"/>
      <c r="J20" s="40"/>
      <c r="K20" s="40"/>
      <c r="L20" s="39" t="s">
        <v>1563</v>
      </c>
      <c r="M20" s="40" t="str">
        <f t="shared" si="2"/>
        <v/>
      </c>
      <c r="N20" s="40" t="str">
        <f t="shared" si="1"/>
        <v/>
      </c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5" ht="21" customHeight="1" x14ac:dyDescent="0.25">
      <c r="A21" s="62">
        <v>1</v>
      </c>
      <c r="B21" s="13" t="s">
        <v>957</v>
      </c>
      <c r="C21" s="13" t="s">
        <v>190</v>
      </c>
      <c r="D21" s="13" t="s">
        <v>196</v>
      </c>
      <c r="E21" s="40"/>
      <c r="F21" s="40"/>
      <c r="G21" s="40"/>
      <c r="H21" s="40"/>
      <c r="I21" s="40"/>
      <c r="J21" s="40"/>
      <c r="K21" s="40"/>
      <c r="L21" s="39" t="s">
        <v>1563</v>
      </c>
      <c r="M21" s="40" t="str">
        <f t="shared" si="2"/>
        <v/>
      </c>
      <c r="N21" s="40" t="str">
        <f t="shared" si="1"/>
        <v/>
      </c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5" ht="21" customHeight="1" x14ac:dyDescent="0.25">
      <c r="A22" s="62">
        <v>1</v>
      </c>
      <c r="B22" s="13" t="s">
        <v>958</v>
      </c>
      <c r="C22" s="13" t="s">
        <v>190</v>
      </c>
      <c r="D22" s="13" t="s">
        <v>215</v>
      </c>
      <c r="E22" s="40"/>
      <c r="F22" s="40"/>
      <c r="G22" s="40"/>
      <c r="H22" s="40"/>
      <c r="I22" s="40"/>
      <c r="J22" s="40"/>
      <c r="K22" s="40"/>
      <c r="L22" s="39" t="s">
        <v>1563</v>
      </c>
      <c r="M22" s="40" t="str">
        <f t="shared" si="2"/>
        <v/>
      </c>
      <c r="N22" s="40" t="str">
        <f t="shared" si="1"/>
        <v/>
      </c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5" ht="21" customHeight="1" x14ac:dyDescent="0.25">
      <c r="A23" s="62">
        <v>1</v>
      </c>
      <c r="B23" s="13" t="s">
        <v>959</v>
      </c>
      <c r="C23" s="13" t="s">
        <v>339</v>
      </c>
      <c r="D23" s="13" t="s">
        <v>244</v>
      </c>
      <c r="E23" s="40"/>
      <c r="F23" s="40"/>
      <c r="G23" s="40"/>
      <c r="H23" s="40"/>
      <c r="I23" s="40"/>
      <c r="J23" s="40"/>
      <c r="K23" s="40"/>
      <c r="L23" s="39" t="s">
        <v>1563</v>
      </c>
      <c r="M23" s="40" t="str">
        <f t="shared" si="2"/>
        <v/>
      </c>
      <c r="N23" s="40" t="str">
        <f t="shared" si="1"/>
        <v/>
      </c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5" ht="21" customHeight="1" x14ac:dyDescent="0.25">
      <c r="A24" s="62">
        <v>1</v>
      </c>
      <c r="B24" s="13" t="s">
        <v>959</v>
      </c>
      <c r="C24" s="13" t="s">
        <v>190</v>
      </c>
      <c r="D24" s="13" t="s">
        <v>259</v>
      </c>
      <c r="E24" s="40" t="s">
        <v>1547</v>
      </c>
      <c r="F24" s="40"/>
      <c r="G24" s="40"/>
      <c r="H24" s="40"/>
      <c r="I24" s="40"/>
      <c r="J24" s="40"/>
      <c r="K24" s="40"/>
      <c r="L24" s="39" t="s">
        <v>1563</v>
      </c>
      <c r="M24" s="40" t="str">
        <f t="shared" si="2"/>
        <v>YES</v>
      </c>
      <c r="N24" s="40" t="str">
        <f t="shared" si="1"/>
        <v>YES</v>
      </c>
      <c r="O24" s="94">
        <v>1</v>
      </c>
      <c r="P24" s="94">
        <v>1</v>
      </c>
      <c r="Q24" s="94">
        <v>1</v>
      </c>
      <c r="R24" s="94">
        <v>1</v>
      </c>
      <c r="S24" s="94">
        <v>1</v>
      </c>
      <c r="T24" s="94"/>
      <c r="U24" s="94"/>
      <c r="V24" s="94"/>
      <c r="W24" s="94">
        <v>1</v>
      </c>
      <c r="X24" s="94"/>
      <c r="Y24" s="94"/>
    </row>
    <row r="25" spans="1:255" ht="21" customHeight="1" x14ac:dyDescent="0.25">
      <c r="A25" s="62">
        <v>1</v>
      </c>
      <c r="B25" s="13" t="s">
        <v>959</v>
      </c>
      <c r="C25" s="13" t="s">
        <v>190</v>
      </c>
      <c r="D25" s="13" t="s">
        <v>311</v>
      </c>
      <c r="E25" s="40"/>
      <c r="F25" s="40"/>
      <c r="G25" s="40"/>
      <c r="H25" s="40"/>
      <c r="I25" s="40"/>
      <c r="J25" s="40"/>
      <c r="K25" s="40"/>
      <c r="L25" s="39" t="s">
        <v>1563</v>
      </c>
      <c r="M25" s="40" t="str">
        <f t="shared" si="2"/>
        <v/>
      </c>
      <c r="N25" s="40" t="str">
        <f t="shared" si="1"/>
        <v/>
      </c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5" ht="21" customHeight="1" x14ac:dyDescent="0.25">
      <c r="A26" s="62">
        <v>1</v>
      </c>
      <c r="B26" s="13" t="s">
        <v>960</v>
      </c>
      <c r="C26" s="13" t="s">
        <v>190</v>
      </c>
      <c r="D26" s="13" t="s">
        <v>197</v>
      </c>
      <c r="E26" s="40"/>
      <c r="F26" s="40"/>
      <c r="G26" s="40"/>
      <c r="H26" s="40"/>
      <c r="I26" s="40"/>
      <c r="J26" s="40"/>
      <c r="K26" s="40"/>
      <c r="L26" s="39" t="s">
        <v>1563</v>
      </c>
      <c r="M26" s="40" t="str">
        <f t="shared" si="2"/>
        <v/>
      </c>
      <c r="N26" s="40" t="str">
        <f t="shared" si="1"/>
        <v/>
      </c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5" ht="21" customHeight="1" x14ac:dyDescent="0.25">
      <c r="A27" s="62">
        <v>1</v>
      </c>
      <c r="B27" s="13" t="s">
        <v>961</v>
      </c>
      <c r="C27" s="13" t="s">
        <v>190</v>
      </c>
      <c r="D27" s="13" t="s">
        <v>290</v>
      </c>
      <c r="E27" s="40"/>
      <c r="F27" s="40"/>
      <c r="G27" s="40"/>
      <c r="H27" s="40" t="s">
        <v>1545</v>
      </c>
      <c r="I27" s="40"/>
      <c r="J27" s="40"/>
      <c r="K27" s="40"/>
      <c r="L27" s="39"/>
      <c r="M27" s="40" t="str">
        <f t="shared" si="2"/>
        <v>YES</v>
      </c>
      <c r="N27" s="40" t="str">
        <f t="shared" si="1"/>
        <v>YES</v>
      </c>
      <c r="O27" s="94">
        <v>1</v>
      </c>
      <c r="P27" s="94">
        <v>1</v>
      </c>
      <c r="Q27" s="94">
        <v>1</v>
      </c>
      <c r="R27" s="94">
        <v>1</v>
      </c>
      <c r="S27" s="94">
        <v>1</v>
      </c>
      <c r="T27" s="94"/>
      <c r="U27" s="94"/>
      <c r="V27" s="94"/>
      <c r="W27" s="94">
        <v>1</v>
      </c>
      <c r="X27" s="94"/>
      <c r="Y27" s="94"/>
    </row>
    <row r="28" spans="1:255" ht="21" customHeight="1" x14ac:dyDescent="0.25">
      <c r="A28" s="62">
        <v>1</v>
      </c>
      <c r="B28" s="13" t="s">
        <v>962</v>
      </c>
      <c r="C28" s="13" t="s">
        <v>190</v>
      </c>
      <c r="D28" s="13" t="s">
        <v>276</v>
      </c>
      <c r="E28" s="40"/>
      <c r="F28" s="40"/>
      <c r="G28" s="40"/>
      <c r="H28" s="40"/>
      <c r="I28" s="40"/>
      <c r="J28" s="40"/>
      <c r="K28" s="40"/>
      <c r="L28" s="39" t="s">
        <v>1563</v>
      </c>
      <c r="M28" s="40" t="str">
        <f t="shared" si="2"/>
        <v/>
      </c>
      <c r="N28" s="40" t="str">
        <f t="shared" si="1"/>
        <v/>
      </c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5" ht="21" customHeight="1" x14ac:dyDescent="0.25">
      <c r="A29" s="62">
        <v>1</v>
      </c>
      <c r="B29" s="13" t="s">
        <v>963</v>
      </c>
      <c r="C29" s="13" t="s">
        <v>190</v>
      </c>
      <c r="D29" s="13" t="s">
        <v>216</v>
      </c>
      <c r="E29" s="40"/>
      <c r="F29" s="40"/>
      <c r="G29" s="40"/>
      <c r="H29" s="40" t="s">
        <v>1545</v>
      </c>
      <c r="I29" s="40"/>
      <c r="J29" s="40"/>
      <c r="K29" s="40"/>
      <c r="L29" s="39"/>
      <c r="M29" s="40" t="str">
        <f t="shared" si="2"/>
        <v>YES</v>
      </c>
      <c r="N29" s="40" t="str">
        <f t="shared" si="1"/>
        <v>YES</v>
      </c>
      <c r="O29" s="94">
        <v>1</v>
      </c>
      <c r="P29" s="94"/>
      <c r="Q29" s="94"/>
      <c r="R29" s="94"/>
      <c r="S29" s="94"/>
      <c r="T29" s="94">
        <v>1</v>
      </c>
      <c r="U29" s="94"/>
      <c r="V29" s="94"/>
      <c r="W29" s="94"/>
      <c r="X29" s="94"/>
      <c r="Y29" s="94"/>
    </row>
    <row r="30" spans="1:255" ht="21" customHeight="1" x14ac:dyDescent="0.25">
      <c r="A30" s="62">
        <v>1</v>
      </c>
      <c r="B30" s="13" t="s">
        <v>963</v>
      </c>
      <c r="C30" s="13" t="s">
        <v>336</v>
      </c>
      <c r="D30" s="13" t="s">
        <v>233</v>
      </c>
      <c r="E30" s="40"/>
      <c r="F30" s="40"/>
      <c r="G30" s="40"/>
      <c r="H30" s="40"/>
      <c r="I30" s="40"/>
      <c r="J30" s="40" t="s">
        <v>1557</v>
      </c>
      <c r="K30" s="40"/>
      <c r="L30" s="39"/>
      <c r="M30" s="40" t="str">
        <f t="shared" si="2"/>
        <v>YES</v>
      </c>
      <c r="N30" s="40" t="str">
        <f t="shared" si="1"/>
        <v>YES</v>
      </c>
      <c r="O30" s="94"/>
      <c r="P30" s="94"/>
      <c r="Q30" s="94"/>
      <c r="R30" s="94"/>
      <c r="S30" s="94"/>
      <c r="T30" s="94"/>
      <c r="U30" s="94"/>
      <c r="V30" s="94">
        <v>1</v>
      </c>
      <c r="W30" s="94"/>
      <c r="X30" s="94"/>
      <c r="Y30" s="94"/>
    </row>
    <row r="31" spans="1:255" ht="21" customHeight="1" x14ac:dyDescent="0.25">
      <c r="A31" s="62">
        <v>1</v>
      </c>
      <c r="B31" s="13" t="s">
        <v>963</v>
      </c>
      <c r="C31" s="13" t="s">
        <v>190</v>
      </c>
      <c r="D31" s="13" t="s">
        <v>309</v>
      </c>
      <c r="E31" s="40"/>
      <c r="F31" s="40"/>
      <c r="G31" s="40"/>
      <c r="H31" s="40" t="s">
        <v>1545</v>
      </c>
      <c r="I31" s="40" t="s">
        <v>1545</v>
      </c>
      <c r="J31" s="40"/>
      <c r="K31" s="40"/>
      <c r="L31" s="39"/>
      <c r="M31" s="40" t="str">
        <f t="shared" si="2"/>
        <v>YES</v>
      </c>
      <c r="N31" s="40" t="str">
        <f t="shared" si="1"/>
        <v>YES</v>
      </c>
      <c r="O31" s="94"/>
      <c r="P31" s="94"/>
      <c r="Q31" s="94"/>
      <c r="R31" s="94"/>
      <c r="S31" s="94"/>
      <c r="T31" s="94">
        <v>1</v>
      </c>
      <c r="U31" s="94"/>
      <c r="V31" s="94"/>
      <c r="W31" s="94"/>
      <c r="X31" s="94"/>
      <c r="Y31" s="94"/>
    </row>
    <row r="32" spans="1:255" s="95" customFormat="1" ht="21" customHeight="1" x14ac:dyDescent="0.25">
      <c r="A32" s="62">
        <v>1</v>
      </c>
      <c r="B32" s="13" t="s">
        <v>964</v>
      </c>
      <c r="C32" s="13" t="s">
        <v>190</v>
      </c>
      <c r="D32" s="13" t="s">
        <v>245</v>
      </c>
      <c r="E32" s="40"/>
      <c r="F32" s="40"/>
      <c r="G32" s="40"/>
      <c r="H32" s="40"/>
      <c r="I32" s="40"/>
      <c r="J32" s="40"/>
      <c r="K32" s="40"/>
      <c r="L32" s="39"/>
      <c r="M32" s="40" t="str">
        <f t="shared" si="2"/>
        <v/>
      </c>
      <c r="N32" s="40" t="str">
        <f t="shared" si="1"/>
        <v/>
      </c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37"/>
      <c r="FE32" s="37"/>
      <c r="FF32" s="37"/>
      <c r="FG32" s="37"/>
      <c r="FH32" s="37"/>
      <c r="FI32" s="37"/>
      <c r="FJ32" s="37"/>
      <c r="FK32" s="37"/>
      <c r="FL32" s="37"/>
      <c r="FM32" s="37"/>
      <c r="FN32" s="37"/>
      <c r="FO32" s="37"/>
      <c r="FP32" s="37"/>
      <c r="FQ32" s="37"/>
      <c r="FR32" s="37"/>
      <c r="FS32" s="37"/>
      <c r="FT32" s="37"/>
      <c r="FU32" s="37"/>
      <c r="FV32" s="37"/>
      <c r="FW32" s="37"/>
      <c r="FX32" s="37"/>
      <c r="FY32" s="37"/>
      <c r="FZ32" s="37"/>
      <c r="GA32" s="37"/>
      <c r="GB32" s="37"/>
      <c r="GC32" s="37"/>
      <c r="GD32" s="37"/>
      <c r="GE32" s="37"/>
      <c r="GF32" s="37"/>
      <c r="GG32" s="37"/>
      <c r="GH32" s="37"/>
      <c r="GI32" s="37"/>
      <c r="GJ32" s="37"/>
      <c r="GK32" s="37"/>
      <c r="GL32" s="37"/>
      <c r="GM32" s="37"/>
      <c r="GN32" s="37"/>
      <c r="GO32" s="37"/>
      <c r="GP32" s="37"/>
      <c r="GQ32" s="37"/>
      <c r="GR32" s="37"/>
      <c r="GS32" s="37"/>
      <c r="GT32" s="37"/>
      <c r="GU32" s="37"/>
      <c r="GV32" s="37"/>
      <c r="GW32" s="37"/>
      <c r="GX32" s="37"/>
      <c r="GY32" s="37"/>
      <c r="GZ32" s="37"/>
      <c r="HA32" s="37"/>
      <c r="HB32" s="37"/>
      <c r="HC32" s="37"/>
      <c r="HD32" s="37"/>
      <c r="HE32" s="37"/>
      <c r="HF32" s="37"/>
      <c r="HG32" s="37"/>
      <c r="HH32" s="37"/>
      <c r="HI32" s="37"/>
      <c r="HJ32" s="37"/>
      <c r="HK32" s="37"/>
      <c r="HL32" s="37"/>
      <c r="HM32" s="37"/>
      <c r="HN32" s="37"/>
      <c r="HO32" s="37"/>
      <c r="HP32" s="37"/>
      <c r="HQ32" s="37"/>
      <c r="HR32" s="37"/>
      <c r="HS32" s="37"/>
      <c r="HT32" s="37"/>
      <c r="HU32" s="37"/>
      <c r="HV32" s="37"/>
      <c r="HW32" s="37"/>
      <c r="HX32" s="37"/>
      <c r="HY32" s="37"/>
      <c r="HZ32" s="37"/>
      <c r="IA32" s="37"/>
      <c r="IB32" s="37"/>
      <c r="IC32" s="37"/>
      <c r="ID32" s="37"/>
      <c r="IE32" s="37"/>
      <c r="IF32" s="37"/>
      <c r="IG32" s="37"/>
      <c r="IH32" s="37"/>
      <c r="II32" s="37"/>
      <c r="IJ32" s="37"/>
      <c r="IK32" s="37"/>
      <c r="IL32" s="37"/>
      <c r="IM32" s="37"/>
      <c r="IN32" s="37"/>
      <c r="IO32" s="37"/>
      <c r="IP32" s="37"/>
      <c r="IQ32" s="37"/>
      <c r="IR32" s="37"/>
      <c r="IS32" s="37"/>
      <c r="IT32" s="37"/>
      <c r="IU32" s="37"/>
    </row>
    <row r="33" spans="1:255" ht="21" customHeight="1" x14ac:dyDescent="0.25">
      <c r="A33" s="62">
        <v>1</v>
      </c>
      <c r="B33" s="13" t="s">
        <v>965</v>
      </c>
      <c r="C33" s="13" t="s">
        <v>190</v>
      </c>
      <c r="D33" s="13" t="s">
        <v>260</v>
      </c>
      <c r="E33" s="40"/>
      <c r="F33" s="40"/>
      <c r="G33" s="40"/>
      <c r="H33" s="40"/>
      <c r="I33" s="40"/>
      <c r="J33" s="40"/>
      <c r="K33" s="40"/>
      <c r="L33" s="39"/>
      <c r="M33" s="40" t="str">
        <f t="shared" si="2"/>
        <v/>
      </c>
      <c r="N33" s="40" t="str">
        <f t="shared" si="1"/>
        <v/>
      </c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5" s="95" customFormat="1" ht="21" customHeight="1" x14ac:dyDescent="0.25">
      <c r="A34" s="62">
        <v>1</v>
      </c>
      <c r="B34" s="13" t="s">
        <v>966</v>
      </c>
      <c r="C34" s="13" t="s">
        <v>190</v>
      </c>
      <c r="D34" s="13" t="s">
        <v>277</v>
      </c>
      <c r="E34" s="40"/>
      <c r="F34" s="40"/>
      <c r="G34" s="40"/>
      <c r="H34" s="40" t="s">
        <v>1545</v>
      </c>
      <c r="I34" s="40"/>
      <c r="J34" s="40"/>
      <c r="K34" s="40"/>
      <c r="L34" s="39"/>
      <c r="M34" s="40" t="str">
        <f t="shared" si="2"/>
        <v>YES</v>
      </c>
      <c r="N34" s="40" t="str">
        <f t="shared" si="1"/>
        <v>YES</v>
      </c>
      <c r="O34" s="94"/>
      <c r="P34" s="94">
        <v>1</v>
      </c>
      <c r="Q34" s="94">
        <v>1</v>
      </c>
      <c r="R34" s="94">
        <v>1</v>
      </c>
      <c r="S34" s="94">
        <v>1</v>
      </c>
      <c r="T34" s="94"/>
      <c r="U34" s="94"/>
      <c r="V34" s="94"/>
      <c r="W34" s="94">
        <v>1</v>
      </c>
      <c r="X34" s="94"/>
      <c r="Y34" s="94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</row>
    <row r="35" spans="1:255" ht="21" customHeight="1" x14ac:dyDescent="0.25">
      <c r="A35" s="62">
        <v>1</v>
      </c>
      <c r="B35" s="13" t="s">
        <v>967</v>
      </c>
      <c r="C35" s="13" t="s">
        <v>190</v>
      </c>
      <c r="D35" s="13" t="s">
        <v>291</v>
      </c>
      <c r="E35" s="40"/>
      <c r="F35" s="40"/>
      <c r="G35" s="40"/>
      <c r="H35" s="40"/>
      <c r="I35" s="40"/>
      <c r="J35" s="40"/>
      <c r="K35" s="40"/>
      <c r="L35" s="39" t="s">
        <v>1563</v>
      </c>
      <c r="M35" s="40" t="str">
        <f t="shared" si="2"/>
        <v/>
      </c>
      <c r="N35" s="40" t="str">
        <f t="shared" si="1"/>
        <v/>
      </c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</row>
    <row r="36" spans="1:255" ht="21" customHeight="1" x14ac:dyDescent="0.25">
      <c r="A36" s="62">
        <v>1</v>
      </c>
      <c r="B36" s="13" t="s">
        <v>967</v>
      </c>
      <c r="C36" s="13" t="s">
        <v>352</v>
      </c>
      <c r="D36" s="13" t="s">
        <v>199</v>
      </c>
      <c r="E36" s="40"/>
      <c r="F36" s="40"/>
      <c r="G36" s="40"/>
      <c r="H36" s="40"/>
      <c r="I36" s="40"/>
      <c r="J36" s="40"/>
      <c r="K36" s="40"/>
      <c r="L36" s="39"/>
      <c r="M36" s="40" t="str">
        <f t="shared" si="2"/>
        <v/>
      </c>
      <c r="N36" s="40" t="str">
        <f t="shared" si="1"/>
        <v/>
      </c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</row>
    <row r="37" spans="1:255" ht="28.5" customHeight="1" x14ac:dyDescent="0.25">
      <c r="A37" s="62">
        <v>2</v>
      </c>
      <c r="B37" s="13" t="s">
        <v>1350</v>
      </c>
      <c r="C37" s="13"/>
      <c r="D37" s="13" t="s">
        <v>322</v>
      </c>
      <c r="E37" s="40" t="s">
        <v>1546</v>
      </c>
      <c r="F37" s="40"/>
      <c r="G37" s="40"/>
      <c r="H37" s="40"/>
      <c r="I37" s="40"/>
      <c r="J37" s="40"/>
      <c r="K37" s="40"/>
      <c r="L37" s="39" t="s">
        <v>1563</v>
      </c>
      <c r="M37" s="40" t="str">
        <f t="shared" si="2"/>
        <v>YES</v>
      </c>
      <c r="N37" s="40" t="str">
        <f t="shared" si="1"/>
        <v>YES</v>
      </c>
      <c r="O37" s="94">
        <v>1</v>
      </c>
      <c r="P37" s="94"/>
      <c r="Q37" s="94"/>
      <c r="R37" s="94"/>
      <c r="S37" s="94"/>
      <c r="T37" s="94"/>
      <c r="U37" s="94"/>
      <c r="V37" s="94"/>
      <c r="W37" s="94"/>
      <c r="X37" s="94"/>
      <c r="Y37" s="94"/>
    </row>
    <row r="38" spans="1:255" ht="21" customHeight="1" x14ac:dyDescent="0.25">
      <c r="A38" s="62">
        <v>2</v>
      </c>
      <c r="B38" s="13" t="s">
        <v>968</v>
      </c>
      <c r="C38" s="13" t="s">
        <v>190</v>
      </c>
      <c r="D38" s="13" t="s">
        <v>217</v>
      </c>
      <c r="E38" s="40"/>
      <c r="F38" s="40"/>
      <c r="G38" s="40"/>
      <c r="H38" s="40"/>
      <c r="I38" s="40"/>
      <c r="J38" s="40"/>
      <c r="K38" s="40"/>
      <c r="L38" s="39" t="s">
        <v>1563</v>
      </c>
      <c r="M38" s="40" t="str">
        <f t="shared" si="2"/>
        <v/>
      </c>
      <c r="N38" s="40" t="str">
        <f t="shared" si="1"/>
        <v/>
      </c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</row>
    <row r="39" spans="1:255" ht="21" customHeight="1" x14ac:dyDescent="0.25">
      <c r="A39" s="62">
        <v>2</v>
      </c>
      <c r="B39" s="13" t="s">
        <v>968</v>
      </c>
      <c r="C39" s="13" t="s">
        <v>340</v>
      </c>
      <c r="D39" s="13" t="s">
        <v>246</v>
      </c>
      <c r="E39" s="40"/>
      <c r="F39" s="40"/>
      <c r="G39" s="40"/>
      <c r="H39" s="40"/>
      <c r="I39" s="40"/>
      <c r="J39" s="40"/>
      <c r="K39" s="40"/>
      <c r="L39" s="39"/>
      <c r="M39" s="40" t="str">
        <f t="shared" si="2"/>
        <v/>
      </c>
      <c r="N39" s="40" t="str">
        <f t="shared" si="1"/>
        <v/>
      </c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</row>
    <row r="40" spans="1:255" ht="21" customHeight="1" x14ac:dyDescent="0.25">
      <c r="A40" s="62">
        <v>2</v>
      </c>
      <c r="B40" s="13" t="s">
        <v>969</v>
      </c>
      <c r="C40" s="13" t="s">
        <v>190</v>
      </c>
      <c r="D40" s="13" t="s">
        <v>261</v>
      </c>
      <c r="E40" s="40"/>
      <c r="F40" s="40"/>
      <c r="G40" s="40"/>
      <c r="H40" s="40" t="s">
        <v>1545</v>
      </c>
      <c r="I40" s="40"/>
      <c r="J40" s="40"/>
      <c r="K40" s="40"/>
      <c r="L40" s="39"/>
      <c r="M40" s="40" t="str">
        <f t="shared" si="2"/>
        <v>YES</v>
      </c>
      <c r="N40" s="40" t="str">
        <f t="shared" si="1"/>
        <v>YES</v>
      </c>
      <c r="O40" s="94"/>
      <c r="P40" s="94"/>
      <c r="Q40" s="94"/>
      <c r="R40" s="94"/>
      <c r="S40" s="94"/>
      <c r="T40" s="94">
        <v>1</v>
      </c>
      <c r="U40" s="94"/>
      <c r="V40" s="94"/>
      <c r="W40" s="94"/>
      <c r="X40" s="94"/>
      <c r="Y40" s="94"/>
    </row>
    <row r="41" spans="1:255" ht="21" customHeight="1" x14ac:dyDescent="0.25">
      <c r="A41" s="62">
        <v>2</v>
      </c>
      <c r="B41" s="13" t="s">
        <v>970</v>
      </c>
      <c r="C41" s="13" t="s">
        <v>190</v>
      </c>
      <c r="D41" s="13" t="s">
        <v>278</v>
      </c>
      <c r="E41" s="40"/>
      <c r="F41" s="40"/>
      <c r="G41" s="40"/>
      <c r="H41" s="40"/>
      <c r="I41" s="40"/>
      <c r="J41" s="40"/>
      <c r="K41" s="40"/>
      <c r="L41" s="39"/>
      <c r="M41" s="40" t="str">
        <f t="shared" si="2"/>
        <v/>
      </c>
      <c r="N41" s="40" t="str">
        <f t="shared" si="1"/>
        <v/>
      </c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</row>
    <row r="42" spans="1:255" ht="21" customHeight="1" x14ac:dyDescent="0.25">
      <c r="A42" s="62">
        <v>2</v>
      </c>
      <c r="B42" s="13" t="s">
        <v>971</v>
      </c>
      <c r="C42" s="13" t="s">
        <v>190</v>
      </c>
      <c r="D42" s="13" t="s">
        <v>292</v>
      </c>
      <c r="E42" s="40" t="s">
        <v>1546</v>
      </c>
      <c r="F42" s="40"/>
      <c r="G42" s="40"/>
      <c r="H42" s="40" t="s">
        <v>1545</v>
      </c>
      <c r="I42" s="40"/>
      <c r="J42" s="40"/>
      <c r="K42" s="40"/>
      <c r="L42" s="39"/>
      <c r="M42" s="40" t="str">
        <f t="shared" si="2"/>
        <v>YES</v>
      </c>
      <c r="N42" s="40" t="str">
        <f t="shared" si="1"/>
        <v>YES</v>
      </c>
      <c r="O42" s="94">
        <v>1</v>
      </c>
      <c r="P42" s="94">
        <v>1</v>
      </c>
      <c r="Q42" s="94">
        <v>1</v>
      </c>
      <c r="R42" s="94">
        <v>1</v>
      </c>
      <c r="S42" s="94">
        <v>1</v>
      </c>
      <c r="T42" s="94"/>
      <c r="U42" s="94"/>
      <c r="V42" s="94"/>
      <c r="W42" s="94">
        <v>1</v>
      </c>
      <c r="X42" s="94"/>
      <c r="Y42" s="94"/>
    </row>
    <row r="43" spans="1:255" ht="21" customHeight="1" x14ac:dyDescent="0.25">
      <c r="A43" s="62">
        <v>2</v>
      </c>
      <c r="B43" s="13" t="s">
        <v>971</v>
      </c>
      <c r="C43" s="13" t="s">
        <v>190</v>
      </c>
      <c r="D43" s="13" t="s">
        <v>200</v>
      </c>
      <c r="E43" s="40"/>
      <c r="F43" s="40"/>
      <c r="G43" s="40"/>
      <c r="H43" s="40"/>
      <c r="I43" s="40"/>
      <c r="J43" s="40"/>
      <c r="K43" s="40"/>
      <c r="L43" s="39" t="s">
        <v>1563</v>
      </c>
      <c r="M43" s="40" t="str">
        <f t="shared" si="2"/>
        <v/>
      </c>
      <c r="N43" s="40" t="str">
        <f t="shared" si="1"/>
        <v/>
      </c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</row>
    <row r="44" spans="1:255" ht="21" customHeight="1" x14ac:dyDescent="0.25">
      <c r="A44" s="62">
        <v>2</v>
      </c>
      <c r="B44" s="13" t="s">
        <v>971</v>
      </c>
      <c r="C44" s="13" t="s">
        <v>356</v>
      </c>
      <c r="D44" s="13" t="s">
        <v>305</v>
      </c>
      <c r="E44" s="40" t="s">
        <v>1547</v>
      </c>
      <c r="F44" s="40"/>
      <c r="G44" s="40"/>
      <c r="H44" s="40"/>
      <c r="I44" s="40"/>
      <c r="J44" s="40"/>
      <c r="K44" s="40"/>
      <c r="L44" s="39" t="s">
        <v>1563</v>
      </c>
      <c r="M44" s="40" t="str">
        <f t="shared" si="2"/>
        <v>YES</v>
      </c>
      <c r="N44" s="40" t="str">
        <f t="shared" si="1"/>
        <v>YES</v>
      </c>
      <c r="O44" s="94">
        <v>1</v>
      </c>
      <c r="P44" s="94"/>
      <c r="Q44" s="94"/>
      <c r="R44" s="94"/>
      <c r="S44" s="94"/>
      <c r="T44" s="94"/>
      <c r="U44" s="94"/>
      <c r="V44" s="94"/>
      <c r="W44" s="94"/>
      <c r="X44" s="94"/>
      <c r="Y44" s="94"/>
    </row>
    <row r="45" spans="1:255" ht="21" customHeight="1" x14ac:dyDescent="0.25">
      <c r="A45" s="62">
        <v>2</v>
      </c>
      <c r="B45" s="13" t="s">
        <v>972</v>
      </c>
      <c r="C45" s="13" t="s">
        <v>190</v>
      </c>
      <c r="D45" s="13" t="s">
        <v>218</v>
      </c>
      <c r="E45" s="40"/>
      <c r="F45" s="40"/>
      <c r="G45" s="40"/>
      <c r="H45" s="40"/>
      <c r="I45" s="40"/>
      <c r="J45" s="40"/>
      <c r="K45" s="40"/>
      <c r="L45" s="39"/>
      <c r="M45" s="40" t="str">
        <f t="shared" si="2"/>
        <v/>
      </c>
      <c r="N45" s="40" t="str">
        <f t="shared" si="1"/>
        <v/>
      </c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</row>
    <row r="46" spans="1:255" ht="21" customHeight="1" x14ac:dyDescent="0.25">
      <c r="A46" s="62">
        <v>2</v>
      </c>
      <c r="B46" s="13" t="s">
        <v>973</v>
      </c>
      <c r="C46" s="13" t="s">
        <v>190</v>
      </c>
      <c r="D46" s="13" t="s">
        <v>234</v>
      </c>
      <c r="E46" s="40"/>
      <c r="F46" s="40"/>
      <c r="G46" s="40"/>
      <c r="H46" s="40" t="s">
        <v>1545</v>
      </c>
      <c r="I46" s="40"/>
      <c r="J46" s="40"/>
      <c r="K46" s="40"/>
      <c r="L46" s="39"/>
      <c r="M46" s="40" t="str">
        <f t="shared" si="2"/>
        <v>YES</v>
      </c>
      <c r="N46" s="40" t="str">
        <f t="shared" si="1"/>
        <v>YES</v>
      </c>
      <c r="O46" s="94"/>
      <c r="P46" s="94"/>
      <c r="Q46" s="94"/>
      <c r="R46" s="94"/>
      <c r="S46" s="94"/>
      <c r="T46" s="94">
        <v>1</v>
      </c>
      <c r="U46" s="94"/>
      <c r="V46" s="94"/>
      <c r="W46" s="94"/>
      <c r="X46" s="94"/>
      <c r="Y46" s="94"/>
    </row>
    <row r="47" spans="1:255" ht="21" customHeight="1" x14ac:dyDescent="0.25">
      <c r="A47" s="62">
        <v>2</v>
      </c>
      <c r="B47" s="13" t="s">
        <v>974</v>
      </c>
      <c r="C47" s="13" t="s">
        <v>341</v>
      </c>
      <c r="D47" s="13" t="s">
        <v>247</v>
      </c>
      <c r="E47" s="40"/>
      <c r="F47" s="40"/>
      <c r="G47" s="40"/>
      <c r="H47" s="40"/>
      <c r="I47" s="40"/>
      <c r="J47" s="40"/>
      <c r="K47" s="40"/>
      <c r="L47" s="39"/>
      <c r="M47" s="40" t="str">
        <f t="shared" si="2"/>
        <v/>
      </c>
      <c r="N47" s="40" t="str">
        <f t="shared" si="1"/>
        <v/>
      </c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</row>
    <row r="48" spans="1:255" ht="21" customHeight="1" x14ac:dyDescent="0.25">
      <c r="A48" s="62">
        <v>2</v>
      </c>
      <c r="B48" s="13" t="s">
        <v>974</v>
      </c>
      <c r="C48" s="13" t="s">
        <v>190</v>
      </c>
      <c r="D48" s="13" t="s">
        <v>262</v>
      </c>
      <c r="E48" s="40"/>
      <c r="F48" s="40"/>
      <c r="G48" s="40"/>
      <c r="H48" s="40"/>
      <c r="I48" s="40" t="s">
        <v>1545</v>
      </c>
      <c r="J48" s="40"/>
      <c r="K48" s="40"/>
      <c r="L48" s="39"/>
      <c r="M48" s="40" t="str">
        <f t="shared" si="2"/>
        <v>YES</v>
      </c>
      <c r="N48" s="40" t="str">
        <f t="shared" si="1"/>
        <v>YES</v>
      </c>
      <c r="O48" s="94"/>
      <c r="P48" s="94"/>
      <c r="Q48" s="94"/>
      <c r="R48" s="94"/>
      <c r="S48" s="94"/>
      <c r="T48" s="94">
        <v>1</v>
      </c>
      <c r="U48" s="94"/>
      <c r="V48" s="94"/>
      <c r="W48" s="94"/>
      <c r="X48" s="94"/>
      <c r="Y48" s="94"/>
    </row>
    <row r="49" spans="1:25" ht="21" customHeight="1" x14ac:dyDescent="0.25">
      <c r="A49" s="62">
        <v>2</v>
      </c>
      <c r="B49" s="13" t="s">
        <v>974</v>
      </c>
      <c r="C49" s="13" t="s">
        <v>190</v>
      </c>
      <c r="D49" s="13" t="s">
        <v>306</v>
      </c>
      <c r="E49" s="40"/>
      <c r="F49" s="40"/>
      <c r="G49" s="40"/>
      <c r="H49" s="40"/>
      <c r="I49" s="40"/>
      <c r="J49" s="40"/>
      <c r="K49" s="40"/>
      <c r="L49" s="39"/>
      <c r="M49" s="40" t="str">
        <f t="shared" si="2"/>
        <v/>
      </c>
      <c r="N49" s="40" t="str">
        <f t="shared" si="1"/>
        <v/>
      </c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</row>
    <row r="50" spans="1:25" ht="21" customHeight="1" x14ac:dyDescent="0.25">
      <c r="A50" s="62">
        <v>2</v>
      </c>
      <c r="B50" s="13" t="s">
        <v>975</v>
      </c>
      <c r="C50" s="13" t="s">
        <v>190</v>
      </c>
      <c r="D50" s="13" t="s">
        <v>279</v>
      </c>
      <c r="E50" s="40" t="s">
        <v>1546</v>
      </c>
      <c r="F50" s="40"/>
      <c r="G50" s="40"/>
      <c r="H50" s="40"/>
      <c r="I50" s="40"/>
      <c r="J50" s="40"/>
      <c r="K50" s="40"/>
      <c r="L50" s="39"/>
      <c r="M50" s="40" t="str">
        <f t="shared" si="2"/>
        <v>YES</v>
      </c>
      <c r="N50" s="40" t="str">
        <f t="shared" si="1"/>
        <v>YES</v>
      </c>
      <c r="O50" s="94"/>
      <c r="P50" s="94">
        <v>1</v>
      </c>
      <c r="Q50" s="94"/>
      <c r="R50" s="94"/>
      <c r="S50" s="94"/>
      <c r="T50" s="94"/>
      <c r="U50" s="94"/>
      <c r="V50" s="94"/>
      <c r="W50" s="94"/>
      <c r="X50" s="94"/>
      <c r="Y50" s="94"/>
    </row>
    <row r="51" spans="1:25" ht="21" customHeight="1" x14ac:dyDescent="0.25">
      <c r="A51" s="62">
        <v>2</v>
      </c>
      <c r="B51" s="13" t="s">
        <v>976</v>
      </c>
      <c r="C51" s="13" t="s">
        <v>190</v>
      </c>
      <c r="D51" s="13" t="s">
        <v>293</v>
      </c>
      <c r="E51" s="40"/>
      <c r="F51" s="40"/>
      <c r="G51" s="40"/>
      <c r="H51" s="40"/>
      <c r="I51" s="40"/>
      <c r="J51" s="40"/>
      <c r="K51" s="40"/>
      <c r="L51" s="39"/>
      <c r="M51" s="40" t="str">
        <f t="shared" si="2"/>
        <v/>
      </c>
      <c r="N51" s="40" t="str">
        <f t="shared" si="1"/>
        <v/>
      </c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</row>
    <row r="52" spans="1:25" ht="21" customHeight="1" x14ac:dyDescent="0.25">
      <c r="A52" s="62">
        <v>2</v>
      </c>
      <c r="B52" s="13" t="s">
        <v>977</v>
      </c>
      <c r="C52" s="13" t="s">
        <v>353</v>
      </c>
      <c r="D52" s="13" t="s">
        <v>202</v>
      </c>
      <c r="E52" s="40"/>
      <c r="F52" s="40"/>
      <c r="G52" s="40"/>
      <c r="H52" s="40"/>
      <c r="I52" s="40"/>
      <c r="J52" s="40"/>
      <c r="K52" s="40"/>
      <c r="L52" s="39" t="s">
        <v>1563</v>
      </c>
      <c r="M52" s="40" t="str">
        <f t="shared" si="2"/>
        <v/>
      </c>
      <c r="N52" s="40" t="str">
        <f t="shared" si="1"/>
        <v/>
      </c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</row>
    <row r="53" spans="1:25" s="37" customFormat="1" ht="21" customHeight="1" x14ac:dyDescent="0.25">
      <c r="A53" s="61">
        <v>2</v>
      </c>
      <c r="B53" s="30" t="s">
        <v>977</v>
      </c>
      <c r="C53" s="30"/>
      <c r="D53" s="30" t="s">
        <v>219</v>
      </c>
      <c r="E53" s="40"/>
      <c r="F53" s="40"/>
      <c r="G53" s="40"/>
      <c r="H53" s="40"/>
      <c r="I53" s="40"/>
      <c r="J53" s="40"/>
      <c r="K53" s="40"/>
      <c r="L53" s="39" t="s">
        <v>1563</v>
      </c>
      <c r="M53" s="40" t="str">
        <f t="shared" si="2"/>
        <v/>
      </c>
      <c r="N53" s="40" t="str">
        <f t="shared" si="1"/>
        <v/>
      </c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</row>
    <row r="54" spans="1:25" ht="21" customHeight="1" x14ac:dyDescent="0.25">
      <c r="A54" s="62">
        <v>2</v>
      </c>
      <c r="B54" s="13" t="s">
        <v>978</v>
      </c>
      <c r="C54" s="13" t="s">
        <v>190</v>
      </c>
      <c r="D54" s="13" t="s">
        <v>248</v>
      </c>
      <c r="E54" s="40"/>
      <c r="F54" s="40"/>
      <c r="G54" s="40"/>
      <c r="H54" s="40"/>
      <c r="I54" s="40"/>
      <c r="J54" s="40"/>
      <c r="K54" s="40"/>
      <c r="L54" s="39"/>
      <c r="M54" s="40" t="str">
        <f t="shared" si="2"/>
        <v/>
      </c>
      <c r="N54" s="40" t="str">
        <f t="shared" si="1"/>
        <v/>
      </c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</row>
    <row r="55" spans="1:25" ht="21" customHeight="1" x14ac:dyDescent="0.25">
      <c r="A55" s="62">
        <v>2</v>
      </c>
      <c r="B55" s="13" t="s">
        <v>979</v>
      </c>
      <c r="C55" s="13" t="s">
        <v>190</v>
      </c>
      <c r="D55" s="13" t="s">
        <v>263</v>
      </c>
      <c r="E55" s="40"/>
      <c r="F55" s="40"/>
      <c r="G55" s="40"/>
      <c r="H55" s="40"/>
      <c r="I55" s="40"/>
      <c r="J55" s="40"/>
      <c r="K55" s="40"/>
      <c r="L55" s="39"/>
      <c r="M55" s="40" t="str">
        <f t="shared" si="2"/>
        <v/>
      </c>
      <c r="N55" s="40" t="str">
        <f t="shared" si="1"/>
        <v/>
      </c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</row>
    <row r="56" spans="1:25" ht="30" customHeight="1" x14ac:dyDescent="0.25">
      <c r="A56" s="62">
        <v>2</v>
      </c>
      <c r="B56" s="13" t="s">
        <v>1351</v>
      </c>
      <c r="C56" s="13"/>
      <c r="D56" s="13" t="s">
        <v>1564</v>
      </c>
      <c r="E56" s="40"/>
      <c r="F56" s="40"/>
      <c r="G56" s="40"/>
      <c r="H56" s="40"/>
      <c r="I56" s="40"/>
      <c r="J56" s="40"/>
      <c r="K56" s="40"/>
      <c r="L56" s="39"/>
      <c r="M56" s="40" t="str">
        <f t="shared" si="2"/>
        <v/>
      </c>
      <c r="N56" s="40" t="str">
        <f t="shared" si="1"/>
        <v/>
      </c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</row>
    <row r="57" spans="1:25" ht="21" customHeight="1" x14ac:dyDescent="0.25">
      <c r="A57" s="62">
        <v>2</v>
      </c>
      <c r="B57" s="13" t="s">
        <v>980</v>
      </c>
      <c r="C57" s="13" t="s">
        <v>344</v>
      </c>
      <c r="D57" s="13" t="s">
        <v>313</v>
      </c>
      <c r="E57" s="40"/>
      <c r="F57" s="40"/>
      <c r="G57" s="40"/>
      <c r="H57" s="40"/>
      <c r="I57" s="40"/>
      <c r="J57" s="40"/>
      <c r="K57" s="40"/>
      <c r="L57" s="39"/>
      <c r="M57" s="40" t="str">
        <f t="shared" si="2"/>
        <v/>
      </c>
      <c r="N57" s="40" t="str">
        <f t="shared" si="1"/>
        <v/>
      </c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</row>
    <row r="58" spans="1:25" ht="21" customHeight="1" x14ac:dyDescent="0.25">
      <c r="A58" s="62">
        <v>2</v>
      </c>
      <c r="B58" s="13" t="s">
        <v>980</v>
      </c>
      <c r="C58" s="13" t="s">
        <v>190</v>
      </c>
      <c r="D58" s="13" t="s">
        <v>294</v>
      </c>
      <c r="E58" s="40"/>
      <c r="F58" s="40"/>
      <c r="G58" s="40"/>
      <c r="H58" s="40"/>
      <c r="I58" s="40"/>
      <c r="J58" s="40"/>
      <c r="K58" s="40"/>
      <c r="L58" s="39"/>
      <c r="M58" s="40" t="str">
        <f t="shared" si="2"/>
        <v/>
      </c>
      <c r="N58" s="40" t="str">
        <f t="shared" si="1"/>
        <v/>
      </c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</row>
    <row r="59" spans="1:25" ht="21" customHeight="1" x14ac:dyDescent="0.25">
      <c r="A59" s="62">
        <v>2</v>
      </c>
      <c r="B59" s="13" t="s">
        <v>981</v>
      </c>
      <c r="C59" s="13" t="s">
        <v>190</v>
      </c>
      <c r="D59" s="13" t="s">
        <v>220</v>
      </c>
      <c r="E59" s="40"/>
      <c r="F59" s="40"/>
      <c r="G59" s="40"/>
      <c r="H59" s="40"/>
      <c r="I59" s="40"/>
      <c r="J59" s="40"/>
      <c r="K59" s="40"/>
      <c r="L59" s="39"/>
      <c r="M59" s="40" t="str">
        <f t="shared" si="2"/>
        <v/>
      </c>
      <c r="N59" s="40" t="str">
        <f t="shared" si="1"/>
        <v/>
      </c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</row>
    <row r="60" spans="1:25" ht="21" customHeight="1" x14ac:dyDescent="0.25">
      <c r="A60" s="62">
        <v>2</v>
      </c>
      <c r="B60" s="13" t="s">
        <v>982</v>
      </c>
      <c r="C60" s="13" t="s">
        <v>190</v>
      </c>
      <c r="D60" s="13" t="s">
        <v>203</v>
      </c>
      <c r="E60" s="40"/>
      <c r="F60" s="40"/>
      <c r="G60" s="40"/>
      <c r="H60" s="40"/>
      <c r="I60" s="40"/>
      <c r="J60" s="40"/>
      <c r="K60" s="40"/>
      <c r="L60" s="39"/>
      <c r="M60" s="40" t="str">
        <f t="shared" si="2"/>
        <v/>
      </c>
      <c r="N60" s="40" t="str">
        <f t="shared" si="1"/>
        <v/>
      </c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</row>
    <row r="61" spans="1:25" ht="21" customHeight="1" x14ac:dyDescent="0.25">
      <c r="A61" s="62">
        <v>2</v>
      </c>
      <c r="B61" s="13" t="s">
        <v>983</v>
      </c>
      <c r="C61" s="13" t="s">
        <v>190</v>
      </c>
      <c r="D61" s="13" t="s">
        <v>236</v>
      </c>
      <c r="E61" s="40"/>
      <c r="F61" s="40"/>
      <c r="G61" s="40"/>
      <c r="H61" s="40"/>
      <c r="I61" s="40"/>
      <c r="J61" s="40"/>
      <c r="K61" s="40"/>
      <c r="L61" s="39" t="s">
        <v>1563</v>
      </c>
      <c r="M61" s="40" t="str">
        <f t="shared" si="2"/>
        <v/>
      </c>
      <c r="N61" s="40" t="str">
        <f t="shared" si="1"/>
        <v/>
      </c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</row>
    <row r="62" spans="1:25" ht="21" customHeight="1" x14ac:dyDescent="0.25">
      <c r="A62" s="62">
        <v>2</v>
      </c>
      <c r="B62" s="13" t="s">
        <v>983</v>
      </c>
      <c r="C62" s="13" t="s">
        <v>342</v>
      </c>
      <c r="D62" s="13" t="s">
        <v>249</v>
      </c>
      <c r="E62" s="40"/>
      <c r="F62" s="40"/>
      <c r="G62" s="40"/>
      <c r="H62" s="40"/>
      <c r="I62" s="40"/>
      <c r="J62" s="40"/>
      <c r="K62" s="40"/>
      <c r="L62" s="39" t="s">
        <v>1563</v>
      </c>
      <c r="M62" s="40" t="str">
        <f t="shared" si="2"/>
        <v/>
      </c>
      <c r="N62" s="40" t="str">
        <f t="shared" si="1"/>
        <v/>
      </c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</row>
    <row r="63" spans="1:25" ht="21" customHeight="1" x14ac:dyDescent="0.25">
      <c r="A63" s="62">
        <v>2</v>
      </c>
      <c r="B63" s="13" t="s">
        <v>983</v>
      </c>
      <c r="C63" s="13" t="s">
        <v>190</v>
      </c>
      <c r="D63" s="13" t="s">
        <v>308</v>
      </c>
      <c r="E63" s="40"/>
      <c r="F63" s="40"/>
      <c r="G63" s="40"/>
      <c r="H63" s="40" t="s">
        <v>1545</v>
      </c>
      <c r="I63" s="40"/>
      <c r="J63" s="40"/>
      <c r="K63" s="40"/>
      <c r="L63" s="39"/>
      <c r="M63" s="40" t="str">
        <f t="shared" si="2"/>
        <v>YES</v>
      </c>
      <c r="N63" s="40" t="str">
        <f t="shared" si="1"/>
        <v>YES</v>
      </c>
      <c r="O63" s="94"/>
      <c r="P63" s="94"/>
      <c r="Q63" s="94"/>
      <c r="R63" s="94"/>
      <c r="S63" s="94"/>
      <c r="T63" s="94">
        <v>1</v>
      </c>
      <c r="U63" s="94"/>
      <c r="V63" s="94"/>
      <c r="W63" s="94"/>
      <c r="X63" s="94"/>
      <c r="Y63" s="94"/>
    </row>
    <row r="64" spans="1:25" ht="21" customHeight="1" x14ac:dyDescent="0.25">
      <c r="A64" s="62">
        <v>2</v>
      </c>
      <c r="B64" s="13" t="s">
        <v>984</v>
      </c>
      <c r="C64" s="13" t="s">
        <v>190</v>
      </c>
      <c r="D64" s="13" t="s">
        <v>264</v>
      </c>
      <c r="E64" s="40"/>
      <c r="F64" s="40"/>
      <c r="G64" s="40"/>
      <c r="H64" s="40"/>
      <c r="I64" s="40"/>
      <c r="J64" s="40"/>
      <c r="K64" s="40"/>
      <c r="L64" s="39"/>
      <c r="M64" s="40" t="str">
        <f t="shared" si="2"/>
        <v/>
      </c>
      <c r="N64" s="40" t="str">
        <f t="shared" si="1"/>
        <v/>
      </c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</row>
    <row r="65" spans="1:25" ht="21" customHeight="1" x14ac:dyDescent="0.25">
      <c r="A65" s="62">
        <v>2</v>
      </c>
      <c r="B65" s="13" t="s">
        <v>985</v>
      </c>
      <c r="C65" s="13" t="s">
        <v>190</v>
      </c>
      <c r="D65" s="13" t="s">
        <v>280</v>
      </c>
      <c r="E65" s="40"/>
      <c r="F65" s="40"/>
      <c r="G65" s="40"/>
      <c r="H65" s="40"/>
      <c r="I65" s="40"/>
      <c r="J65" s="40"/>
      <c r="K65" s="40"/>
      <c r="L65" s="39"/>
      <c r="M65" s="40" t="str">
        <f t="shared" si="2"/>
        <v/>
      </c>
      <c r="N65" s="40" t="str">
        <f t="shared" si="1"/>
        <v/>
      </c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</row>
    <row r="66" spans="1:25" ht="21" customHeight="1" x14ac:dyDescent="0.25">
      <c r="A66" s="62">
        <v>2</v>
      </c>
      <c r="B66" s="13" t="s">
        <v>986</v>
      </c>
      <c r="C66" s="13" t="s">
        <v>190</v>
      </c>
      <c r="D66" s="13" t="s">
        <v>295</v>
      </c>
      <c r="E66" s="40"/>
      <c r="F66" s="40"/>
      <c r="G66" s="40"/>
      <c r="H66" s="40"/>
      <c r="I66" s="40"/>
      <c r="J66" s="40"/>
      <c r="K66" s="40"/>
      <c r="L66" s="39"/>
      <c r="M66" s="40" t="str">
        <f t="shared" si="2"/>
        <v/>
      </c>
      <c r="N66" s="40" t="str">
        <f t="shared" si="1"/>
        <v/>
      </c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</row>
    <row r="67" spans="1:25" ht="21" customHeight="1" x14ac:dyDescent="0.25">
      <c r="A67" s="62">
        <v>2</v>
      </c>
      <c r="B67" s="13" t="s">
        <v>987</v>
      </c>
      <c r="C67" s="13" t="s">
        <v>190</v>
      </c>
      <c r="D67" s="13" t="s">
        <v>204</v>
      </c>
      <c r="E67" s="40"/>
      <c r="F67" s="40"/>
      <c r="G67" s="40"/>
      <c r="H67" s="40"/>
      <c r="I67" s="40"/>
      <c r="J67" s="40"/>
      <c r="K67" s="40"/>
      <c r="L67" s="39"/>
      <c r="M67" s="40" t="str">
        <f t="shared" si="2"/>
        <v/>
      </c>
      <c r="N67" s="40" t="str">
        <f t="shared" si="1"/>
        <v/>
      </c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</row>
    <row r="68" spans="1:25" ht="21" customHeight="1" x14ac:dyDescent="0.25">
      <c r="A68" s="62">
        <v>2</v>
      </c>
      <c r="B68" s="13" t="s">
        <v>987</v>
      </c>
      <c r="C68" s="13" t="s">
        <v>190</v>
      </c>
      <c r="D68" s="13" t="s">
        <v>222</v>
      </c>
      <c r="E68" s="40"/>
      <c r="F68" s="40"/>
      <c r="G68" s="40"/>
      <c r="H68" s="40"/>
      <c r="I68" s="40"/>
      <c r="J68" s="40"/>
      <c r="K68" s="40"/>
      <c r="L68" s="39"/>
      <c r="M68" s="40" t="str">
        <f t="shared" si="2"/>
        <v/>
      </c>
      <c r="N68" s="40" t="str">
        <f t="shared" si="1"/>
        <v/>
      </c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</row>
    <row r="69" spans="1:25" ht="21" customHeight="1" x14ac:dyDescent="0.25">
      <c r="A69" s="62">
        <v>2</v>
      </c>
      <c r="B69" s="13" t="s">
        <v>987</v>
      </c>
      <c r="C69" s="13" t="s">
        <v>355</v>
      </c>
      <c r="D69" s="13" t="s">
        <v>307</v>
      </c>
      <c r="E69" s="40"/>
      <c r="F69" s="40"/>
      <c r="G69" s="40"/>
      <c r="H69" s="40"/>
      <c r="I69" s="40"/>
      <c r="J69" s="40"/>
      <c r="K69" s="40"/>
      <c r="L69" s="39"/>
      <c r="M69" s="40" t="str">
        <f t="shared" si="2"/>
        <v/>
      </c>
      <c r="N69" s="40" t="str">
        <f t="shared" ref="N69:N116" si="3">IF(AND(ISBLANK(E69),ISBLANK(F69),ISBLANK(G69),ISBLANK(H69),ISBLANK(I69),ISBLANK(J69),ISBLANK(K69)),"","YES")</f>
        <v/>
      </c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</row>
    <row r="70" spans="1:25" ht="21" customHeight="1" x14ac:dyDescent="0.25">
      <c r="A70" s="62">
        <v>2</v>
      </c>
      <c r="B70" s="13" t="s">
        <v>988</v>
      </c>
      <c r="C70" s="13" t="s">
        <v>190</v>
      </c>
      <c r="D70" s="13" t="s">
        <v>250</v>
      </c>
      <c r="E70" s="40"/>
      <c r="F70" s="40"/>
      <c r="G70" s="40"/>
      <c r="H70" s="40"/>
      <c r="I70" s="40"/>
      <c r="J70" s="40"/>
      <c r="K70" s="40"/>
      <c r="L70" s="39"/>
      <c r="M70" s="40" t="str">
        <f t="shared" si="2"/>
        <v/>
      </c>
      <c r="N70" s="40" t="str">
        <f t="shared" si="3"/>
        <v/>
      </c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</row>
    <row r="71" spans="1:25" ht="21" customHeight="1" x14ac:dyDescent="0.25">
      <c r="A71" s="62">
        <v>2</v>
      </c>
      <c r="B71" s="13" t="s">
        <v>989</v>
      </c>
      <c r="C71" s="13" t="s">
        <v>190</v>
      </c>
      <c r="D71" s="13" t="s">
        <v>265</v>
      </c>
      <c r="E71" s="40"/>
      <c r="F71" s="40"/>
      <c r="G71" s="40"/>
      <c r="H71" s="40"/>
      <c r="I71" s="40"/>
      <c r="J71" s="40"/>
      <c r="K71" s="40"/>
      <c r="L71" s="39"/>
      <c r="M71" s="40" t="str">
        <f t="shared" si="2"/>
        <v/>
      </c>
      <c r="N71" s="40" t="str">
        <f t="shared" si="3"/>
        <v/>
      </c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</row>
    <row r="72" spans="1:25" ht="21" customHeight="1" x14ac:dyDescent="0.25">
      <c r="A72" s="62">
        <v>2</v>
      </c>
      <c r="B72" s="13" t="s">
        <v>990</v>
      </c>
      <c r="C72" s="13" t="s">
        <v>190</v>
      </c>
      <c r="D72" s="13" t="s">
        <v>281</v>
      </c>
      <c r="E72" s="40"/>
      <c r="F72" s="40"/>
      <c r="G72" s="40"/>
      <c r="H72" s="40" t="s">
        <v>1546</v>
      </c>
      <c r="I72" s="40" t="s">
        <v>1546</v>
      </c>
      <c r="J72" s="40"/>
      <c r="K72" s="40"/>
      <c r="L72" s="39"/>
      <c r="M72" s="40" t="str">
        <f t="shared" si="2"/>
        <v>YES</v>
      </c>
      <c r="N72" s="40" t="str">
        <f t="shared" si="3"/>
        <v>YES</v>
      </c>
      <c r="O72" s="94"/>
      <c r="P72" s="94">
        <v>1</v>
      </c>
      <c r="Q72" s="94">
        <v>1</v>
      </c>
      <c r="R72" s="94">
        <v>1</v>
      </c>
      <c r="S72" s="94">
        <v>1</v>
      </c>
      <c r="T72" s="94"/>
      <c r="U72" s="94"/>
      <c r="V72" s="94"/>
      <c r="W72" s="94">
        <v>1</v>
      </c>
      <c r="X72" s="94"/>
      <c r="Y72" s="94"/>
    </row>
    <row r="73" spans="1:25" s="37" customFormat="1" ht="21" customHeight="1" x14ac:dyDescent="0.25">
      <c r="A73" s="61">
        <v>2</v>
      </c>
      <c r="B73" s="30" t="s">
        <v>991</v>
      </c>
      <c r="C73" s="30" t="s">
        <v>190</v>
      </c>
      <c r="D73" s="30" t="s">
        <v>296</v>
      </c>
      <c r="E73" s="40"/>
      <c r="F73" s="40"/>
      <c r="G73" s="40"/>
      <c r="H73" s="40"/>
      <c r="I73" s="40"/>
      <c r="J73" s="40"/>
      <c r="K73" s="40"/>
      <c r="L73" s="39"/>
      <c r="M73" s="40" t="str">
        <f t="shared" si="2"/>
        <v/>
      </c>
      <c r="N73" s="40" t="str">
        <f t="shared" si="3"/>
        <v/>
      </c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</row>
    <row r="74" spans="1:25" ht="21" customHeight="1" x14ac:dyDescent="0.25">
      <c r="A74" s="62">
        <v>2</v>
      </c>
      <c r="B74" s="13" t="s">
        <v>991</v>
      </c>
      <c r="C74" s="13" t="s">
        <v>349</v>
      </c>
      <c r="D74" s="13" t="s">
        <v>206</v>
      </c>
      <c r="E74" s="40"/>
      <c r="F74" s="40"/>
      <c r="G74" s="40"/>
      <c r="H74" s="40"/>
      <c r="I74" s="40"/>
      <c r="J74" s="40"/>
      <c r="K74" s="40"/>
      <c r="L74" s="39"/>
      <c r="M74" s="40" t="str">
        <f t="shared" si="2"/>
        <v/>
      </c>
      <c r="N74" s="40" t="str">
        <f t="shared" si="3"/>
        <v/>
      </c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</row>
    <row r="75" spans="1:25" ht="21" customHeight="1" x14ac:dyDescent="0.25">
      <c r="A75" s="62">
        <v>2</v>
      </c>
      <c r="B75" s="13" t="s">
        <v>992</v>
      </c>
      <c r="C75" s="13" t="s">
        <v>190</v>
      </c>
      <c r="D75" s="13" t="s">
        <v>223</v>
      </c>
      <c r="E75" s="40"/>
      <c r="F75" s="40"/>
      <c r="G75" s="40"/>
      <c r="H75" s="40" t="s">
        <v>1546</v>
      </c>
      <c r="I75" s="40"/>
      <c r="J75" s="40"/>
      <c r="K75" s="40"/>
      <c r="L75" s="39"/>
      <c r="M75" s="40" t="str">
        <f t="shared" si="2"/>
        <v>YES</v>
      </c>
      <c r="N75" s="40" t="str">
        <f t="shared" si="3"/>
        <v>YES</v>
      </c>
      <c r="O75" s="94"/>
      <c r="P75" s="94"/>
      <c r="Q75" s="94"/>
      <c r="R75" s="94"/>
      <c r="S75" s="94"/>
      <c r="T75" s="94">
        <v>1</v>
      </c>
      <c r="U75" s="94"/>
      <c r="V75" s="94"/>
      <c r="W75" s="94"/>
      <c r="X75" s="94"/>
      <c r="Y75" s="94"/>
    </row>
    <row r="76" spans="1:25" ht="21" customHeight="1" x14ac:dyDescent="0.25">
      <c r="A76" s="62">
        <v>2</v>
      </c>
      <c r="B76" s="13" t="s">
        <v>993</v>
      </c>
      <c r="C76" s="13" t="s">
        <v>190</v>
      </c>
      <c r="D76" s="13" t="s">
        <v>237</v>
      </c>
      <c r="E76" s="40"/>
      <c r="F76" s="40"/>
      <c r="G76" s="40"/>
      <c r="H76" s="40"/>
      <c r="I76" s="40"/>
      <c r="J76" s="40"/>
      <c r="K76" s="40"/>
      <c r="L76" s="39"/>
      <c r="M76" s="40" t="str">
        <f t="shared" si="2"/>
        <v/>
      </c>
      <c r="N76" s="40" t="str">
        <f t="shared" si="3"/>
        <v/>
      </c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</row>
    <row r="77" spans="1:25" ht="21" customHeight="1" x14ac:dyDescent="0.25">
      <c r="A77" s="62">
        <v>2</v>
      </c>
      <c r="B77" s="13" t="s">
        <v>321</v>
      </c>
      <c r="C77" s="13" t="s">
        <v>190</v>
      </c>
      <c r="D77" s="13" t="s">
        <v>320</v>
      </c>
      <c r="E77" s="40"/>
      <c r="F77" s="40"/>
      <c r="G77" s="40"/>
      <c r="H77" s="40"/>
      <c r="I77" s="40"/>
      <c r="J77" s="40"/>
      <c r="K77" s="40"/>
      <c r="L77" s="39"/>
      <c r="M77" s="40" t="str">
        <f t="shared" ref="M77:M116" si="4">IF(AND(ISBLANK(E77),ISBLANK(F77),ISBLANK(G77),ISBLANK(H77),ISBLANK(I77),ISBLANK(J77)),"","YES")</f>
        <v/>
      </c>
      <c r="N77" s="40" t="str">
        <f t="shared" si="3"/>
        <v/>
      </c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</row>
    <row r="78" spans="1:25" ht="21" customHeight="1" x14ac:dyDescent="0.25">
      <c r="A78" s="62">
        <v>2</v>
      </c>
      <c r="B78" s="13" t="s">
        <v>321</v>
      </c>
      <c r="C78" s="13" t="s">
        <v>190</v>
      </c>
      <c r="D78" s="13" t="s">
        <v>322</v>
      </c>
      <c r="E78" s="40"/>
      <c r="F78" s="40"/>
      <c r="G78" s="40"/>
      <c r="H78" s="40"/>
      <c r="I78" s="40"/>
      <c r="J78" s="40"/>
      <c r="K78" s="40"/>
      <c r="L78" s="39"/>
      <c r="M78" s="40" t="str">
        <f t="shared" si="4"/>
        <v/>
      </c>
      <c r="N78" s="40" t="str">
        <f t="shared" si="3"/>
        <v/>
      </c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</row>
    <row r="79" spans="1:25" ht="21" customHeight="1" x14ac:dyDescent="0.25">
      <c r="A79" s="62">
        <v>3</v>
      </c>
      <c r="B79" s="13" t="s">
        <v>994</v>
      </c>
      <c r="C79" s="13" t="s">
        <v>190</v>
      </c>
      <c r="D79" s="13" t="s">
        <v>251</v>
      </c>
      <c r="E79" s="40"/>
      <c r="F79" s="40"/>
      <c r="G79" s="40"/>
      <c r="H79" s="40"/>
      <c r="I79" s="40"/>
      <c r="J79" s="40"/>
      <c r="K79" s="40"/>
      <c r="L79" s="39"/>
      <c r="M79" s="40" t="str">
        <f t="shared" si="4"/>
        <v/>
      </c>
      <c r="N79" s="40" t="str">
        <f t="shared" si="3"/>
        <v/>
      </c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</row>
    <row r="80" spans="1:25" ht="21" customHeight="1" x14ac:dyDescent="0.25">
      <c r="A80" s="62">
        <v>3</v>
      </c>
      <c r="B80" s="13" t="s">
        <v>994</v>
      </c>
      <c r="C80" s="13" t="s">
        <v>345</v>
      </c>
      <c r="D80" s="13" t="s">
        <v>267</v>
      </c>
      <c r="E80" s="40" t="s">
        <v>1547</v>
      </c>
      <c r="F80" s="40"/>
      <c r="G80" s="40"/>
      <c r="H80" s="40"/>
      <c r="I80" s="40"/>
      <c r="J80" s="40"/>
      <c r="K80" s="40"/>
      <c r="L80" s="39"/>
      <c r="M80" s="40" t="str">
        <f t="shared" si="4"/>
        <v>YES</v>
      </c>
      <c r="N80" s="40" t="str">
        <f t="shared" si="3"/>
        <v>YES</v>
      </c>
      <c r="O80" s="94">
        <v>1</v>
      </c>
      <c r="P80" s="94"/>
      <c r="Q80" s="94"/>
      <c r="R80" s="94"/>
      <c r="S80" s="94"/>
      <c r="T80" s="94"/>
      <c r="U80" s="94"/>
      <c r="V80" s="94"/>
      <c r="W80" s="94"/>
      <c r="X80" s="94"/>
      <c r="Y80" s="94"/>
    </row>
    <row r="81" spans="1:25" ht="21" customHeight="1" x14ac:dyDescent="0.25">
      <c r="A81" s="62">
        <v>3</v>
      </c>
      <c r="B81" s="13" t="s">
        <v>995</v>
      </c>
      <c r="C81" s="13" t="s">
        <v>190</v>
      </c>
      <c r="D81" s="13" t="s">
        <v>282</v>
      </c>
      <c r="E81" s="40"/>
      <c r="F81" s="40"/>
      <c r="G81" s="40"/>
      <c r="H81" s="40" t="s">
        <v>1545</v>
      </c>
      <c r="I81" s="40"/>
      <c r="J81" s="40"/>
      <c r="K81" s="40"/>
      <c r="L81" s="39" t="s">
        <v>1563</v>
      </c>
      <c r="M81" s="40" t="str">
        <f t="shared" si="4"/>
        <v>YES</v>
      </c>
      <c r="N81" s="40" t="str">
        <f t="shared" si="3"/>
        <v>YES</v>
      </c>
      <c r="O81" s="94"/>
      <c r="P81" s="94"/>
      <c r="Q81" s="94"/>
      <c r="R81" s="94"/>
      <c r="S81" s="94"/>
      <c r="T81" s="94">
        <v>1</v>
      </c>
      <c r="U81" s="94"/>
      <c r="V81" s="94"/>
      <c r="W81" s="94"/>
      <c r="X81" s="94"/>
      <c r="Y81" s="94"/>
    </row>
    <row r="82" spans="1:25" ht="21" customHeight="1" x14ac:dyDescent="0.25">
      <c r="A82" s="62">
        <v>3</v>
      </c>
      <c r="B82" s="13" t="s">
        <v>996</v>
      </c>
      <c r="C82" s="13" t="s">
        <v>190</v>
      </c>
      <c r="D82" s="13" t="s">
        <v>297</v>
      </c>
      <c r="E82" s="40"/>
      <c r="F82" s="40"/>
      <c r="G82" s="40"/>
      <c r="H82" s="40"/>
      <c r="I82" s="40"/>
      <c r="J82" s="40"/>
      <c r="K82" s="40"/>
      <c r="L82" s="39"/>
      <c r="M82" s="40" t="str">
        <f t="shared" si="4"/>
        <v/>
      </c>
      <c r="N82" s="40" t="str">
        <f t="shared" si="3"/>
        <v/>
      </c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</row>
    <row r="83" spans="1:25" ht="21" customHeight="1" x14ac:dyDescent="0.25">
      <c r="A83" s="62">
        <v>3</v>
      </c>
      <c r="B83" s="13" t="s">
        <v>997</v>
      </c>
      <c r="C83" s="13" t="s">
        <v>354</v>
      </c>
      <c r="D83" s="13" t="s">
        <v>207</v>
      </c>
      <c r="E83" s="40"/>
      <c r="F83" s="40" t="s">
        <v>1547</v>
      </c>
      <c r="G83" s="40"/>
      <c r="H83" s="40" t="s">
        <v>1546</v>
      </c>
      <c r="I83" s="40" t="s">
        <v>1546</v>
      </c>
      <c r="J83" s="40" t="s">
        <v>1546</v>
      </c>
      <c r="K83" s="40"/>
      <c r="L83" s="39" t="s">
        <v>1565</v>
      </c>
      <c r="M83" s="40" t="str">
        <f t="shared" si="4"/>
        <v>YES</v>
      </c>
      <c r="N83" s="40" t="str">
        <f t="shared" si="3"/>
        <v>YES</v>
      </c>
      <c r="O83" s="94"/>
      <c r="P83" s="94"/>
      <c r="Q83" s="94"/>
      <c r="R83" s="94"/>
      <c r="S83" s="94"/>
      <c r="T83" s="94">
        <v>1</v>
      </c>
      <c r="U83" s="94"/>
      <c r="V83" s="94"/>
      <c r="W83" s="94"/>
      <c r="X83" s="94"/>
      <c r="Y83" s="94"/>
    </row>
    <row r="84" spans="1:25" ht="21" customHeight="1" x14ac:dyDescent="0.25">
      <c r="A84" s="62">
        <v>3</v>
      </c>
      <c r="B84" s="13" t="s">
        <v>997</v>
      </c>
      <c r="C84" s="13" t="s">
        <v>190</v>
      </c>
      <c r="D84" s="13" t="s">
        <v>225</v>
      </c>
      <c r="E84" s="40"/>
      <c r="F84" s="40"/>
      <c r="G84" s="40"/>
      <c r="H84" s="40"/>
      <c r="I84" s="40"/>
      <c r="J84" s="40"/>
      <c r="K84" s="40"/>
      <c r="L84" s="39"/>
      <c r="M84" s="40" t="str">
        <f t="shared" si="4"/>
        <v/>
      </c>
      <c r="N84" s="40" t="str">
        <f t="shared" si="3"/>
        <v/>
      </c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</row>
    <row r="85" spans="1:25" ht="21" customHeight="1" x14ac:dyDescent="0.25">
      <c r="A85" s="62">
        <v>3</v>
      </c>
      <c r="B85" s="13" t="s">
        <v>997</v>
      </c>
      <c r="C85" s="13" t="s">
        <v>190</v>
      </c>
      <c r="D85" s="13" t="s">
        <v>310</v>
      </c>
      <c r="E85" s="40"/>
      <c r="F85" s="40"/>
      <c r="G85" s="40"/>
      <c r="H85" s="40"/>
      <c r="I85" s="40"/>
      <c r="J85" s="40"/>
      <c r="K85" s="40"/>
      <c r="L85" s="39"/>
      <c r="M85" s="40" t="str">
        <f t="shared" si="4"/>
        <v/>
      </c>
      <c r="N85" s="40" t="str">
        <f t="shared" si="3"/>
        <v/>
      </c>
      <c r="O85" s="94"/>
      <c r="P85" s="96"/>
      <c r="Q85" s="94"/>
      <c r="R85" s="94"/>
      <c r="S85" s="94"/>
      <c r="T85" s="94"/>
      <c r="U85" s="94"/>
      <c r="V85" s="94"/>
      <c r="W85" s="94"/>
      <c r="X85" s="94"/>
      <c r="Y85" s="94"/>
    </row>
    <row r="86" spans="1:25" ht="21" customHeight="1" x14ac:dyDescent="0.25">
      <c r="A86" s="62">
        <v>3</v>
      </c>
      <c r="B86" s="13" t="s">
        <v>998</v>
      </c>
      <c r="C86" s="13" t="s">
        <v>190</v>
      </c>
      <c r="D86" s="13" t="s">
        <v>252</v>
      </c>
      <c r="E86" s="40"/>
      <c r="F86" s="40"/>
      <c r="G86" s="40"/>
      <c r="H86" s="40"/>
      <c r="I86" s="40"/>
      <c r="J86" s="40"/>
      <c r="K86" s="40"/>
      <c r="L86" s="39" t="s">
        <v>1563</v>
      </c>
      <c r="M86" s="40" t="str">
        <f t="shared" si="4"/>
        <v/>
      </c>
      <c r="N86" s="40" t="str">
        <f t="shared" si="3"/>
        <v/>
      </c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</row>
    <row r="87" spans="1:25" s="37" customFormat="1" ht="21" customHeight="1" x14ac:dyDescent="0.25">
      <c r="A87" s="61">
        <v>3</v>
      </c>
      <c r="B87" s="30" t="s">
        <v>999</v>
      </c>
      <c r="C87" s="30" t="s">
        <v>190</v>
      </c>
      <c r="D87" s="30" t="s">
        <v>268</v>
      </c>
      <c r="E87" s="40"/>
      <c r="F87" s="40"/>
      <c r="G87" s="40"/>
      <c r="H87" s="40"/>
      <c r="I87" s="40"/>
      <c r="J87" s="40"/>
      <c r="K87" s="40"/>
      <c r="L87" s="39"/>
      <c r="M87" s="40" t="str">
        <f t="shared" si="4"/>
        <v/>
      </c>
      <c r="N87" s="40" t="str">
        <f t="shared" si="3"/>
        <v/>
      </c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</row>
    <row r="88" spans="1:25" ht="21" customHeight="1" x14ac:dyDescent="0.25">
      <c r="A88" s="62">
        <v>3</v>
      </c>
      <c r="B88" s="13" t="s">
        <v>1000</v>
      </c>
      <c r="C88" s="13" t="s">
        <v>190</v>
      </c>
      <c r="D88" s="13" t="s">
        <v>284</v>
      </c>
      <c r="E88" s="40"/>
      <c r="F88" s="40"/>
      <c r="G88" s="40"/>
      <c r="H88" s="40"/>
      <c r="I88" s="40"/>
      <c r="J88" s="40"/>
      <c r="K88" s="40"/>
      <c r="L88" s="39"/>
      <c r="M88" s="40" t="str">
        <f t="shared" si="4"/>
        <v/>
      </c>
      <c r="N88" s="40" t="str">
        <f t="shared" si="3"/>
        <v/>
      </c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</row>
    <row r="89" spans="1:25" ht="21" customHeight="1" x14ac:dyDescent="0.25">
      <c r="A89" s="62">
        <v>3</v>
      </c>
      <c r="B89" s="13" t="s">
        <v>1000</v>
      </c>
      <c r="C89" s="13" t="s">
        <v>190</v>
      </c>
      <c r="D89" s="13" t="s">
        <v>298</v>
      </c>
      <c r="E89" s="40"/>
      <c r="F89" s="40"/>
      <c r="G89" s="40"/>
      <c r="H89" s="40"/>
      <c r="I89" s="40"/>
      <c r="J89" s="40"/>
      <c r="K89" s="40"/>
      <c r="L89" s="39"/>
      <c r="M89" s="40" t="str">
        <f t="shared" si="4"/>
        <v/>
      </c>
      <c r="N89" s="40" t="str">
        <f t="shared" si="3"/>
        <v/>
      </c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</row>
    <row r="90" spans="1:25" ht="21" customHeight="1" x14ac:dyDescent="0.25">
      <c r="A90" s="62">
        <v>3</v>
      </c>
      <c r="B90" s="13" t="s">
        <v>1000</v>
      </c>
      <c r="C90" s="13" t="s">
        <v>357</v>
      </c>
      <c r="D90" s="13" t="s">
        <v>314</v>
      </c>
      <c r="E90" s="40"/>
      <c r="F90" s="40"/>
      <c r="G90" s="40"/>
      <c r="H90" s="40"/>
      <c r="I90" s="40"/>
      <c r="J90" s="40"/>
      <c r="K90" s="40"/>
      <c r="L90" s="39"/>
      <c r="M90" s="40" t="str">
        <f t="shared" si="4"/>
        <v/>
      </c>
      <c r="N90" s="40" t="str">
        <f t="shared" si="3"/>
        <v/>
      </c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</row>
    <row r="91" spans="1:25" ht="21" customHeight="1" x14ac:dyDescent="0.25">
      <c r="A91" s="62">
        <v>3</v>
      </c>
      <c r="B91" s="13" t="s">
        <v>1001</v>
      </c>
      <c r="C91" s="13" t="s">
        <v>190</v>
      </c>
      <c r="D91" s="13" t="s">
        <v>208</v>
      </c>
      <c r="E91" s="40"/>
      <c r="F91" s="40"/>
      <c r="G91" s="40"/>
      <c r="H91" s="40"/>
      <c r="I91" s="40"/>
      <c r="J91" s="40"/>
      <c r="K91" s="40"/>
      <c r="L91" s="39"/>
      <c r="M91" s="40" t="str">
        <f t="shared" si="4"/>
        <v/>
      </c>
      <c r="N91" s="40" t="str">
        <f t="shared" si="3"/>
        <v/>
      </c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</row>
    <row r="92" spans="1:25" ht="21" customHeight="1" x14ac:dyDescent="0.25">
      <c r="A92" s="62">
        <v>3</v>
      </c>
      <c r="B92" s="13" t="s">
        <v>1002</v>
      </c>
      <c r="C92" s="13" t="s">
        <v>190</v>
      </c>
      <c r="D92" s="13" t="s">
        <v>226</v>
      </c>
      <c r="E92" s="40"/>
      <c r="F92" s="40"/>
      <c r="G92" s="40"/>
      <c r="H92" s="40"/>
      <c r="I92" s="40"/>
      <c r="J92" s="40"/>
      <c r="K92" s="40"/>
      <c r="L92" s="39"/>
      <c r="M92" s="40" t="str">
        <f t="shared" si="4"/>
        <v/>
      </c>
      <c r="N92" s="40" t="str">
        <f t="shared" si="3"/>
        <v/>
      </c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</row>
    <row r="93" spans="1:25" ht="21" customHeight="1" x14ac:dyDescent="0.25">
      <c r="A93" s="62">
        <v>3</v>
      </c>
      <c r="B93" s="13" t="s">
        <v>1003</v>
      </c>
      <c r="C93" s="13" t="s">
        <v>337</v>
      </c>
      <c r="D93" s="13" t="s">
        <v>239</v>
      </c>
      <c r="E93" s="40"/>
      <c r="F93" s="40"/>
      <c r="G93" s="40"/>
      <c r="H93" s="40"/>
      <c r="I93" s="40"/>
      <c r="J93" s="40"/>
      <c r="K93" s="40"/>
      <c r="L93" s="39" t="s">
        <v>1563</v>
      </c>
      <c r="M93" s="40" t="str">
        <f t="shared" si="4"/>
        <v/>
      </c>
      <c r="N93" s="40" t="str">
        <f t="shared" si="3"/>
        <v/>
      </c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</row>
    <row r="94" spans="1:25" ht="21" customHeight="1" x14ac:dyDescent="0.25">
      <c r="A94" s="62">
        <v>3</v>
      </c>
      <c r="B94" s="13" t="s">
        <v>1003</v>
      </c>
      <c r="C94" s="13"/>
      <c r="D94" s="13" t="s">
        <v>253</v>
      </c>
      <c r="E94" s="40"/>
      <c r="F94" s="40"/>
      <c r="G94" s="40"/>
      <c r="H94" s="40"/>
      <c r="I94" s="40"/>
      <c r="J94" s="40" t="s">
        <v>1545</v>
      </c>
      <c r="K94" s="40"/>
      <c r="L94" s="39" t="s">
        <v>1563</v>
      </c>
      <c r="M94" s="40" t="str">
        <f t="shared" si="4"/>
        <v>YES</v>
      </c>
      <c r="N94" s="40" t="str">
        <f t="shared" si="3"/>
        <v>YES</v>
      </c>
      <c r="O94" s="94"/>
      <c r="P94" s="94"/>
      <c r="Q94" s="94"/>
      <c r="R94" s="94"/>
      <c r="S94" s="94"/>
      <c r="T94" s="94">
        <v>1</v>
      </c>
      <c r="U94" s="94"/>
      <c r="V94" s="94"/>
      <c r="W94" s="94"/>
      <c r="X94" s="94"/>
      <c r="Y94" s="94"/>
    </row>
    <row r="95" spans="1:25" ht="21" customHeight="1" x14ac:dyDescent="0.25">
      <c r="A95" s="62">
        <v>3</v>
      </c>
      <c r="B95" s="13" t="s">
        <v>1004</v>
      </c>
      <c r="C95" s="13" t="s">
        <v>190</v>
      </c>
      <c r="D95" s="13" t="s">
        <v>269</v>
      </c>
      <c r="E95" s="40"/>
      <c r="F95" s="40"/>
      <c r="G95" s="40"/>
      <c r="H95" s="40"/>
      <c r="I95" s="40"/>
      <c r="J95" s="40"/>
      <c r="K95" s="40"/>
      <c r="L95" s="39"/>
      <c r="M95" s="40" t="str">
        <f t="shared" si="4"/>
        <v/>
      </c>
      <c r="N95" s="40" t="str">
        <f t="shared" si="3"/>
        <v/>
      </c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</row>
    <row r="96" spans="1:25" ht="21" customHeight="1" x14ac:dyDescent="0.25">
      <c r="A96" s="62">
        <v>3</v>
      </c>
      <c r="B96" s="13" t="s">
        <v>1005</v>
      </c>
      <c r="C96" s="13" t="s">
        <v>190</v>
      </c>
      <c r="D96" s="13" t="s">
        <v>285</v>
      </c>
      <c r="E96" s="40"/>
      <c r="F96" s="40"/>
      <c r="G96" s="40"/>
      <c r="H96" s="40"/>
      <c r="I96" s="40"/>
      <c r="J96" s="40"/>
      <c r="K96" s="40"/>
      <c r="L96" s="39"/>
      <c r="M96" s="40" t="str">
        <f t="shared" si="4"/>
        <v/>
      </c>
      <c r="N96" s="40" t="str">
        <f t="shared" si="3"/>
        <v/>
      </c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</row>
    <row r="97" spans="1:25" ht="21" customHeight="1" x14ac:dyDescent="0.25">
      <c r="A97" s="62">
        <v>3</v>
      </c>
      <c r="B97" s="13" t="s">
        <v>1006</v>
      </c>
      <c r="C97" s="13" t="s">
        <v>350</v>
      </c>
      <c r="D97" s="13" t="s">
        <v>300</v>
      </c>
      <c r="E97" s="40"/>
      <c r="F97" s="40"/>
      <c r="G97" s="40"/>
      <c r="H97" s="40"/>
      <c r="I97" s="40"/>
      <c r="J97" s="40"/>
      <c r="K97" s="40"/>
      <c r="L97" s="39"/>
      <c r="M97" s="40" t="str">
        <f t="shared" si="4"/>
        <v/>
      </c>
      <c r="N97" s="40" t="str">
        <f t="shared" si="3"/>
        <v/>
      </c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</row>
    <row r="98" spans="1:25" ht="21" customHeight="1" x14ac:dyDescent="0.25">
      <c r="A98" s="62">
        <v>3</v>
      </c>
      <c r="B98" s="13" t="s">
        <v>1006</v>
      </c>
      <c r="C98" s="13" t="s">
        <v>190</v>
      </c>
      <c r="D98" s="13" t="s">
        <v>209</v>
      </c>
      <c r="E98" s="40"/>
      <c r="F98" s="40"/>
      <c r="G98" s="40"/>
      <c r="H98" s="40"/>
      <c r="I98" s="40"/>
      <c r="J98" s="40"/>
      <c r="K98" s="40"/>
      <c r="L98" s="39"/>
      <c r="M98" s="40" t="str">
        <f t="shared" si="4"/>
        <v/>
      </c>
      <c r="N98" s="40" t="str">
        <f t="shared" si="3"/>
        <v/>
      </c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</row>
    <row r="99" spans="1:25" ht="21" customHeight="1" x14ac:dyDescent="0.25">
      <c r="A99" s="62">
        <v>3</v>
      </c>
      <c r="B99" s="13" t="s">
        <v>1007</v>
      </c>
      <c r="C99" s="13" t="s">
        <v>190</v>
      </c>
      <c r="D99" s="13" t="s">
        <v>227</v>
      </c>
      <c r="E99" s="40"/>
      <c r="F99" s="40"/>
      <c r="G99" s="40"/>
      <c r="H99" s="40"/>
      <c r="I99" s="40"/>
      <c r="J99" s="40"/>
      <c r="K99" s="40"/>
      <c r="L99" s="39" t="s">
        <v>1563</v>
      </c>
      <c r="M99" s="40" t="str">
        <f t="shared" si="4"/>
        <v/>
      </c>
      <c r="N99" s="40" t="str">
        <f t="shared" si="3"/>
        <v/>
      </c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</row>
    <row r="100" spans="1:25" ht="21" customHeight="1" x14ac:dyDescent="0.25">
      <c r="A100" s="62">
        <v>3</v>
      </c>
      <c r="B100" s="13" t="s">
        <v>1008</v>
      </c>
      <c r="C100" s="13" t="s">
        <v>190</v>
      </c>
      <c r="D100" s="13" t="s">
        <v>254</v>
      </c>
      <c r="E100" s="40"/>
      <c r="F100" s="40"/>
      <c r="G100" s="40"/>
      <c r="H100" s="40"/>
      <c r="I100" s="40"/>
      <c r="J100" s="40"/>
      <c r="K100" s="40"/>
      <c r="L100" s="39"/>
      <c r="M100" s="40" t="str">
        <f t="shared" si="4"/>
        <v/>
      </c>
      <c r="N100" s="40" t="str">
        <f t="shared" si="3"/>
        <v/>
      </c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</row>
    <row r="101" spans="1:25" ht="21" customHeight="1" x14ac:dyDescent="0.25">
      <c r="A101" s="62">
        <v>3</v>
      </c>
      <c r="B101" s="13" t="s">
        <v>1009</v>
      </c>
      <c r="C101" s="13" t="s">
        <v>190</v>
      </c>
      <c r="D101" s="13" t="s">
        <v>270</v>
      </c>
      <c r="E101" s="40"/>
      <c r="F101" s="40"/>
      <c r="G101" s="40"/>
      <c r="H101" s="40"/>
      <c r="I101" s="40"/>
      <c r="J101" s="40"/>
      <c r="K101" s="40"/>
      <c r="L101" s="39"/>
      <c r="M101" s="40" t="str">
        <f t="shared" si="4"/>
        <v/>
      </c>
      <c r="N101" s="40" t="str">
        <f t="shared" si="3"/>
        <v/>
      </c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</row>
    <row r="102" spans="1:25" ht="21" customHeight="1" x14ac:dyDescent="0.25">
      <c r="A102" s="62">
        <v>3</v>
      </c>
      <c r="B102" s="13" t="s">
        <v>1009</v>
      </c>
      <c r="C102" s="13" t="s">
        <v>346</v>
      </c>
      <c r="D102" s="13" t="s">
        <v>286</v>
      </c>
      <c r="E102" s="40"/>
      <c r="F102" s="40"/>
      <c r="G102" s="40"/>
      <c r="H102" s="40" t="s">
        <v>1545</v>
      </c>
      <c r="I102" s="40"/>
      <c r="J102" s="40"/>
      <c r="K102" s="40"/>
      <c r="L102" s="39"/>
      <c r="M102" s="40" t="str">
        <f t="shared" si="4"/>
        <v>YES</v>
      </c>
      <c r="N102" s="40" t="str">
        <f t="shared" si="3"/>
        <v>YES</v>
      </c>
      <c r="O102" s="94"/>
      <c r="P102" s="94"/>
      <c r="Q102" s="94"/>
      <c r="R102" s="94"/>
      <c r="S102" s="94"/>
      <c r="T102" s="94">
        <v>1</v>
      </c>
      <c r="U102" s="94"/>
      <c r="V102" s="94"/>
      <c r="W102" s="94"/>
      <c r="X102" s="94"/>
      <c r="Y102" s="94"/>
    </row>
    <row r="103" spans="1:25" ht="21" customHeight="1" x14ac:dyDescent="0.25">
      <c r="A103" s="62">
        <v>3</v>
      </c>
      <c r="B103" s="13" t="s">
        <v>1009</v>
      </c>
      <c r="C103" s="13" t="s">
        <v>190</v>
      </c>
      <c r="D103" s="13" t="s">
        <v>315</v>
      </c>
      <c r="E103" s="40"/>
      <c r="F103" s="40"/>
      <c r="G103" s="40"/>
      <c r="H103" s="40"/>
      <c r="I103" s="40"/>
      <c r="J103" s="40"/>
      <c r="K103" s="40"/>
      <c r="L103" s="39"/>
      <c r="M103" s="40" t="str">
        <f t="shared" si="4"/>
        <v/>
      </c>
      <c r="N103" s="40" t="str">
        <f t="shared" si="3"/>
        <v/>
      </c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</row>
    <row r="104" spans="1:25" s="37" customFormat="1" ht="21" customHeight="1" x14ac:dyDescent="0.25">
      <c r="A104" s="61">
        <v>3</v>
      </c>
      <c r="B104" s="30" t="s">
        <v>1010</v>
      </c>
      <c r="C104" s="30" t="s">
        <v>190</v>
      </c>
      <c r="D104" s="30" t="s">
        <v>301</v>
      </c>
      <c r="E104" s="40"/>
      <c r="F104" s="40"/>
      <c r="G104" s="40"/>
      <c r="H104" s="40"/>
      <c r="I104" s="40"/>
      <c r="J104" s="40"/>
      <c r="K104" s="40"/>
      <c r="L104" s="39"/>
      <c r="M104" s="40" t="str">
        <f t="shared" si="4"/>
        <v/>
      </c>
      <c r="N104" s="40" t="str">
        <f t="shared" si="3"/>
        <v/>
      </c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</row>
    <row r="105" spans="1:25" s="37" customFormat="1" ht="21" customHeight="1" x14ac:dyDescent="0.25">
      <c r="A105" s="61">
        <v>3</v>
      </c>
      <c r="B105" s="30" t="s">
        <v>1011</v>
      </c>
      <c r="C105" s="30" t="s">
        <v>190</v>
      </c>
      <c r="D105" s="30" t="s">
        <v>210</v>
      </c>
      <c r="E105" s="40"/>
      <c r="F105" s="40"/>
      <c r="G105" s="40"/>
      <c r="H105" s="40"/>
      <c r="I105" s="40"/>
      <c r="J105" s="40"/>
      <c r="K105" s="40"/>
      <c r="L105" s="39" t="s">
        <v>1563</v>
      </c>
      <c r="M105" s="40" t="str">
        <f t="shared" si="4"/>
        <v/>
      </c>
      <c r="N105" s="40" t="str">
        <f t="shared" si="3"/>
        <v/>
      </c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</row>
    <row r="106" spans="1:25" ht="21" customHeight="1" x14ac:dyDescent="0.25">
      <c r="A106" s="62">
        <v>3</v>
      </c>
      <c r="B106" s="13" t="s">
        <v>1012</v>
      </c>
      <c r="C106" s="13" t="s">
        <v>190</v>
      </c>
      <c r="D106" s="13" t="s">
        <v>228</v>
      </c>
      <c r="E106" s="40"/>
      <c r="F106" s="40"/>
      <c r="G106" s="40"/>
      <c r="H106" s="40"/>
      <c r="I106" s="40"/>
      <c r="J106" s="40"/>
      <c r="K106" s="40"/>
      <c r="L106" s="39"/>
      <c r="M106" s="40" t="str">
        <f t="shared" si="4"/>
        <v/>
      </c>
      <c r="N106" s="40" t="str">
        <f t="shared" si="3"/>
        <v/>
      </c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</row>
    <row r="107" spans="1:25" ht="21" customHeight="1" x14ac:dyDescent="0.25">
      <c r="A107" s="62">
        <v>3</v>
      </c>
      <c r="B107" s="13" t="s">
        <v>1013</v>
      </c>
      <c r="C107" s="13" t="s">
        <v>190</v>
      </c>
      <c r="D107" s="13" t="s">
        <v>240</v>
      </c>
      <c r="E107" s="40"/>
      <c r="F107" s="40"/>
      <c r="G107" s="40"/>
      <c r="H107" s="40" t="s">
        <v>1545</v>
      </c>
      <c r="I107" s="40"/>
      <c r="J107" s="40"/>
      <c r="K107" s="40"/>
      <c r="L107" s="39"/>
      <c r="M107" s="40" t="str">
        <f t="shared" si="4"/>
        <v>YES</v>
      </c>
      <c r="N107" s="40" t="str">
        <f t="shared" si="3"/>
        <v>YES</v>
      </c>
      <c r="O107" s="94"/>
      <c r="P107" s="94"/>
      <c r="Q107" s="94"/>
      <c r="R107" s="94"/>
      <c r="S107" s="94"/>
      <c r="T107" s="94">
        <v>1</v>
      </c>
      <c r="U107" s="94"/>
      <c r="V107" s="94"/>
      <c r="W107" s="94"/>
      <c r="X107" s="94"/>
      <c r="Y107" s="94"/>
    </row>
    <row r="108" spans="1:25" ht="21" customHeight="1" x14ac:dyDescent="0.25">
      <c r="A108" s="62">
        <v>3</v>
      </c>
      <c r="B108" s="13" t="s">
        <v>1013</v>
      </c>
      <c r="C108" s="13" t="s">
        <v>343</v>
      </c>
      <c r="D108" s="13" t="s">
        <v>255</v>
      </c>
      <c r="E108" s="40"/>
      <c r="F108" s="40"/>
      <c r="G108" s="40"/>
      <c r="H108" s="40" t="s">
        <v>1545</v>
      </c>
      <c r="I108" s="40"/>
      <c r="J108" s="40"/>
      <c r="K108" s="40"/>
      <c r="L108" s="39"/>
      <c r="M108" s="40" t="str">
        <f t="shared" si="4"/>
        <v>YES</v>
      </c>
      <c r="N108" s="40" t="str">
        <f t="shared" si="3"/>
        <v>YES</v>
      </c>
      <c r="O108" s="94"/>
      <c r="P108" s="94"/>
      <c r="Q108" s="94"/>
      <c r="R108" s="94"/>
      <c r="S108" s="94"/>
      <c r="T108" s="94">
        <v>1</v>
      </c>
      <c r="U108" s="94"/>
      <c r="V108" s="94"/>
      <c r="W108" s="94"/>
      <c r="X108" s="94"/>
      <c r="Y108" s="94"/>
    </row>
    <row r="109" spans="1:25" ht="21" customHeight="1" x14ac:dyDescent="0.25">
      <c r="A109" s="62">
        <v>3</v>
      </c>
      <c r="B109" s="13" t="s">
        <v>1013</v>
      </c>
      <c r="C109" s="13" t="s">
        <v>190</v>
      </c>
      <c r="D109" s="13" t="s">
        <v>316</v>
      </c>
      <c r="E109" s="40" t="s">
        <v>1546</v>
      </c>
      <c r="F109" s="40"/>
      <c r="G109" s="40"/>
      <c r="H109" s="40"/>
      <c r="I109" s="40"/>
      <c r="J109" s="40"/>
      <c r="K109" s="40"/>
      <c r="L109" s="39"/>
      <c r="M109" s="40" t="str">
        <f t="shared" si="4"/>
        <v>YES</v>
      </c>
      <c r="N109" s="40" t="str">
        <f t="shared" si="3"/>
        <v>YES</v>
      </c>
      <c r="O109" s="94">
        <v>1</v>
      </c>
      <c r="P109" s="94"/>
      <c r="Q109" s="94"/>
      <c r="R109" s="94"/>
      <c r="S109" s="94"/>
      <c r="T109" s="94"/>
      <c r="U109" s="94"/>
      <c r="V109" s="94"/>
      <c r="W109" s="94"/>
      <c r="X109" s="94"/>
      <c r="Y109" s="94"/>
    </row>
    <row r="110" spans="1:25" ht="21" customHeight="1" x14ac:dyDescent="0.25">
      <c r="A110" s="62">
        <v>3</v>
      </c>
      <c r="B110" s="13" t="s">
        <v>1014</v>
      </c>
      <c r="C110" s="13" t="s">
        <v>190</v>
      </c>
      <c r="D110" s="13" t="s">
        <v>271</v>
      </c>
      <c r="E110" s="40"/>
      <c r="F110" s="40"/>
      <c r="G110" s="40"/>
      <c r="H110" s="40"/>
      <c r="I110" s="40"/>
      <c r="J110" s="40"/>
      <c r="K110" s="40"/>
      <c r="L110" s="39"/>
      <c r="M110" s="40" t="str">
        <f t="shared" si="4"/>
        <v/>
      </c>
      <c r="N110" s="40" t="str">
        <f t="shared" si="3"/>
        <v/>
      </c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</row>
    <row r="111" spans="1:25" ht="21" customHeight="1" x14ac:dyDescent="0.25">
      <c r="A111" s="62">
        <v>3</v>
      </c>
      <c r="B111" s="13" t="s">
        <v>1015</v>
      </c>
      <c r="C111" s="13" t="s">
        <v>190</v>
      </c>
      <c r="D111" s="13" t="s">
        <v>287</v>
      </c>
      <c r="E111" s="40"/>
      <c r="F111" s="40"/>
      <c r="G111" s="40"/>
      <c r="H111" s="40"/>
      <c r="I111" s="40"/>
      <c r="J111" s="40"/>
      <c r="K111" s="40"/>
      <c r="L111" s="39"/>
      <c r="M111" s="40" t="str">
        <f t="shared" si="4"/>
        <v/>
      </c>
      <c r="N111" s="40" t="str">
        <f t="shared" si="3"/>
        <v/>
      </c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</row>
    <row r="112" spans="1:25" ht="21" customHeight="1" x14ac:dyDescent="0.25">
      <c r="A112" s="62">
        <v>3</v>
      </c>
      <c r="B112" s="13" t="s">
        <v>1016</v>
      </c>
      <c r="C112" s="13" t="s">
        <v>190</v>
      </c>
      <c r="D112" s="13" t="s">
        <v>302</v>
      </c>
      <c r="E112" s="40"/>
      <c r="F112" s="40"/>
      <c r="G112" s="40"/>
      <c r="H112" s="40"/>
      <c r="I112" s="40"/>
      <c r="J112" s="40"/>
      <c r="K112" s="40"/>
      <c r="L112" s="39"/>
      <c r="M112" s="40" t="str">
        <f t="shared" si="4"/>
        <v/>
      </c>
      <c r="N112" s="40" t="str">
        <f t="shared" si="3"/>
        <v/>
      </c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</row>
    <row r="113" spans="1:25" ht="21" customHeight="1" x14ac:dyDescent="0.25">
      <c r="A113" s="62">
        <v>3</v>
      </c>
      <c r="B113" s="13" t="s">
        <v>1017</v>
      </c>
      <c r="C113" s="13" t="s">
        <v>190</v>
      </c>
      <c r="D113" s="13" t="s">
        <v>211</v>
      </c>
      <c r="E113" s="40" t="s">
        <v>1547</v>
      </c>
      <c r="F113" s="40"/>
      <c r="G113" s="40"/>
      <c r="H113" s="40"/>
      <c r="I113" s="40"/>
      <c r="J113" s="40"/>
      <c r="K113" s="40"/>
      <c r="L113" s="39"/>
      <c r="M113" s="40" t="str">
        <f t="shared" si="4"/>
        <v>YES</v>
      </c>
      <c r="N113" s="40" t="str">
        <f t="shared" si="3"/>
        <v>YES</v>
      </c>
      <c r="O113" s="94">
        <v>1</v>
      </c>
      <c r="P113" s="94"/>
      <c r="Q113" s="94"/>
      <c r="R113" s="94"/>
      <c r="S113" s="94"/>
      <c r="T113" s="94"/>
      <c r="U113" s="94"/>
      <c r="V113" s="94"/>
      <c r="W113" s="94"/>
      <c r="X113" s="94"/>
      <c r="Y113" s="94"/>
    </row>
    <row r="114" spans="1:25" ht="21" customHeight="1" x14ac:dyDescent="0.25">
      <c r="A114" s="62">
        <v>3</v>
      </c>
      <c r="B114" s="13" t="s">
        <v>1017</v>
      </c>
      <c r="C114" s="13" t="s">
        <v>338</v>
      </c>
      <c r="D114" s="13" t="s">
        <v>229</v>
      </c>
      <c r="E114" s="40"/>
      <c r="F114" s="40"/>
      <c r="G114" s="40"/>
      <c r="H114" s="40"/>
      <c r="I114" s="40"/>
      <c r="J114" s="40"/>
      <c r="K114" s="40"/>
      <c r="L114" s="39"/>
      <c r="M114" s="40" t="str">
        <f t="shared" si="4"/>
        <v/>
      </c>
      <c r="N114" s="40" t="str">
        <f t="shared" si="3"/>
        <v/>
      </c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</row>
    <row r="115" spans="1:25" ht="21" customHeight="1" x14ac:dyDescent="0.25">
      <c r="A115" s="62">
        <v>3</v>
      </c>
      <c r="B115" s="13" t="s">
        <v>1018</v>
      </c>
      <c r="C115" s="13" t="s">
        <v>190</v>
      </c>
      <c r="D115" s="13" t="s">
        <v>256</v>
      </c>
      <c r="E115" s="40"/>
      <c r="F115" s="40"/>
      <c r="G115" s="40"/>
      <c r="H115" s="40"/>
      <c r="I115" s="40"/>
      <c r="J115" s="40"/>
      <c r="K115" s="40"/>
      <c r="L115" s="39"/>
      <c r="M115" s="40" t="str">
        <f t="shared" si="4"/>
        <v/>
      </c>
      <c r="N115" s="40" t="str">
        <f t="shared" si="3"/>
        <v/>
      </c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</row>
    <row r="116" spans="1:25" ht="21" customHeight="1" x14ac:dyDescent="0.25">
      <c r="A116" s="62">
        <v>3</v>
      </c>
      <c r="B116" s="13" t="s">
        <v>1019</v>
      </c>
      <c r="C116" s="13" t="s">
        <v>190</v>
      </c>
      <c r="D116" s="13" t="s">
        <v>272</v>
      </c>
      <c r="E116" s="40"/>
      <c r="F116" s="40"/>
      <c r="G116" s="40"/>
      <c r="H116" s="40" t="s">
        <v>1545</v>
      </c>
      <c r="I116" s="40"/>
      <c r="J116" s="40"/>
      <c r="K116" s="40"/>
      <c r="L116" s="39"/>
      <c r="M116" s="40" t="str">
        <f t="shared" si="4"/>
        <v>YES</v>
      </c>
      <c r="N116" s="40" t="str">
        <f t="shared" si="3"/>
        <v>YES</v>
      </c>
      <c r="O116" s="94"/>
      <c r="P116" s="94"/>
      <c r="Q116" s="94"/>
      <c r="R116" s="94"/>
      <c r="S116" s="94"/>
      <c r="T116" s="94">
        <v>1</v>
      </c>
      <c r="U116" s="94"/>
      <c r="V116" s="94"/>
      <c r="W116" s="94"/>
      <c r="X116" s="94"/>
      <c r="Y116" s="94"/>
    </row>
    <row r="117" spans="1:25" ht="16.5" customHeight="1" x14ac:dyDescent="0.25">
      <c r="B117" s="97">
        <f>SUBTOTAL(103,A2:A116)</f>
        <v>115</v>
      </c>
      <c r="C117" s="97"/>
      <c r="D117" s="97"/>
      <c r="E117" s="98">
        <f t="shared" ref="E117:K117" si="5">COUNTA(E2:E116)</f>
        <v>11</v>
      </c>
      <c r="F117" s="98">
        <f t="shared" si="5"/>
        <v>2</v>
      </c>
      <c r="G117" s="98">
        <f t="shared" si="5"/>
        <v>0</v>
      </c>
      <c r="H117" s="98">
        <f t="shared" si="5"/>
        <v>22</v>
      </c>
      <c r="I117" s="98">
        <f t="shared" si="5"/>
        <v>4</v>
      </c>
      <c r="J117" s="98">
        <f t="shared" si="5"/>
        <v>3</v>
      </c>
      <c r="K117" s="98">
        <f t="shared" si="5"/>
        <v>0</v>
      </c>
      <c r="L117" s="97"/>
      <c r="M117" s="99">
        <f>COUNTIF(M33:M116,"YES")</f>
        <v>21</v>
      </c>
      <c r="N117" s="99">
        <f>COUNTIF(N33:N116,"YES")</f>
        <v>21</v>
      </c>
      <c r="O117" s="43">
        <f>SUM(O1:O116)</f>
        <v>12</v>
      </c>
      <c r="P117" s="43">
        <f t="shared" ref="P117:Y117" si="6">SUM(P1:P116)</f>
        <v>7</v>
      </c>
      <c r="Q117" s="43">
        <f t="shared" si="6"/>
        <v>6</v>
      </c>
      <c r="R117" s="43">
        <f t="shared" si="6"/>
        <v>6</v>
      </c>
      <c r="S117" s="43">
        <f t="shared" si="6"/>
        <v>6</v>
      </c>
      <c r="T117" s="43">
        <f t="shared" si="6"/>
        <v>19</v>
      </c>
      <c r="U117" s="43">
        <f t="shared" si="6"/>
        <v>1</v>
      </c>
      <c r="V117" s="43">
        <f t="shared" si="6"/>
        <v>1</v>
      </c>
      <c r="W117" s="43">
        <f t="shared" si="6"/>
        <v>6</v>
      </c>
      <c r="X117" s="43">
        <f t="shared" si="6"/>
        <v>0</v>
      </c>
      <c r="Y117" s="43">
        <f t="shared" si="6"/>
        <v>0</v>
      </c>
    </row>
    <row r="118" spans="1:25" ht="24.75" customHeight="1" x14ac:dyDescent="0.3">
      <c r="A118" s="100"/>
      <c r="B118" s="24"/>
      <c r="C118" s="56"/>
      <c r="D118" s="24" t="s">
        <v>1557</v>
      </c>
      <c r="E118" s="101"/>
      <c r="F118" s="102"/>
      <c r="G118" s="101"/>
      <c r="H118" s="99">
        <f>COUNTIF(H1:H116,"No Cxn")</f>
        <v>0</v>
      </c>
      <c r="I118" s="99">
        <f>COUNTIF(I1:I116,"No Cxn")</f>
        <v>0</v>
      </c>
      <c r="J118" s="99">
        <f>COUNTIF(J1:J116,"No Cxn")</f>
        <v>1</v>
      </c>
      <c r="K118" s="101"/>
    </row>
    <row r="119" spans="1:25" ht="21" customHeight="1" x14ac:dyDescent="0.3">
      <c r="A119" s="100"/>
      <c r="B119" s="24"/>
      <c r="C119" s="56"/>
      <c r="D119" s="24" t="s">
        <v>1545</v>
      </c>
      <c r="E119" s="99">
        <f>COUNTIF(E1:E116,"In")</f>
        <v>0</v>
      </c>
      <c r="F119" s="101"/>
      <c r="G119" s="101"/>
      <c r="H119" s="99">
        <f>COUNTIF(H1:H116,"In")</f>
        <v>19</v>
      </c>
      <c r="I119" s="99">
        <f>COUNTIF(J1:J117,"In")</f>
        <v>1</v>
      </c>
      <c r="J119" s="99">
        <f>COUNTIF(J1:J116,"In")</f>
        <v>1</v>
      </c>
      <c r="K119" s="101"/>
    </row>
    <row r="120" spans="1:25" ht="21" customHeight="1" x14ac:dyDescent="0.3">
      <c r="A120" s="100"/>
      <c r="B120" s="24"/>
      <c r="C120" s="56"/>
      <c r="D120" s="24" t="s">
        <v>1546</v>
      </c>
      <c r="E120" s="99">
        <f>COUNTIF(E1:E117,"Out")</f>
        <v>4</v>
      </c>
      <c r="F120" s="102"/>
      <c r="G120" s="101"/>
      <c r="H120" s="99">
        <f>COUNTIF(H34:H117,"Out")</f>
        <v>3</v>
      </c>
      <c r="I120" s="99">
        <f>COUNTIF(I1:I117,"Out")</f>
        <v>2</v>
      </c>
      <c r="J120" s="99">
        <f>COUNTIF(J1:J117,"Out")</f>
        <v>1</v>
      </c>
      <c r="K120" s="101"/>
    </row>
    <row r="121" spans="1:25" ht="21" customHeight="1" x14ac:dyDescent="0.3">
      <c r="A121" s="100"/>
      <c r="B121" s="24"/>
      <c r="C121" s="56"/>
      <c r="D121" s="24" t="s">
        <v>1580</v>
      </c>
      <c r="E121" s="101"/>
      <c r="F121" s="102"/>
      <c r="G121" s="101"/>
      <c r="H121" s="101"/>
      <c r="I121" s="101"/>
      <c r="J121" s="101"/>
      <c r="K121" s="99">
        <f>COUNTIF(K1:K116,"Replaced")</f>
        <v>0</v>
      </c>
    </row>
    <row r="122" spans="1:25" ht="21" customHeight="1" x14ac:dyDescent="0.3">
      <c r="A122" s="100"/>
      <c r="B122" s="24"/>
      <c r="C122" s="56"/>
      <c r="D122" s="24" t="s">
        <v>1547</v>
      </c>
      <c r="E122" s="99">
        <f>COUNTIF(E1:E116,"Loose")</f>
        <v>7</v>
      </c>
      <c r="F122" s="99">
        <f>COUNTIF(F1:F116,"Loose")</f>
        <v>1</v>
      </c>
      <c r="G122" s="99">
        <f>COUNTIF(G1:G116,"Loose")</f>
        <v>0</v>
      </c>
      <c r="H122" s="101"/>
      <c r="I122" s="101"/>
      <c r="J122" s="101"/>
      <c r="K122" s="101"/>
    </row>
    <row r="123" spans="1:25" ht="21" customHeight="1" x14ac:dyDescent="0.3">
      <c r="A123" s="100"/>
      <c r="B123" s="24"/>
      <c r="C123" s="56"/>
      <c r="D123" s="24" t="s">
        <v>1533</v>
      </c>
      <c r="E123" s="101"/>
      <c r="F123" s="99">
        <f>COUNTIF(F1:F116,"Missing")</f>
        <v>0</v>
      </c>
      <c r="G123" s="99">
        <f>COUNTIF(G1:G116,"Missing")</f>
        <v>0</v>
      </c>
      <c r="H123" s="101"/>
      <c r="I123" s="101"/>
      <c r="J123" s="101"/>
      <c r="K123" s="99">
        <f>COUNTIF(K1:K116,"Missing")</f>
        <v>0</v>
      </c>
    </row>
    <row r="124" spans="1:25" ht="21" customHeight="1" x14ac:dyDescent="0.3">
      <c r="A124" s="100"/>
      <c r="B124" s="24"/>
      <c r="C124" s="56"/>
      <c r="D124" s="24" t="s">
        <v>1548</v>
      </c>
      <c r="E124" s="101"/>
      <c r="F124" s="99">
        <f>COUNTIF(F1:F116,"Broken")</f>
        <v>1</v>
      </c>
      <c r="G124" s="101"/>
      <c r="H124" s="101"/>
      <c r="I124" s="101"/>
      <c r="J124" s="101"/>
      <c r="K124" s="99">
        <f>COUNTIF(K1:K116,"Broken")</f>
        <v>0</v>
      </c>
    </row>
    <row r="135" ht="15.75" x14ac:dyDescent="0.25"/>
  </sheetData>
  <autoFilter ref="B1:M124"/>
  <dataValidations count="16">
    <dataValidation type="list" allowBlank="1" showInputMessage="1" showErrorMessage="1" sqref="H2:J116">
      <formula1>"In,Out,No Cxn,Stuck"</formula1>
    </dataValidation>
    <dataValidation type="list" allowBlank="1" showInputMessage="1" showErrorMessage="1" sqref="K2:K116">
      <formula1>"Missing,Broken,Replaced"</formula1>
    </dataValidation>
    <dataValidation type="list" allowBlank="1" showInputMessage="1" showErrorMessage="1" sqref="G2:G116">
      <formula1>"Loose,Missing"</formula1>
    </dataValidation>
    <dataValidation type="list" allowBlank="1" showInputMessage="1" showErrorMessage="1" sqref="F2:F116">
      <formula1>"Loose,Missing,Broken"</formula1>
    </dataValidation>
    <dataValidation type="list" showInputMessage="1" showErrorMessage="1" sqref="E2:E116">
      <formula1>"In,Out,Loose, ,"</formula1>
    </dataValidation>
    <dataValidation allowBlank="1" showInputMessage="1" showErrorMessage="1" promptTitle="RM FP" prompt="Remount Faceplate" sqref="Y1"/>
    <dataValidation allowBlank="1" showInputMessage="1" showErrorMessage="1" promptTitle="DNLG" prompt="Data Link No Good" sqref="X1"/>
    <dataValidation allowBlank="1" showInputMessage="1" showErrorMessage="1" promptTitle="DLG" prompt="Data Link Good" sqref="W1"/>
    <dataValidation allowBlank="1" showInputMessage="1" showErrorMessage="1" promptTitle="DTNG" prompt="Dial Tone No Good" sqref="V1"/>
    <dataValidation allowBlank="1" showInputMessage="1" showErrorMessage="1" promptTitle="DTG" prompt="Dial Tone Good" sqref="U1"/>
    <dataValidation allowBlank="1" showInputMessage="1" showErrorMessage="1" promptTitle="RI" prompt="Reinsert" sqref="T1"/>
    <dataValidation allowBlank="1" showInputMessage="1" showErrorMessage="1" promptTitle="NVI" prompt="New Voice Jack" sqref="S1"/>
    <dataValidation allowBlank="1" showInputMessage="1" showErrorMessage="1" promptTitle="NDJ" prompt="New Data Jack" sqref="R1"/>
    <dataValidation allowBlank="1" showInputMessage="1" showErrorMessage="1" promptTitle="NFI" prompt="New F Insert" sqref="Q1"/>
    <dataValidation allowBlank="1" showInputMessage="1" showErrorMessage="1" promptTitle="NFP" prompt="New Face Plate" sqref="P1"/>
    <dataValidation allowBlank="1" showDropDown="1" showInputMessage="1" showErrorMessage="1" promptTitle="RM BX" prompt="Remount Box" sqref="O1"/>
  </dataValidations>
  <pageMargins left="0" right="0.5" top="0.5" bottom="0.75" header="0.25" footer="0.25"/>
  <pageSetup fitToHeight="0" orientation="landscape" r:id="rId1"/>
  <headerFooter alignWithMargins="0">
    <oddHeader>&amp;CColonial - Delancey (CB)&amp;RDorm Jack Repairs Assessment 2017</oddHeader>
    <oddFooter>&amp;LCODES:&amp;C&amp;"Book Antiqua,Bold"Loose;  Missing;  Pushed IN;  Pulled OUT;  B=Broken; No Cxn = No Connection; Stuck = Item is stuck in jack
Page &amp;P of &amp;N&amp;RDelancy Hall</oddFooter>
  </headerFooter>
  <rowBreaks count="2" manualBreakCount="2">
    <brk id="36" max="11" man="1"/>
    <brk id="78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H235"/>
  <sheetViews>
    <sheetView zoomScaleNormal="100" zoomScaleSheetLayoutView="100" workbookViewId="0">
      <pane ySplit="1" topLeftCell="A49" activePane="bottomLeft" state="frozen"/>
      <selection activeCell="H544" sqref="H544"/>
      <selection pane="bottomLeft" activeCell="L157" sqref="L157"/>
    </sheetView>
  </sheetViews>
  <sheetFormatPr defaultRowHeight="21" customHeight="1" x14ac:dyDescent="0.25"/>
  <cols>
    <col min="1" max="1" width="5.75" style="139" bestFit="1" customWidth="1"/>
    <col min="2" max="2" width="6.375" style="139" bestFit="1" customWidth="1"/>
    <col min="3" max="3" width="5.25" style="139" bestFit="1" customWidth="1"/>
    <col min="4" max="4" width="7.75" style="139" customWidth="1"/>
    <col min="5" max="11" width="8.125" style="139" customWidth="1"/>
    <col min="12" max="12" width="39.625" style="140" customWidth="1"/>
    <col min="13" max="13" width="9.625" style="38" customWidth="1"/>
    <col min="14" max="14" width="12.375" style="38" customWidth="1"/>
    <col min="15" max="15" width="5.875" style="120" customWidth="1"/>
    <col min="16" max="16" width="4.875" style="120" customWidth="1"/>
    <col min="17" max="17" width="3.625" style="120" bestFit="1" customWidth="1"/>
    <col min="18" max="18" width="4.125" style="120" bestFit="1" customWidth="1"/>
    <col min="19" max="19" width="4" style="120" bestFit="1" customWidth="1"/>
    <col min="20" max="20" width="3.625" style="120" customWidth="1"/>
    <col min="21" max="21" width="4.375" style="120" bestFit="1" customWidth="1"/>
    <col min="22" max="22" width="3.75" style="120" customWidth="1"/>
    <col min="23" max="23" width="4.25" style="120" bestFit="1" customWidth="1"/>
    <col min="24" max="24" width="5.625" style="120" customWidth="1"/>
    <col min="25" max="25" width="5.5" style="120" customWidth="1"/>
    <col min="26" max="16384" width="9" style="120"/>
  </cols>
  <sheetData>
    <row r="1" spans="1:34" s="93" customFormat="1" ht="31.5" x14ac:dyDescent="0.25">
      <c r="A1" s="88" t="s">
        <v>1346</v>
      </c>
      <c r="B1" s="88" t="s">
        <v>360</v>
      </c>
      <c r="C1" s="89" t="s">
        <v>361</v>
      </c>
      <c r="D1" s="89" t="s">
        <v>362</v>
      </c>
      <c r="E1" s="90" t="s">
        <v>1526</v>
      </c>
      <c r="F1" s="90" t="s">
        <v>1527</v>
      </c>
      <c r="G1" s="90" t="s">
        <v>1528</v>
      </c>
      <c r="H1" s="90" t="s">
        <v>1529</v>
      </c>
      <c r="I1" s="90" t="s">
        <v>1530</v>
      </c>
      <c r="J1" s="90" t="s">
        <v>1531</v>
      </c>
      <c r="K1" s="90" t="s">
        <v>1532</v>
      </c>
      <c r="L1" s="90" t="s">
        <v>1345</v>
      </c>
      <c r="M1" s="90" t="s">
        <v>1349</v>
      </c>
      <c r="N1" s="90" t="s">
        <v>1553</v>
      </c>
      <c r="O1" s="91" t="s">
        <v>1534</v>
      </c>
      <c r="P1" s="92" t="s">
        <v>1535</v>
      </c>
      <c r="Q1" s="91" t="s">
        <v>1536</v>
      </c>
      <c r="R1" s="91" t="s">
        <v>1537</v>
      </c>
      <c r="S1" s="91" t="s">
        <v>1538</v>
      </c>
      <c r="T1" s="91" t="s">
        <v>1539</v>
      </c>
      <c r="U1" s="92" t="s">
        <v>1540</v>
      </c>
      <c r="V1" s="91" t="s">
        <v>1541</v>
      </c>
      <c r="W1" s="92" t="s">
        <v>1542</v>
      </c>
      <c r="X1" s="91" t="s">
        <v>1543</v>
      </c>
      <c r="Y1" s="91" t="s">
        <v>1581</v>
      </c>
    </row>
    <row r="2" spans="1:34" s="106" customFormat="1" ht="21" customHeight="1" x14ac:dyDescent="0.25">
      <c r="A2" s="103">
        <v>1</v>
      </c>
      <c r="B2" s="55" t="s">
        <v>884</v>
      </c>
      <c r="C2" s="14">
        <v>24096</v>
      </c>
      <c r="D2" s="14" t="s">
        <v>912</v>
      </c>
      <c r="E2" s="104"/>
      <c r="F2" s="104"/>
      <c r="G2" s="104"/>
      <c r="H2" s="104"/>
      <c r="I2" s="104"/>
      <c r="J2" s="104"/>
      <c r="K2" s="104"/>
      <c r="L2" s="105"/>
      <c r="M2" s="40"/>
      <c r="N2" s="40" t="str">
        <f>IF(AND(ISBLANK(E2),ISBLANK(F2),ISBLANK(G2),ISBLANK(H2),ISBLANK(I2),ISBLANK(J2),ISBLANK(K2)),"","YES")</f>
        <v/>
      </c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4" s="106" customFormat="1" ht="21" customHeight="1" x14ac:dyDescent="0.25">
      <c r="A3" s="103">
        <v>1</v>
      </c>
      <c r="B3" s="55" t="s">
        <v>884</v>
      </c>
      <c r="C3" s="14">
        <v>24096</v>
      </c>
      <c r="D3" s="14" t="s">
        <v>913</v>
      </c>
      <c r="E3" s="104"/>
      <c r="F3" s="104"/>
      <c r="G3" s="104"/>
      <c r="H3" s="104"/>
      <c r="I3" s="104"/>
      <c r="J3" s="104"/>
      <c r="K3" s="104"/>
      <c r="L3" s="105"/>
      <c r="M3" s="40"/>
      <c r="N3" s="40" t="str">
        <f t="shared" ref="N3:N66" si="0">IF(AND(ISBLANK(E3),ISBLANK(F3),ISBLANK(G3),ISBLANK(H3),ISBLANK(I3),ISBLANK(J3),ISBLANK(K3)),"","YES")</f>
        <v/>
      </c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4" s="106" customFormat="1" ht="21" customHeight="1" x14ac:dyDescent="0.25">
      <c r="A4" s="103">
        <v>1</v>
      </c>
      <c r="B4" s="55" t="s">
        <v>884</v>
      </c>
      <c r="C4" s="14"/>
      <c r="D4" s="14" t="s">
        <v>914</v>
      </c>
      <c r="E4" s="104"/>
      <c r="F4" s="104"/>
      <c r="G4" s="104"/>
      <c r="H4" s="104"/>
      <c r="I4" s="104"/>
      <c r="J4" s="104"/>
      <c r="K4" s="104"/>
      <c r="L4" s="107"/>
      <c r="M4" s="40"/>
      <c r="N4" s="40" t="str">
        <f t="shared" si="0"/>
        <v/>
      </c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4" s="106" customFormat="1" ht="21" customHeight="1" x14ac:dyDescent="0.25">
      <c r="A5" s="103">
        <v>1</v>
      </c>
      <c r="B5" s="55" t="s">
        <v>884</v>
      </c>
      <c r="C5" s="14"/>
      <c r="D5" s="14" t="s">
        <v>915</v>
      </c>
      <c r="E5" s="104"/>
      <c r="F5" s="104"/>
      <c r="G5" s="104"/>
      <c r="H5" s="104"/>
      <c r="I5" s="104"/>
      <c r="J5" s="104"/>
      <c r="K5" s="104"/>
      <c r="L5" s="107"/>
      <c r="M5" s="40"/>
      <c r="N5" s="40" t="str">
        <f t="shared" si="0"/>
        <v/>
      </c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4" s="106" customFormat="1" ht="21" customHeight="1" x14ac:dyDescent="0.25">
      <c r="A6" s="103">
        <v>1</v>
      </c>
      <c r="B6" s="55" t="s">
        <v>885</v>
      </c>
      <c r="C6" s="14">
        <v>24096</v>
      </c>
      <c r="D6" s="14" t="s">
        <v>916</v>
      </c>
      <c r="E6" s="104"/>
      <c r="F6" s="104"/>
      <c r="G6" s="104"/>
      <c r="H6" s="104"/>
      <c r="I6" s="104"/>
      <c r="J6" s="104"/>
      <c r="K6" s="104"/>
      <c r="M6" s="40"/>
      <c r="N6" s="40" t="str">
        <f t="shared" si="0"/>
        <v/>
      </c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4" s="106" customFormat="1" ht="21" customHeight="1" x14ac:dyDescent="0.25">
      <c r="A7" s="103">
        <v>1</v>
      </c>
      <c r="B7" s="55" t="s">
        <v>885</v>
      </c>
      <c r="C7" s="108">
        <v>24096</v>
      </c>
      <c r="D7" s="108" t="s">
        <v>917</v>
      </c>
      <c r="E7" s="108"/>
      <c r="F7" s="108"/>
      <c r="G7" s="108"/>
      <c r="H7" s="108"/>
      <c r="I7" s="108"/>
      <c r="J7" s="108"/>
      <c r="K7" s="108"/>
      <c r="M7" s="40"/>
      <c r="N7" s="40" t="str">
        <f t="shared" si="0"/>
        <v/>
      </c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4" s="106" customFormat="1" ht="21" customHeight="1" x14ac:dyDescent="0.25">
      <c r="A8" s="103">
        <v>1</v>
      </c>
      <c r="B8" s="55" t="s">
        <v>886</v>
      </c>
      <c r="C8" s="108">
        <v>24096</v>
      </c>
      <c r="D8" s="108" t="s">
        <v>918</v>
      </c>
      <c r="E8" s="108"/>
      <c r="F8" s="108"/>
      <c r="G8" s="108"/>
      <c r="H8" s="108"/>
      <c r="I8" s="108"/>
      <c r="J8" s="108"/>
      <c r="K8" s="108"/>
      <c r="M8" s="40"/>
      <c r="N8" s="40" t="str">
        <f t="shared" si="0"/>
        <v/>
      </c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4" s="106" customFormat="1" ht="21" customHeight="1" x14ac:dyDescent="0.25">
      <c r="A9" s="103">
        <v>1</v>
      </c>
      <c r="B9" s="55" t="s">
        <v>886</v>
      </c>
      <c r="C9" s="108">
        <v>12009</v>
      </c>
      <c r="D9" s="108" t="s">
        <v>919</v>
      </c>
      <c r="E9" s="108"/>
      <c r="F9" s="108"/>
      <c r="G9" s="108"/>
      <c r="H9" s="108"/>
      <c r="I9" s="108"/>
      <c r="J9" s="108"/>
      <c r="K9" s="108"/>
      <c r="M9" s="40"/>
      <c r="N9" s="40" t="str">
        <f t="shared" si="0"/>
        <v/>
      </c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4" s="106" customFormat="1" ht="21" customHeight="1" x14ac:dyDescent="0.25">
      <c r="A10" s="103">
        <v>1</v>
      </c>
      <c r="B10" s="103" t="s">
        <v>506</v>
      </c>
      <c r="C10" s="104"/>
      <c r="D10" s="109" t="s">
        <v>1386</v>
      </c>
      <c r="E10" s="40"/>
      <c r="F10" s="40"/>
      <c r="G10" s="40"/>
      <c r="H10" s="40"/>
      <c r="I10" s="40"/>
      <c r="J10" s="40"/>
      <c r="K10" s="40"/>
      <c r="L10" s="39"/>
      <c r="M10" s="40" t="str">
        <f t="shared" ref="M10:M73" si="1">IF(AND(ISBLANK(E10),ISBLANK(F10),ISBLANK(G10),ISBLANK(H10),ISBLANK(I10),ISBLANK(J10)),"","YES")</f>
        <v/>
      </c>
      <c r="N10" s="40" t="str">
        <f t="shared" si="0"/>
        <v/>
      </c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4" s="106" customFormat="1" ht="21" customHeight="1" x14ac:dyDescent="0.25">
      <c r="A11" s="103">
        <v>1</v>
      </c>
      <c r="B11" s="103" t="s">
        <v>506</v>
      </c>
      <c r="C11" s="104"/>
      <c r="D11" s="109" t="s">
        <v>1387</v>
      </c>
      <c r="E11" s="40"/>
      <c r="F11" s="40"/>
      <c r="G11" s="40"/>
      <c r="H11" s="40"/>
      <c r="I11" s="40"/>
      <c r="J11" s="40"/>
      <c r="K11" s="40"/>
      <c r="L11" s="39"/>
      <c r="M11" s="40" t="str">
        <f t="shared" si="1"/>
        <v/>
      </c>
      <c r="N11" s="40" t="str">
        <f t="shared" si="0"/>
        <v/>
      </c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4" s="106" customFormat="1" ht="21" customHeight="1" x14ac:dyDescent="0.25">
      <c r="A12" s="103">
        <v>1</v>
      </c>
      <c r="B12" s="103" t="s">
        <v>506</v>
      </c>
      <c r="C12" s="104">
        <v>12104</v>
      </c>
      <c r="D12" s="109" t="s">
        <v>1388</v>
      </c>
      <c r="E12" s="40"/>
      <c r="F12" s="40"/>
      <c r="G12" s="40"/>
      <c r="H12" s="40"/>
      <c r="I12" s="40"/>
      <c r="J12" s="40"/>
      <c r="K12" s="40"/>
      <c r="L12" s="39"/>
      <c r="M12" s="40" t="str">
        <f t="shared" si="1"/>
        <v/>
      </c>
      <c r="N12" s="40" t="str">
        <f t="shared" si="0"/>
        <v/>
      </c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4" s="106" customFormat="1" ht="21" customHeight="1" x14ac:dyDescent="0.25">
      <c r="A13" s="103">
        <v>1</v>
      </c>
      <c r="B13" s="103" t="s">
        <v>948</v>
      </c>
      <c r="C13" s="104"/>
      <c r="D13" s="109" t="s">
        <v>1389</v>
      </c>
      <c r="E13" s="40"/>
      <c r="F13" s="40"/>
      <c r="G13" s="40"/>
      <c r="H13" s="40"/>
      <c r="I13" s="40"/>
      <c r="J13" s="40"/>
      <c r="K13" s="40"/>
      <c r="L13" s="39"/>
      <c r="M13" s="40" t="str">
        <f t="shared" si="1"/>
        <v/>
      </c>
      <c r="N13" s="40" t="str">
        <f t="shared" si="0"/>
        <v/>
      </c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4" s="106" customFormat="1" ht="21" customHeight="1" x14ac:dyDescent="0.25">
      <c r="A14" s="103">
        <v>1</v>
      </c>
      <c r="B14" s="103" t="s">
        <v>948</v>
      </c>
      <c r="C14" s="104"/>
      <c r="D14" s="109" t="s">
        <v>1390</v>
      </c>
      <c r="E14" s="40"/>
      <c r="F14" s="40"/>
      <c r="G14" s="40"/>
      <c r="H14" s="40"/>
      <c r="I14" s="40"/>
      <c r="J14" s="40"/>
      <c r="K14" s="40"/>
      <c r="L14" s="39"/>
      <c r="M14" s="40" t="str">
        <f t="shared" si="1"/>
        <v/>
      </c>
      <c r="N14" s="40" t="str">
        <f t="shared" si="0"/>
        <v/>
      </c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4" s="106" customFormat="1" ht="21" customHeight="1" x14ac:dyDescent="0.25">
      <c r="A15" s="103">
        <v>1</v>
      </c>
      <c r="B15" s="103" t="s">
        <v>949</v>
      </c>
      <c r="C15" s="104"/>
      <c r="D15" s="109" t="s">
        <v>1391</v>
      </c>
      <c r="E15" s="40"/>
      <c r="F15" s="40"/>
      <c r="G15" s="40"/>
      <c r="H15" s="40" t="s">
        <v>1545</v>
      </c>
      <c r="I15" s="40"/>
      <c r="J15" s="40"/>
      <c r="K15" s="40"/>
      <c r="L15" s="39"/>
      <c r="M15" s="40" t="str">
        <f t="shared" si="1"/>
        <v>YES</v>
      </c>
      <c r="N15" s="40" t="str">
        <f t="shared" si="0"/>
        <v>YES</v>
      </c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164"/>
      <c r="AA15" s="120"/>
      <c r="AB15" s="120"/>
      <c r="AC15" s="120"/>
      <c r="AD15" s="120"/>
      <c r="AE15" s="120"/>
      <c r="AF15" s="120"/>
      <c r="AG15" s="120"/>
      <c r="AH15" s="120"/>
    </row>
    <row r="16" spans="1:34" s="106" customFormat="1" ht="21" customHeight="1" x14ac:dyDescent="0.25">
      <c r="A16" s="103">
        <v>1</v>
      </c>
      <c r="B16" s="103" t="s">
        <v>1023</v>
      </c>
      <c r="C16" s="104"/>
      <c r="D16" s="109" t="s">
        <v>1392</v>
      </c>
      <c r="E16" s="40"/>
      <c r="F16" s="40"/>
      <c r="G16" s="40"/>
      <c r="H16" s="40" t="s">
        <v>1545</v>
      </c>
      <c r="I16" s="40"/>
      <c r="J16" s="40"/>
      <c r="K16" s="40"/>
      <c r="L16" s="39"/>
      <c r="M16" s="40" t="str">
        <f t="shared" si="1"/>
        <v>YES</v>
      </c>
      <c r="N16" s="40" t="str">
        <f t="shared" si="0"/>
        <v>YES</v>
      </c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164"/>
      <c r="AA16" s="120"/>
      <c r="AB16" s="120"/>
      <c r="AC16" s="120"/>
      <c r="AD16" s="120"/>
      <c r="AE16" s="120"/>
      <c r="AF16" s="120"/>
      <c r="AG16" s="120"/>
      <c r="AH16" s="120"/>
    </row>
    <row r="17" spans="1:34" s="106" customFormat="1" ht="21" customHeight="1" x14ac:dyDescent="0.25">
      <c r="A17" s="106">
        <v>1</v>
      </c>
      <c r="B17" s="106" t="s">
        <v>1023</v>
      </c>
      <c r="C17" s="108"/>
      <c r="D17" s="110" t="s">
        <v>1393</v>
      </c>
      <c r="E17" s="40"/>
      <c r="F17" s="40"/>
      <c r="G17" s="40"/>
      <c r="H17" s="40" t="s">
        <v>1545</v>
      </c>
      <c r="I17" s="40" t="s">
        <v>1545</v>
      </c>
      <c r="J17" s="40"/>
      <c r="K17" s="40"/>
      <c r="L17" s="39"/>
      <c r="M17" s="40" t="str">
        <f t="shared" si="1"/>
        <v>YES</v>
      </c>
      <c r="N17" s="40" t="str">
        <f t="shared" si="0"/>
        <v>YES</v>
      </c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164"/>
      <c r="AA17" s="120"/>
      <c r="AB17" s="120"/>
      <c r="AC17" s="120"/>
      <c r="AD17" s="120"/>
      <c r="AE17" s="120"/>
      <c r="AF17" s="120"/>
      <c r="AG17" s="120"/>
      <c r="AH17" s="120"/>
    </row>
    <row r="18" spans="1:34" s="106" customFormat="1" ht="21" customHeight="1" x14ac:dyDescent="0.25">
      <c r="A18" s="103">
        <v>1</v>
      </c>
      <c r="B18" s="103" t="s">
        <v>1023</v>
      </c>
      <c r="C18" s="104"/>
      <c r="D18" s="109" t="s">
        <v>1394</v>
      </c>
      <c r="E18" s="40"/>
      <c r="F18" s="40"/>
      <c r="G18" s="40"/>
      <c r="H18" s="40"/>
      <c r="I18" s="40"/>
      <c r="J18" s="40"/>
      <c r="K18" s="40"/>
      <c r="L18" s="39"/>
      <c r="M18" s="40" t="str">
        <f t="shared" si="1"/>
        <v/>
      </c>
      <c r="N18" s="40" t="str">
        <f t="shared" si="0"/>
        <v/>
      </c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120"/>
      <c r="AA18" s="120"/>
      <c r="AB18" s="120"/>
      <c r="AC18" s="120"/>
      <c r="AD18" s="120"/>
      <c r="AE18" s="120"/>
      <c r="AF18" s="120"/>
      <c r="AG18" s="120"/>
      <c r="AH18" s="120"/>
    </row>
    <row r="19" spans="1:34" s="106" customFormat="1" ht="21" customHeight="1" x14ac:dyDescent="0.25">
      <c r="A19" s="103">
        <v>1</v>
      </c>
      <c r="B19" s="103" t="s">
        <v>953</v>
      </c>
      <c r="C19" s="104"/>
      <c r="D19" s="109" t="s">
        <v>1379</v>
      </c>
      <c r="E19" s="40"/>
      <c r="F19" s="40"/>
      <c r="G19" s="40"/>
      <c r="H19" s="40"/>
      <c r="I19" s="40"/>
      <c r="J19" s="40"/>
      <c r="K19" s="40"/>
      <c r="L19" s="39"/>
      <c r="M19" s="40" t="str">
        <f t="shared" si="1"/>
        <v/>
      </c>
      <c r="N19" s="40" t="str">
        <f t="shared" si="0"/>
        <v/>
      </c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120"/>
      <c r="AA19" s="120"/>
      <c r="AB19" s="120"/>
      <c r="AC19" s="120"/>
      <c r="AD19" s="120"/>
      <c r="AE19" s="120"/>
      <c r="AF19" s="120"/>
      <c r="AG19" s="120"/>
      <c r="AH19" s="120"/>
    </row>
    <row r="20" spans="1:34" s="106" customFormat="1" ht="21" customHeight="1" x14ac:dyDescent="0.25">
      <c r="A20" s="103">
        <v>1</v>
      </c>
      <c r="B20" s="103" t="s">
        <v>953</v>
      </c>
      <c r="C20" s="104"/>
      <c r="D20" s="109" t="s">
        <v>1380</v>
      </c>
      <c r="E20" s="40"/>
      <c r="F20" s="40"/>
      <c r="G20" s="40"/>
      <c r="H20" s="40"/>
      <c r="I20" s="40"/>
      <c r="J20" s="40"/>
      <c r="K20" s="40"/>
      <c r="L20" s="39"/>
      <c r="M20" s="40" t="str">
        <f t="shared" si="1"/>
        <v/>
      </c>
      <c r="N20" s="40" t="str">
        <f t="shared" si="0"/>
        <v/>
      </c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120"/>
      <c r="AA20" s="120"/>
      <c r="AB20" s="120"/>
      <c r="AC20" s="120"/>
      <c r="AD20" s="120"/>
      <c r="AE20" s="120"/>
      <c r="AF20" s="120"/>
      <c r="AG20" s="120"/>
      <c r="AH20" s="120"/>
    </row>
    <row r="21" spans="1:34" s="106" customFormat="1" ht="21" customHeight="1" x14ac:dyDescent="0.25">
      <c r="A21" s="103">
        <v>1</v>
      </c>
      <c r="B21" s="103" t="s">
        <v>953</v>
      </c>
      <c r="C21" s="104">
        <v>12302</v>
      </c>
      <c r="D21" s="109" t="s">
        <v>1381</v>
      </c>
      <c r="E21" s="40"/>
      <c r="F21" s="40"/>
      <c r="G21" s="40"/>
      <c r="H21" s="40"/>
      <c r="I21" s="40"/>
      <c r="J21" s="40"/>
      <c r="K21" s="40"/>
      <c r="L21" s="39"/>
      <c r="M21" s="40" t="str">
        <f t="shared" si="1"/>
        <v/>
      </c>
      <c r="N21" s="40" t="str">
        <f t="shared" si="0"/>
        <v/>
      </c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120"/>
      <c r="AA21" s="120"/>
      <c r="AB21" s="120"/>
      <c r="AC21" s="120"/>
      <c r="AD21" s="120"/>
      <c r="AE21" s="120"/>
      <c r="AF21" s="120"/>
      <c r="AG21" s="120"/>
      <c r="AH21" s="120"/>
    </row>
    <row r="22" spans="1:34" s="106" customFormat="1" ht="21" customHeight="1" x14ac:dyDescent="0.25">
      <c r="A22" s="103">
        <v>1</v>
      </c>
      <c r="B22" s="103" t="s">
        <v>954</v>
      </c>
      <c r="C22" s="104"/>
      <c r="D22" s="109" t="s">
        <v>1382</v>
      </c>
      <c r="E22" s="40"/>
      <c r="F22" s="40"/>
      <c r="G22" s="40"/>
      <c r="H22" s="40"/>
      <c r="I22" s="40"/>
      <c r="J22" s="40"/>
      <c r="K22" s="40"/>
      <c r="L22" s="39"/>
      <c r="M22" s="40" t="str">
        <f t="shared" si="1"/>
        <v/>
      </c>
      <c r="N22" s="40" t="str">
        <f t="shared" si="0"/>
        <v/>
      </c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120"/>
      <c r="AA22" s="120"/>
      <c r="AB22" s="120"/>
      <c r="AC22" s="120"/>
      <c r="AD22" s="120"/>
      <c r="AE22" s="120"/>
      <c r="AF22" s="120"/>
      <c r="AG22" s="120"/>
      <c r="AH22" s="120"/>
    </row>
    <row r="23" spans="1:34" s="106" customFormat="1" ht="21" customHeight="1" x14ac:dyDescent="0.25">
      <c r="A23" s="103">
        <v>1</v>
      </c>
      <c r="B23" s="103" t="s">
        <v>954</v>
      </c>
      <c r="C23" s="104"/>
      <c r="D23" s="109" t="s">
        <v>1383</v>
      </c>
      <c r="E23" s="40"/>
      <c r="F23" s="40"/>
      <c r="G23" s="40"/>
      <c r="H23" s="40"/>
      <c r="I23" s="40"/>
      <c r="J23" s="40"/>
      <c r="K23" s="40"/>
      <c r="L23" s="39"/>
      <c r="M23" s="40" t="str">
        <f t="shared" si="1"/>
        <v/>
      </c>
      <c r="N23" s="40" t="str">
        <f t="shared" si="0"/>
        <v/>
      </c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120"/>
      <c r="AA23" s="120"/>
      <c r="AB23" s="120"/>
      <c r="AC23" s="120"/>
      <c r="AD23" s="120"/>
      <c r="AE23" s="120"/>
      <c r="AF23" s="120"/>
      <c r="AG23" s="120"/>
      <c r="AH23" s="120"/>
    </row>
    <row r="24" spans="1:34" s="106" customFormat="1" ht="21" customHeight="1" x14ac:dyDescent="0.25">
      <c r="A24" s="103">
        <v>1</v>
      </c>
      <c r="B24" s="103" t="s">
        <v>955</v>
      </c>
      <c r="C24" s="104"/>
      <c r="D24" s="109" t="s">
        <v>1384</v>
      </c>
      <c r="E24" s="40"/>
      <c r="F24" s="40"/>
      <c r="G24" s="40"/>
      <c r="H24" s="40"/>
      <c r="I24" s="40"/>
      <c r="J24" s="40"/>
      <c r="K24" s="40"/>
      <c r="L24" s="39"/>
      <c r="M24" s="40" t="str">
        <f t="shared" si="1"/>
        <v/>
      </c>
      <c r="N24" s="40" t="str">
        <f t="shared" si="0"/>
        <v/>
      </c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120"/>
      <c r="AA24" s="120"/>
      <c r="AB24" s="120"/>
      <c r="AC24" s="120"/>
      <c r="AD24" s="120"/>
      <c r="AE24" s="120"/>
      <c r="AF24" s="120"/>
      <c r="AG24" s="120"/>
      <c r="AH24" s="120"/>
    </row>
    <row r="25" spans="1:34" s="106" customFormat="1" ht="21" customHeight="1" x14ac:dyDescent="0.25">
      <c r="A25" s="103">
        <v>1</v>
      </c>
      <c r="B25" s="103" t="s">
        <v>955</v>
      </c>
      <c r="C25" s="104"/>
      <c r="D25" s="109" t="s">
        <v>1385</v>
      </c>
      <c r="E25" s="40"/>
      <c r="F25" s="40"/>
      <c r="G25" s="40"/>
      <c r="H25" s="40"/>
      <c r="I25" s="40"/>
      <c r="J25" s="40"/>
      <c r="K25" s="40"/>
      <c r="L25" s="39"/>
      <c r="M25" s="40" t="str">
        <f t="shared" si="1"/>
        <v/>
      </c>
      <c r="N25" s="40" t="str">
        <f t="shared" si="0"/>
        <v/>
      </c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120"/>
      <c r="AA25" s="120"/>
      <c r="AB25" s="120"/>
      <c r="AC25" s="120"/>
      <c r="AD25" s="120"/>
      <c r="AE25" s="120"/>
      <c r="AF25" s="120"/>
      <c r="AG25" s="120"/>
      <c r="AH25" s="120"/>
    </row>
    <row r="26" spans="1:34" s="106" customFormat="1" ht="21" customHeight="1" x14ac:dyDescent="0.25">
      <c r="A26" s="103">
        <v>1</v>
      </c>
      <c r="B26" s="103" t="s">
        <v>959</v>
      </c>
      <c r="C26" s="104"/>
      <c r="D26" s="109" t="s">
        <v>1372</v>
      </c>
      <c r="E26" s="40"/>
      <c r="F26" s="40"/>
      <c r="G26" s="40"/>
      <c r="H26" s="40"/>
      <c r="I26" s="40"/>
      <c r="J26" s="40"/>
      <c r="K26" s="40"/>
      <c r="L26" s="39"/>
      <c r="M26" s="40" t="str">
        <f t="shared" si="1"/>
        <v/>
      </c>
      <c r="N26" s="40" t="str">
        <f t="shared" si="0"/>
        <v/>
      </c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120"/>
      <c r="AA26" s="120"/>
      <c r="AB26" s="120"/>
      <c r="AC26" s="120"/>
      <c r="AD26" s="120"/>
      <c r="AE26" s="120"/>
      <c r="AF26" s="120"/>
      <c r="AG26" s="120"/>
      <c r="AH26" s="120"/>
    </row>
    <row r="27" spans="1:34" s="106" customFormat="1" ht="21" customHeight="1" x14ac:dyDescent="0.25">
      <c r="A27" s="103">
        <v>1</v>
      </c>
      <c r="B27" s="103" t="s">
        <v>959</v>
      </c>
      <c r="C27" s="104"/>
      <c r="D27" s="109" t="s">
        <v>1373</v>
      </c>
      <c r="E27" s="40"/>
      <c r="F27" s="40"/>
      <c r="G27" s="40"/>
      <c r="H27" s="40"/>
      <c r="I27" s="40"/>
      <c r="J27" s="40"/>
      <c r="K27" s="40"/>
      <c r="L27" s="39"/>
      <c r="M27" s="40" t="str">
        <f t="shared" si="1"/>
        <v/>
      </c>
      <c r="N27" s="40" t="str">
        <f t="shared" si="0"/>
        <v/>
      </c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120"/>
      <c r="AA27" s="120"/>
      <c r="AB27" s="120"/>
      <c r="AC27" s="120"/>
      <c r="AD27" s="120"/>
      <c r="AE27" s="120"/>
      <c r="AF27" s="120"/>
      <c r="AG27" s="120"/>
      <c r="AH27" s="120"/>
    </row>
    <row r="28" spans="1:34" s="106" customFormat="1" ht="21" customHeight="1" x14ac:dyDescent="0.25">
      <c r="A28" s="103">
        <v>1</v>
      </c>
      <c r="B28" s="103" t="s">
        <v>959</v>
      </c>
      <c r="C28" s="104">
        <v>12048</v>
      </c>
      <c r="D28" s="109" t="s">
        <v>1374</v>
      </c>
      <c r="E28" s="40"/>
      <c r="F28" s="40"/>
      <c r="G28" s="40"/>
      <c r="H28" s="40"/>
      <c r="I28" s="40"/>
      <c r="J28" s="40"/>
      <c r="K28" s="40"/>
      <c r="L28" s="39"/>
      <c r="M28" s="40" t="str">
        <f t="shared" si="1"/>
        <v/>
      </c>
      <c r="N28" s="40" t="str">
        <f t="shared" si="0"/>
        <v/>
      </c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120"/>
      <c r="AA28" s="120"/>
      <c r="AB28" s="120"/>
      <c r="AC28" s="120"/>
      <c r="AD28" s="120"/>
      <c r="AE28" s="120"/>
      <c r="AF28" s="120"/>
      <c r="AG28" s="120"/>
      <c r="AH28" s="120"/>
    </row>
    <row r="29" spans="1:34" s="106" customFormat="1" ht="21" customHeight="1" x14ac:dyDescent="0.25">
      <c r="A29" s="103">
        <v>1</v>
      </c>
      <c r="B29" s="103" t="s">
        <v>960</v>
      </c>
      <c r="C29" s="104"/>
      <c r="D29" s="109" t="s">
        <v>1375</v>
      </c>
      <c r="E29" s="40"/>
      <c r="F29" s="40"/>
      <c r="G29" s="40"/>
      <c r="H29" s="40" t="s">
        <v>1545</v>
      </c>
      <c r="I29" s="40"/>
      <c r="J29" s="40"/>
      <c r="K29" s="40"/>
      <c r="L29" s="39"/>
      <c r="M29" s="40" t="str">
        <f t="shared" si="1"/>
        <v>YES</v>
      </c>
      <c r="N29" s="40" t="str">
        <f t="shared" si="0"/>
        <v>YES</v>
      </c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164"/>
      <c r="AA29" s="120"/>
      <c r="AB29" s="120"/>
      <c r="AC29" s="120"/>
      <c r="AD29" s="120"/>
      <c r="AE29" s="120"/>
      <c r="AF29" s="120"/>
      <c r="AG29" s="120"/>
      <c r="AH29" s="120"/>
    </row>
    <row r="30" spans="1:34" s="106" customFormat="1" ht="21" customHeight="1" x14ac:dyDescent="0.25">
      <c r="A30" s="103">
        <v>1</v>
      </c>
      <c r="B30" s="103" t="s">
        <v>960</v>
      </c>
      <c r="C30" s="104"/>
      <c r="D30" s="109" t="s">
        <v>1376</v>
      </c>
      <c r="E30" s="40"/>
      <c r="F30" s="40"/>
      <c r="G30" s="40"/>
      <c r="H30" s="40" t="s">
        <v>1545</v>
      </c>
      <c r="I30" s="40"/>
      <c r="J30" s="40"/>
      <c r="K30" s="40"/>
      <c r="L30" s="39"/>
      <c r="M30" s="40" t="str">
        <f t="shared" si="1"/>
        <v>YES</v>
      </c>
      <c r="N30" s="40" t="str">
        <f t="shared" si="0"/>
        <v>YES</v>
      </c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164"/>
      <c r="AA30" s="120"/>
      <c r="AB30" s="120"/>
      <c r="AC30" s="120"/>
      <c r="AD30" s="120"/>
      <c r="AE30" s="120"/>
      <c r="AF30" s="120"/>
      <c r="AG30" s="120"/>
      <c r="AH30" s="120"/>
    </row>
    <row r="31" spans="1:34" s="106" customFormat="1" ht="21" customHeight="1" x14ac:dyDescent="0.25">
      <c r="A31" s="103">
        <v>1</v>
      </c>
      <c r="B31" s="103" t="s">
        <v>961</v>
      </c>
      <c r="C31" s="104"/>
      <c r="D31" s="109" t="s">
        <v>1377</v>
      </c>
      <c r="E31" s="40"/>
      <c r="F31" s="40"/>
      <c r="G31" s="40"/>
      <c r="H31" s="40"/>
      <c r="I31" s="40"/>
      <c r="J31" s="40"/>
      <c r="K31" s="40"/>
      <c r="L31" s="39"/>
      <c r="M31" s="40" t="str">
        <f t="shared" si="1"/>
        <v/>
      </c>
      <c r="N31" s="40" t="str">
        <f t="shared" si="0"/>
        <v/>
      </c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120"/>
      <c r="AA31" s="120"/>
      <c r="AB31" s="120"/>
      <c r="AC31" s="120"/>
      <c r="AD31" s="120"/>
      <c r="AE31" s="120"/>
      <c r="AF31" s="120"/>
      <c r="AG31" s="120"/>
      <c r="AH31" s="120"/>
    </row>
    <row r="32" spans="1:34" s="106" customFormat="1" ht="21" customHeight="1" x14ac:dyDescent="0.25">
      <c r="A32" s="103">
        <v>1</v>
      </c>
      <c r="B32" s="103" t="s">
        <v>961</v>
      </c>
      <c r="C32" s="104"/>
      <c r="D32" s="109" t="s">
        <v>1378</v>
      </c>
      <c r="E32" s="40"/>
      <c r="F32" s="40"/>
      <c r="G32" s="40"/>
      <c r="H32" s="40"/>
      <c r="I32" s="40"/>
      <c r="J32" s="40"/>
      <c r="K32" s="40"/>
      <c r="L32" s="39"/>
      <c r="M32" s="40" t="str">
        <f t="shared" si="1"/>
        <v/>
      </c>
      <c r="N32" s="40" t="str">
        <f t="shared" si="0"/>
        <v/>
      </c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120"/>
      <c r="AA32" s="120"/>
      <c r="AB32" s="120"/>
      <c r="AC32" s="120"/>
      <c r="AD32" s="120"/>
      <c r="AE32" s="120"/>
      <c r="AF32" s="120"/>
      <c r="AG32" s="120"/>
      <c r="AH32" s="120"/>
    </row>
    <row r="33" spans="1:34" s="106" customFormat="1" ht="21" customHeight="1" x14ac:dyDescent="0.25">
      <c r="A33" s="103">
        <v>1</v>
      </c>
      <c r="B33" s="103" t="s">
        <v>963</v>
      </c>
      <c r="C33" s="104"/>
      <c r="D33" s="109" t="s">
        <v>1354</v>
      </c>
      <c r="E33" s="40"/>
      <c r="F33" s="40"/>
      <c r="G33" s="40"/>
      <c r="H33" s="40"/>
      <c r="I33" s="40"/>
      <c r="J33" s="40"/>
      <c r="K33" s="40"/>
      <c r="L33" s="39"/>
      <c r="M33" s="40" t="str">
        <f t="shared" si="1"/>
        <v/>
      </c>
      <c r="N33" s="40" t="str">
        <f t="shared" si="0"/>
        <v/>
      </c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120"/>
      <c r="AA33" s="120"/>
      <c r="AB33" s="120"/>
      <c r="AC33" s="120"/>
      <c r="AD33" s="120"/>
      <c r="AE33" s="120"/>
      <c r="AF33" s="120"/>
      <c r="AG33" s="120"/>
      <c r="AH33" s="120"/>
    </row>
    <row r="34" spans="1:34" s="106" customFormat="1" ht="21" customHeight="1" x14ac:dyDescent="0.25">
      <c r="A34" s="103">
        <v>1</v>
      </c>
      <c r="B34" s="103" t="s">
        <v>963</v>
      </c>
      <c r="C34" s="104"/>
      <c r="D34" s="109" t="s">
        <v>1355</v>
      </c>
      <c r="E34" s="40"/>
      <c r="F34" s="40"/>
      <c r="G34" s="40"/>
      <c r="H34" s="40"/>
      <c r="I34" s="40"/>
      <c r="J34" s="40"/>
      <c r="K34" s="40"/>
      <c r="L34" s="39"/>
      <c r="M34" s="40" t="str">
        <f t="shared" si="1"/>
        <v/>
      </c>
      <c r="N34" s="40" t="str">
        <f t="shared" si="0"/>
        <v/>
      </c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120"/>
      <c r="AA34" s="120"/>
      <c r="AB34" s="120"/>
      <c r="AC34" s="120"/>
      <c r="AD34" s="120"/>
      <c r="AE34" s="120"/>
      <c r="AF34" s="120"/>
      <c r="AG34" s="120"/>
      <c r="AH34" s="120"/>
    </row>
    <row r="35" spans="1:34" s="106" customFormat="1" ht="21" customHeight="1" x14ac:dyDescent="0.25">
      <c r="A35" s="103">
        <v>1</v>
      </c>
      <c r="B35" s="103" t="s">
        <v>963</v>
      </c>
      <c r="C35" s="104">
        <v>12263</v>
      </c>
      <c r="D35" s="109" t="s">
        <v>1356</v>
      </c>
      <c r="E35" s="40"/>
      <c r="F35" s="40"/>
      <c r="G35" s="40"/>
      <c r="H35" s="40"/>
      <c r="I35" s="40"/>
      <c r="J35" s="40"/>
      <c r="K35" s="40" t="s">
        <v>1533</v>
      </c>
      <c r="L35" s="39"/>
      <c r="M35" s="40" t="str">
        <f t="shared" si="1"/>
        <v/>
      </c>
      <c r="N35" s="40" t="str">
        <f t="shared" si="0"/>
        <v>YES</v>
      </c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120"/>
      <c r="AA35" s="120"/>
      <c r="AB35" s="120"/>
      <c r="AC35" s="120"/>
      <c r="AD35" s="120"/>
      <c r="AE35" s="120"/>
      <c r="AF35" s="120"/>
      <c r="AG35" s="120"/>
      <c r="AH35" s="120"/>
    </row>
    <row r="36" spans="1:34" s="106" customFormat="1" ht="21" customHeight="1" x14ac:dyDescent="0.25">
      <c r="A36" s="103">
        <v>1</v>
      </c>
      <c r="B36" s="106" t="s">
        <v>964</v>
      </c>
      <c r="C36" s="108"/>
      <c r="D36" s="110" t="s">
        <v>1357</v>
      </c>
      <c r="E36" s="40"/>
      <c r="F36" s="40"/>
      <c r="G36" s="40"/>
      <c r="H36" s="40" t="s">
        <v>1545</v>
      </c>
      <c r="I36" s="40"/>
      <c r="J36" s="40"/>
      <c r="K36" s="40"/>
      <c r="L36" s="39"/>
      <c r="M36" s="40" t="str">
        <f t="shared" si="1"/>
        <v>YES</v>
      </c>
      <c r="N36" s="40" t="str">
        <f t="shared" si="0"/>
        <v>YES</v>
      </c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164"/>
      <c r="AA36" s="120"/>
      <c r="AB36" s="120"/>
      <c r="AC36" s="120"/>
      <c r="AD36" s="120"/>
      <c r="AE36" s="120"/>
      <c r="AF36" s="120"/>
      <c r="AG36" s="120"/>
      <c r="AH36" s="120"/>
    </row>
    <row r="37" spans="1:34" s="106" customFormat="1" ht="21" customHeight="1" x14ac:dyDescent="0.25">
      <c r="A37" s="103">
        <v>1</v>
      </c>
      <c r="B37" s="106" t="s">
        <v>964</v>
      </c>
      <c r="C37" s="108"/>
      <c r="D37" s="110" t="s">
        <v>1358</v>
      </c>
      <c r="E37" s="40"/>
      <c r="F37" s="40"/>
      <c r="G37" s="40"/>
      <c r="H37" s="40"/>
      <c r="I37" s="40"/>
      <c r="J37" s="40"/>
      <c r="K37" s="40"/>
      <c r="L37" s="39"/>
      <c r="M37" s="40" t="str">
        <f t="shared" si="1"/>
        <v/>
      </c>
      <c r="N37" s="40" t="str">
        <f t="shared" si="0"/>
        <v/>
      </c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120"/>
      <c r="AA37" s="120"/>
      <c r="AB37" s="120"/>
      <c r="AC37" s="120"/>
      <c r="AD37" s="120"/>
      <c r="AE37" s="120"/>
      <c r="AF37" s="120"/>
      <c r="AG37" s="120"/>
      <c r="AH37" s="120"/>
    </row>
    <row r="38" spans="1:34" s="106" customFormat="1" ht="21" customHeight="1" x14ac:dyDescent="0.25">
      <c r="A38" s="103">
        <v>1</v>
      </c>
      <c r="B38" s="103" t="s">
        <v>965</v>
      </c>
      <c r="C38" s="104"/>
      <c r="D38" s="109" t="s">
        <v>1359</v>
      </c>
      <c r="E38" s="40"/>
      <c r="F38" s="40"/>
      <c r="G38" s="40"/>
      <c r="H38" s="40"/>
      <c r="I38" s="40"/>
      <c r="J38" s="40"/>
      <c r="K38" s="40"/>
      <c r="L38" s="39"/>
      <c r="M38" s="40" t="str">
        <f t="shared" si="1"/>
        <v/>
      </c>
      <c r="N38" s="40" t="str">
        <f t="shared" si="0"/>
        <v/>
      </c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120"/>
      <c r="AA38" s="120"/>
      <c r="AB38" s="120"/>
      <c r="AC38" s="120"/>
      <c r="AD38" s="120"/>
      <c r="AE38" s="120"/>
      <c r="AF38" s="120"/>
      <c r="AG38" s="120"/>
      <c r="AH38" s="120"/>
    </row>
    <row r="39" spans="1:34" s="106" customFormat="1" ht="21" customHeight="1" x14ac:dyDescent="0.25">
      <c r="A39" s="103">
        <v>1</v>
      </c>
      <c r="B39" s="103" t="s">
        <v>966</v>
      </c>
      <c r="C39" s="104"/>
      <c r="D39" s="109" t="s">
        <v>1360</v>
      </c>
      <c r="E39" s="40"/>
      <c r="F39" s="40"/>
      <c r="G39" s="40"/>
      <c r="H39" s="40"/>
      <c r="I39" s="40"/>
      <c r="J39" s="40"/>
      <c r="K39" s="40"/>
      <c r="L39" s="39"/>
      <c r="M39" s="40" t="str">
        <f t="shared" si="1"/>
        <v/>
      </c>
      <c r="N39" s="40" t="str">
        <f t="shared" si="0"/>
        <v/>
      </c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120"/>
      <c r="AA39" s="120"/>
      <c r="AB39" s="120"/>
      <c r="AC39" s="120"/>
      <c r="AD39" s="120"/>
      <c r="AE39" s="120"/>
      <c r="AF39" s="120"/>
      <c r="AG39" s="120"/>
      <c r="AH39" s="120"/>
    </row>
    <row r="40" spans="1:34" s="106" customFormat="1" ht="21" customHeight="1" x14ac:dyDescent="0.25">
      <c r="A40" s="103">
        <v>1</v>
      </c>
      <c r="B40" s="103" t="s">
        <v>966</v>
      </c>
      <c r="C40" s="104"/>
      <c r="D40" s="109" t="s">
        <v>1361</v>
      </c>
      <c r="E40" s="40"/>
      <c r="F40" s="40"/>
      <c r="G40" s="40"/>
      <c r="H40" s="40"/>
      <c r="I40" s="40" t="s">
        <v>1545</v>
      </c>
      <c r="J40" s="40" t="s">
        <v>1545</v>
      </c>
      <c r="K40" s="40"/>
      <c r="L40" s="39"/>
      <c r="M40" s="40" t="str">
        <f t="shared" si="1"/>
        <v>YES</v>
      </c>
      <c r="N40" s="40" t="str">
        <f t="shared" si="0"/>
        <v>YES</v>
      </c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164"/>
      <c r="AA40" s="120"/>
      <c r="AB40" s="120"/>
      <c r="AC40" s="120"/>
      <c r="AD40" s="120"/>
      <c r="AE40" s="120"/>
      <c r="AF40" s="120"/>
      <c r="AG40" s="120"/>
      <c r="AH40" s="120"/>
    </row>
    <row r="41" spans="1:34" s="106" customFormat="1" ht="23.25" customHeight="1" x14ac:dyDescent="0.25">
      <c r="A41" s="103">
        <v>1</v>
      </c>
      <c r="B41" s="103" t="s">
        <v>966</v>
      </c>
      <c r="C41" s="104"/>
      <c r="D41" s="109" t="s">
        <v>1362</v>
      </c>
      <c r="E41" s="40"/>
      <c r="F41" s="40"/>
      <c r="G41" s="40"/>
      <c r="H41" s="40"/>
      <c r="I41" s="40"/>
      <c r="J41" s="40"/>
      <c r="K41" s="40"/>
      <c r="L41" s="39"/>
      <c r="M41" s="40" t="str">
        <f t="shared" si="1"/>
        <v/>
      </c>
      <c r="N41" s="40" t="str">
        <f t="shared" si="0"/>
        <v/>
      </c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120"/>
      <c r="AA41" s="120"/>
      <c r="AB41" s="120"/>
      <c r="AC41" s="120"/>
      <c r="AD41" s="120"/>
      <c r="AE41" s="120"/>
      <c r="AF41" s="120"/>
      <c r="AG41" s="120"/>
      <c r="AH41" s="120"/>
    </row>
    <row r="42" spans="1:34" s="106" customFormat="1" ht="21" customHeight="1" x14ac:dyDescent="0.25">
      <c r="A42" s="103">
        <v>1</v>
      </c>
      <c r="B42" s="103" t="s">
        <v>1020</v>
      </c>
      <c r="C42" s="104"/>
      <c r="D42" s="109" t="s">
        <v>1363</v>
      </c>
      <c r="E42" s="40"/>
      <c r="F42" s="40"/>
      <c r="G42" s="40"/>
      <c r="H42" s="40"/>
      <c r="I42" s="40"/>
      <c r="J42" s="40"/>
      <c r="K42" s="40"/>
      <c r="L42" s="39"/>
      <c r="M42" s="40" t="str">
        <f t="shared" si="1"/>
        <v/>
      </c>
      <c r="N42" s="40" t="str">
        <f t="shared" si="0"/>
        <v/>
      </c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120"/>
      <c r="AA42" s="120"/>
      <c r="AB42" s="120"/>
      <c r="AC42" s="120"/>
      <c r="AD42" s="120"/>
      <c r="AE42" s="120"/>
      <c r="AF42" s="120"/>
      <c r="AG42" s="120"/>
      <c r="AH42" s="120"/>
    </row>
    <row r="43" spans="1:34" s="106" customFormat="1" ht="21" customHeight="1" x14ac:dyDescent="0.25">
      <c r="A43" s="103">
        <v>1</v>
      </c>
      <c r="B43" s="103" t="s">
        <v>1020</v>
      </c>
      <c r="C43" s="104"/>
      <c r="D43" s="109" t="s">
        <v>1364</v>
      </c>
      <c r="E43" s="40"/>
      <c r="F43" s="40"/>
      <c r="G43" s="40"/>
      <c r="H43" s="40"/>
      <c r="I43" s="40"/>
      <c r="J43" s="40"/>
      <c r="K43" s="40"/>
      <c r="L43" s="39"/>
      <c r="M43" s="40" t="str">
        <f t="shared" si="1"/>
        <v/>
      </c>
      <c r="N43" s="40" t="str">
        <f t="shared" si="0"/>
        <v/>
      </c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120"/>
      <c r="AA43" s="120"/>
      <c r="AB43" s="120"/>
      <c r="AC43" s="120"/>
      <c r="AD43" s="120"/>
      <c r="AE43" s="120"/>
      <c r="AF43" s="120"/>
      <c r="AG43" s="120"/>
      <c r="AH43" s="120"/>
    </row>
    <row r="44" spans="1:34" s="106" customFormat="1" ht="21" customHeight="1" x14ac:dyDescent="0.25">
      <c r="A44" s="103">
        <v>1</v>
      </c>
      <c r="B44" s="103" t="s">
        <v>1020</v>
      </c>
      <c r="C44" s="104">
        <v>12045</v>
      </c>
      <c r="D44" s="109" t="s">
        <v>1365</v>
      </c>
      <c r="E44" s="40"/>
      <c r="F44" s="40"/>
      <c r="G44" s="40"/>
      <c r="H44" s="40"/>
      <c r="I44" s="40"/>
      <c r="J44" s="40"/>
      <c r="K44" s="40"/>
      <c r="L44" s="39"/>
      <c r="M44" s="40" t="str">
        <f t="shared" si="1"/>
        <v/>
      </c>
      <c r="N44" s="40" t="str">
        <f t="shared" si="0"/>
        <v/>
      </c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120"/>
      <c r="AA44" s="120"/>
      <c r="AB44" s="120"/>
      <c r="AC44" s="120"/>
      <c r="AD44" s="120"/>
      <c r="AE44" s="120"/>
      <c r="AF44" s="120"/>
      <c r="AG44" s="120"/>
      <c r="AH44" s="120"/>
    </row>
    <row r="45" spans="1:34" s="106" customFormat="1" ht="21" customHeight="1" x14ac:dyDescent="0.25">
      <c r="A45" s="103">
        <v>1</v>
      </c>
      <c r="B45" s="103" t="s">
        <v>967</v>
      </c>
      <c r="C45" s="104"/>
      <c r="D45" s="109" t="s">
        <v>1366</v>
      </c>
      <c r="E45" s="40"/>
      <c r="F45" s="40"/>
      <c r="G45" s="40"/>
      <c r="H45" s="40" t="s">
        <v>1545</v>
      </c>
      <c r="I45" s="40"/>
      <c r="J45" s="40"/>
      <c r="K45" s="40"/>
      <c r="L45" s="39"/>
      <c r="M45" s="40" t="str">
        <f t="shared" si="1"/>
        <v>YES</v>
      </c>
      <c r="N45" s="40" t="str">
        <f t="shared" si="0"/>
        <v>YES</v>
      </c>
      <c r="O45" s="94"/>
      <c r="P45" s="94"/>
      <c r="Q45" s="94">
        <v>1</v>
      </c>
      <c r="R45" s="94"/>
      <c r="S45" s="94"/>
      <c r="T45" s="94"/>
      <c r="U45" s="94"/>
      <c r="V45" s="94"/>
      <c r="W45" s="94"/>
      <c r="X45" s="94"/>
      <c r="Y45" s="94"/>
      <c r="Z45" s="120"/>
      <c r="AA45" s="120"/>
      <c r="AB45" s="120"/>
      <c r="AC45" s="120"/>
      <c r="AD45" s="120"/>
      <c r="AE45" s="120"/>
      <c r="AF45" s="120"/>
      <c r="AG45" s="120"/>
      <c r="AH45" s="120"/>
    </row>
    <row r="46" spans="1:34" s="106" customFormat="1" ht="21" customHeight="1" x14ac:dyDescent="0.25">
      <c r="A46" s="103">
        <v>1</v>
      </c>
      <c r="B46" s="103" t="s">
        <v>967</v>
      </c>
      <c r="C46" s="104"/>
      <c r="D46" s="109" t="s">
        <v>1367</v>
      </c>
      <c r="E46" s="40"/>
      <c r="F46" s="40"/>
      <c r="G46" s="40"/>
      <c r="H46" s="40" t="s">
        <v>1545</v>
      </c>
      <c r="I46" s="40"/>
      <c r="J46" s="40"/>
      <c r="K46" s="40"/>
      <c r="L46" s="39"/>
      <c r="M46" s="40" t="str">
        <f t="shared" si="1"/>
        <v>YES</v>
      </c>
      <c r="N46" s="40" t="str">
        <f t="shared" si="0"/>
        <v>YES</v>
      </c>
      <c r="O46" s="94"/>
      <c r="P46" s="94">
        <v>1</v>
      </c>
      <c r="Q46" s="94">
        <v>1</v>
      </c>
      <c r="R46" s="94"/>
      <c r="S46" s="94"/>
      <c r="T46" s="94"/>
      <c r="U46" s="94"/>
      <c r="V46" s="94"/>
      <c r="W46" s="94"/>
      <c r="X46" s="94"/>
      <c r="Y46" s="94"/>
      <c r="Z46" s="120"/>
      <c r="AA46" s="120"/>
      <c r="AB46" s="120"/>
      <c r="AC46" s="120"/>
      <c r="AD46" s="120"/>
      <c r="AE46" s="120"/>
      <c r="AF46" s="120"/>
      <c r="AG46" s="120"/>
      <c r="AH46" s="120"/>
    </row>
    <row r="47" spans="1:34" s="106" customFormat="1" ht="21" customHeight="1" x14ac:dyDescent="0.25">
      <c r="A47" s="103">
        <v>1</v>
      </c>
      <c r="B47" s="103" t="s">
        <v>967</v>
      </c>
      <c r="C47" s="104"/>
      <c r="D47" s="109" t="s">
        <v>1368</v>
      </c>
      <c r="E47" s="40"/>
      <c r="F47" s="40"/>
      <c r="G47" s="40"/>
      <c r="H47" s="40"/>
      <c r="I47" s="40"/>
      <c r="J47" s="40"/>
      <c r="K47" s="40"/>
      <c r="L47" s="39"/>
      <c r="M47" s="40" t="str">
        <f t="shared" si="1"/>
        <v/>
      </c>
      <c r="N47" s="40" t="str">
        <f t="shared" si="0"/>
        <v/>
      </c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120"/>
      <c r="AA47" s="120"/>
      <c r="AB47" s="120"/>
      <c r="AC47" s="120"/>
      <c r="AD47" s="120"/>
      <c r="AE47" s="120"/>
      <c r="AF47" s="120"/>
      <c r="AG47" s="120"/>
      <c r="AH47" s="120"/>
    </row>
    <row r="48" spans="1:34" s="106" customFormat="1" ht="21" customHeight="1" x14ac:dyDescent="0.25">
      <c r="A48" s="103">
        <v>1</v>
      </c>
      <c r="B48" s="103" t="s">
        <v>1021</v>
      </c>
      <c r="C48" s="104"/>
      <c r="D48" s="109" t="s">
        <v>1369</v>
      </c>
      <c r="E48" s="40"/>
      <c r="F48" s="40"/>
      <c r="G48" s="40"/>
      <c r="H48" s="40"/>
      <c r="I48" s="40"/>
      <c r="J48" s="40"/>
      <c r="K48" s="40"/>
      <c r="L48" s="39"/>
      <c r="M48" s="40" t="str">
        <f t="shared" si="1"/>
        <v/>
      </c>
      <c r="N48" s="40" t="str">
        <f t="shared" si="0"/>
        <v/>
      </c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120"/>
      <c r="AA48" s="120"/>
      <c r="AB48" s="120"/>
      <c r="AC48" s="120"/>
      <c r="AD48" s="120"/>
      <c r="AE48" s="120"/>
      <c r="AF48" s="120"/>
      <c r="AG48" s="120"/>
      <c r="AH48" s="120"/>
    </row>
    <row r="49" spans="1:34" s="106" customFormat="1" ht="21" customHeight="1" x14ac:dyDescent="0.25">
      <c r="A49" s="103">
        <v>1</v>
      </c>
      <c r="B49" s="103" t="s">
        <v>1022</v>
      </c>
      <c r="C49" s="104"/>
      <c r="D49" s="109" t="s">
        <v>1370</v>
      </c>
      <c r="E49" s="40"/>
      <c r="F49" s="40"/>
      <c r="G49" s="40"/>
      <c r="H49" s="40" t="s">
        <v>1546</v>
      </c>
      <c r="I49" s="40"/>
      <c r="J49" s="40"/>
      <c r="K49" s="40"/>
      <c r="L49" s="39"/>
      <c r="M49" s="40" t="str">
        <f t="shared" si="1"/>
        <v>YES</v>
      </c>
      <c r="N49" s="40" t="str">
        <f t="shared" si="0"/>
        <v>YES</v>
      </c>
      <c r="O49" s="94"/>
      <c r="P49" s="94"/>
      <c r="Q49" s="94">
        <v>1</v>
      </c>
      <c r="R49" s="94"/>
      <c r="S49" s="94"/>
      <c r="T49" s="94"/>
      <c r="U49" s="94"/>
      <c r="V49" s="94"/>
      <c r="W49" s="94"/>
      <c r="X49" s="94"/>
      <c r="Y49" s="94"/>
      <c r="Z49" s="120"/>
      <c r="AA49" s="120"/>
      <c r="AB49" s="120"/>
      <c r="AC49" s="120"/>
      <c r="AD49" s="120"/>
      <c r="AE49" s="120"/>
      <c r="AF49" s="120"/>
      <c r="AG49" s="120"/>
      <c r="AH49" s="120"/>
    </row>
    <row r="50" spans="1:34" s="106" customFormat="1" ht="21" customHeight="1" x14ac:dyDescent="0.25">
      <c r="A50" s="103">
        <v>1</v>
      </c>
      <c r="B50" s="111" t="s">
        <v>1022</v>
      </c>
      <c r="C50" s="104"/>
      <c r="D50" s="109" t="s">
        <v>1371</v>
      </c>
      <c r="E50" s="40"/>
      <c r="F50" s="40"/>
      <c r="G50" s="40"/>
      <c r="H50" s="40" t="s">
        <v>1545</v>
      </c>
      <c r="I50" s="40"/>
      <c r="J50" s="40"/>
      <c r="K50" s="40"/>
      <c r="L50" s="39" t="s">
        <v>1566</v>
      </c>
      <c r="M50" s="40" t="str">
        <f t="shared" si="1"/>
        <v>YES</v>
      </c>
      <c r="N50" s="40" t="str">
        <f t="shared" si="0"/>
        <v>YES</v>
      </c>
      <c r="O50" s="94"/>
      <c r="P50" s="94"/>
      <c r="Q50" s="94"/>
      <c r="R50" s="94"/>
      <c r="S50" s="94"/>
      <c r="T50" s="94">
        <v>1</v>
      </c>
      <c r="U50" s="94"/>
      <c r="V50" s="94"/>
      <c r="W50" s="94"/>
      <c r="X50" s="94"/>
      <c r="Y50" s="94"/>
      <c r="Z50" s="120"/>
      <c r="AA50" s="120"/>
      <c r="AB50" s="120"/>
      <c r="AC50" s="120"/>
      <c r="AD50" s="120"/>
      <c r="AE50" s="120"/>
      <c r="AF50" s="120"/>
      <c r="AG50" s="120"/>
      <c r="AH50" s="120"/>
    </row>
    <row r="51" spans="1:34" s="106" customFormat="1" ht="21" customHeight="1" x14ac:dyDescent="0.25">
      <c r="A51" s="103">
        <v>2</v>
      </c>
      <c r="B51" s="103" t="s">
        <v>968</v>
      </c>
      <c r="C51" s="104"/>
      <c r="D51" s="109" t="s">
        <v>1395</v>
      </c>
      <c r="E51" s="40"/>
      <c r="F51" s="40"/>
      <c r="G51" s="40"/>
      <c r="H51" s="40"/>
      <c r="I51" s="40"/>
      <c r="J51" s="40"/>
      <c r="K51" s="40"/>
      <c r="L51" s="39"/>
      <c r="M51" s="40" t="str">
        <f t="shared" si="1"/>
        <v/>
      </c>
      <c r="N51" s="40" t="str">
        <f t="shared" si="0"/>
        <v/>
      </c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120"/>
      <c r="AA51" s="120"/>
      <c r="AB51" s="120"/>
      <c r="AC51" s="120"/>
      <c r="AD51" s="120"/>
      <c r="AE51" s="120"/>
      <c r="AF51" s="120"/>
      <c r="AG51" s="120"/>
      <c r="AH51" s="120"/>
    </row>
    <row r="52" spans="1:34" s="106" customFormat="1" ht="21" customHeight="1" x14ac:dyDescent="0.25">
      <c r="A52" s="103">
        <v>2</v>
      </c>
      <c r="B52" s="103" t="s">
        <v>968</v>
      </c>
      <c r="C52" s="104"/>
      <c r="D52" s="109" t="s">
        <v>1396</v>
      </c>
      <c r="E52" s="40"/>
      <c r="F52" s="40"/>
      <c r="G52" s="40"/>
      <c r="H52" s="40"/>
      <c r="I52" s="40"/>
      <c r="J52" s="40"/>
      <c r="K52" s="40"/>
      <c r="L52" s="39"/>
      <c r="M52" s="40" t="str">
        <f t="shared" si="1"/>
        <v/>
      </c>
      <c r="N52" s="40" t="str">
        <f t="shared" si="0"/>
        <v/>
      </c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120"/>
      <c r="AA52" s="120"/>
      <c r="AB52" s="120"/>
      <c r="AC52" s="120"/>
      <c r="AD52" s="120"/>
      <c r="AE52" s="120"/>
      <c r="AF52" s="120"/>
      <c r="AG52" s="120"/>
      <c r="AH52" s="120"/>
    </row>
    <row r="53" spans="1:34" s="106" customFormat="1" ht="21" customHeight="1" x14ac:dyDescent="0.25">
      <c r="A53" s="103">
        <v>2</v>
      </c>
      <c r="B53" s="103" t="s">
        <v>968</v>
      </c>
      <c r="C53" s="104">
        <v>12303</v>
      </c>
      <c r="D53" s="109" t="s">
        <v>1397</v>
      </c>
      <c r="E53" s="40"/>
      <c r="F53" s="40"/>
      <c r="G53" s="40"/>
      <c r="H53" s="40"/>
      <c r="I53" s="40"/>
      <c r="J53" s="40"/>
      <c r="K53" s="40"/>
      <c r="L53" s="39"/>
      <c r="M53" s="40" t="str">
        <f t="shared" si="1"/>
        <v/>
      </c>
      <c r="N53" s="40" t="str">
        <f t="shared" si="0"/>
        <v/>
      </c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120"/>
      <c r="AA53" s="120"/>
      <c r="AB53" s="120"/>
      <c r="AC53" s="120"/>
      <c r="AD53" s="120"/>
      <c r="AE53" s="120"/>
      <c r="AF53" s="120"/>
      <c r="AG53" s="120"/>
      <c r="AH53" s="120"/>
    </row>
    <row r="54" spans="1:34" s="106" customFormat="1" ht="21" customHeight="1" x14ac:dyDescent="0.25">
      <c r="A54" s="103">
        <v>2</v>
      </c>
      <c r="B54" s="103" t="s">
        <v>969</v>
      </c>
      <c r="C54" s="104"/>
      <c r="D54" s="109" t="s">
        <v>1398</v>
      </c>
      <c r="E54" s="40"/>
      <c r="F54" s="40"/>
      <c r="G54" s="40"/>
      <c r="H54" s="40"/>
      <c r="I54" s="40"/>
      <c r="J54" s="40"/>
      <c r="K54" s="40"/>
      <c r="L54" s="39"/>
      <c r="M54" s="40" t="str">
        <f t="shared" si="1"/>
        <v/>
      </c>
      <c r="N54" s="40" t="str">
        <f t="shared" si="0"/>
        <v/>
      </c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120"/>
      <c r="AA54" s="120"/>
      <c r="AB54" s="120"/>
      <c r="AC54" s="120"/>
      <c r="AD54" s="120"/>
      <c r="AE54" s="120"/>
      <c r="AF54" s="120"/>
      <c r="AG54" s="120"/>
      <c r="AH54" s="120"/>
    </row>
    <row r="55" spans="1:34" s="106" customFormat="1" ht="21" customHeight="1" x14ac:dyDescent="0.25">
      <c r="A55" s="103">
        <v>2</v>
      </c>
      <c r="B55" s="103" t="s">
        <v>969</v>
      </c>
      <c r="C55" s="104"/>
      <c r="D55" s="109" t="s">
        <v>1399</v>
      </c>
      <c r="E55" s="40"/>
      <c r="F55" s="40"/>
      <c r="G55" s="40"/>
      <c r="H55" s="40" t="s">
        <v>1545</v>
      </c>
      <c r="I55" s="40"/>
      <c r="J55" s="40"/>
      <c r="K55" s="40"/>
      <c r="L55" s="39"/>
      <c r="M55" s="40" t="str">
        <f t="shared" si="1"/>
        <v>YES</v>
      </c>
      <c r="N55" s="40" t="str">
        <f t="shared" si="0"/>
        <v>YES</v>
      </c>
      <c r="O55" s="94"/>
      <c r="P55" s="94"/>
      <c r="Q55" s="94"/>
      <c r="R55" s="94"/>
      <c r="S55" s="94"/>
      <c r="T55" s="94">
        <v>1</v>
      </c>
      <c r="U55" s="94"/>
      <c r="V55" s="94"/>
      <c r="W55" s="94"/>
      <c r="X55" s="94"/>
      <c r="Y55" s="94"/>
      <c r="Z55" s="120"/>
      <c r="AA55" s="120"/>
      <c r="AB55" s="120"/>
      <c r="AC55" s="120"/>
      <c r="AD55" s="120"/>
      <c r="AE55" s="120"/>
      <c r="AF55" s="120"/>
      <c r="AG55" s="120"/>
      <c r="AH55" s="120"/>
    </row>
    <row r="56" spans="1:34" s="106" customFormat="1" ht="21" customHeight="1" x14ac:dyDescent="0.25">
      <c r="A56" s="103">
        <v>2</v>
      </c>
      <c r="B56" s="103" t="s">
        <v>969</v>
      </c>
      <c r="C56" s="104"/>
      <c r="D56" s="109" t="s">
        <v>1400</v>
      </c>
      <c r="E56" s="40"/>
      <c r="F56" s="40"/>
      <c r="G56" s="40"/>
      <c r="H56" s="40"/>
      <c r="I56" s="40"/>
      <c r="J56" s="40"/>
      <c r="K56" s="40"/>
      <c r="L56" s="39"/>
      <c r="M56" s="40" t="str">
        <f t="shared" si="1"/>
        <v/>
      </c>
      <c r="N56" s="40" t="str">
        <f t="shared" si="0"/>
        <v/>
      </c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120"/>
      <c r="AA56" s="120"/>
      <c r="AB56" s="120"/>
      <c r="AC56" s="120"/>
      <c r="AD56" s="120"/>
      <c r="AE56" s="120"/>
      <c r="AF56" s="120"/>
      <c r="AG56" s="120"/>
      <c r="AH56" s="120"/>
    </row>
    <row r="57" spans="1:34" s="106" customFormat="1" ht="21" customHeight="1" x14ac:dyDescent="0.25">
      <c r="A57" s="103">
        <v>2</v>
      </c>
      <c r="B57" s="103" t="s">
        <v>970</v>
      </c>
      <c r="C57" s="104"/>
      <c r="D57" s="109" t="s">
        <v>1401</v>
      </c>
      <c r="E57" s="40"/>
      <c r="F57" s="40"/>
      <c r="G57" s="40"/>
      <c r="H57" s="40"/>
      <c r="I57" s="40"/>
      <c r="J57" s="40"/>
      <c r="K57" s="40"/>
      <c r="L57" s="39"/>
      <c r="M57" s="40" t="str">
        <f t="shared" si="1"/>
        <v/>
      </c>
      <c r="N57" s="40" t="str">
        <f t="shared" si="0"/>
        <v/>
      </c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120"/>
      <c r="AA57" s="120"/>
      <c r="AB57" s="120"/>
      <c r="AC57" s="120"/>
      <c r="AD57" s="120"/>
      <c r="AE57" s="120"/>
      <c r="AF57" s="120"/>
      <c r="AG57" s="120"/>
      <c r="AH57" s="120"/>
    </row>
    <row r="58" spans="1:34" s="106" customFormat="1" ht="21" customHeight="1" x14ac:dyDescent="0.25">
      <c r="A58" s="103">
        <v>2</v>
      </c>
      <c r="B58" s="103" t="s">
        <v>1024</v>
      </c>
      <c r="C58" s="104"/>
      <c r="D58" s="109" t="s">
        <v>1402</v>
      </c>
      <c r="E58" s="40"/>
      <c r="F58" s="40"/>
      <c r="G58" s="40"/>
      <c r="H58" s="40" t="s">
        <v>1545</v>
      </c>
      <c r="I58" s="40"/>
      <c r="J58" s="40"/>
      <c r="K58" s="40"/>
      <c r="L58" s="39"/>
      <c r="M58" s="40" t="str">
        <f t="shared" si="1"/>
        <v>YES</v>
      </c>
      <c r="N58" s="40" t="str">
        <f t="shared" si="0"/>
        <v>YES</v>
      </c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120"/>
      <c r="AA58" s="120"/>
      <c r="AB58" s="120"/>
      <c r="AC58" s="120"/>
      <c r="AD58" s="120"/>
      <c r="AE58" s="120"/>
      <c r="AF58" s="120"/>
      <c r="AG58" s="120"/>
      <c r="AH58" s="120"/>
    </row>
    <row r="59" spans="1:34" s="106" customFormat="1" ht="21" customHeight="1" x14ac:dyDescent="0.25">
      <c r="A59" s="103">
        <v>2</v>
      </c>
      <c r="B59" s="103" t="s">
        <v>1024</v>
      </c>
      <c r="C59" s="104"/>
      <c r="D59" s="109" t="s">
        <v>1403</v>
      </c>
      <c r="E59" s="40"/>
      <c r="F59" s="40"/>
      <c r="G59" s="40"/>
      <c r="H59" s="40" t="s">
        <v>1545</v>
      </c>
      <c r="I59" s="40"/>
      <c r="J59" s="40"/>
      <c r="K59" s="40"/>
      <c r="L59" s="39"/>
      <c r="M59" s="40" t="str">
        <f t="shared" si="1"/>
        <v>YES</v>
      </c>
      <c r="N59" s="40" t="str">
        <f t="shared" si="0"/>
        <v>YES</v>
      </c>
      <c r="O59" s="94"/>
      <c r="P59" s="94">
        <v>1</v>
      </c>
      <c r="Q59" s="94">
        <v>1</v>
      </c>
      <c r="R59" s="94"/>
      <c r="S59" s="94"/>
      <c r="T59" s="94"/>
      <c r="U59" s="94"/>
      <c r="V59" s="94"/>
      <c r="W59" s="94"/>
      <c r="X59" s="94"/>
      <c r="Y59" s="94"/>
      <c r="Z59" s="120"/>
      <c r="AA59" s="120"/>
      <c r="AB59" s="120"/>
      <c r="AC59" s="120"/>
      <c r="AD59" s="120"/>
      <c r="AE59" s="120"/>
      <c r="AF59" s="120"/>
      <c r="AG59" s="120"/>
      <c r="AH59" s="120"/>
    </row>
    <row r="60" spans="1:34" s="106" customFormat="1" ht="21" customHeight="1" x14ac:dyDescent="0.25">
      <c r="A60" s="103">
        <v>2</v>
      </c>
      <c r="B60" s="103" t="s">
        <v>971</v>
      </c>
      <c r="C60" s="104"/>
      <c r="D60" s="109" t="s">
        <v>1452</v>
      </c>
      <c r="E60" s="40"/>
      <c r="F60" s="40"/>
      <c r="G60" s="40"/>
      <c r="H60" s="40"/>
      <c r="I60" s="40"/>
      <c r="J60" s="40"/>
      <c r="K60" s="40"/>
      <c r="L60" s="39"/>
      <c r="M60" s="40" t="str">
        <f t="shared" si="1"/>
        <v/>
      </c>
      <c r="N60" s="40" t="str">
        <f t="shared" si="0"/>
        <v/>
      </c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120"/>
      <c r="AA60" s="120"/>
      <c r="AB60" s="120"/>
      <c r="AC60" s="120"/>
      <c r="AD60" s="120"/>
      <c r="AE60" s="120"/>
      <c r="AF60" s="120"/>
      <c r="AG60" s="120"/>
      <c r="AH60" s="120"/>
    </row>
    <row r="61" spans="1:34" s="106" customFormat="1" ht="21" customHeight="1" x14ac:dyDescent="0.25">
      <c r="A61" s="103">
        <v>2</v>
      </c>
      <c r="B61" s="103" t="s">
        <v>971</v>
      </c>
      <c r="C61" s="104"/>
      <c r="D61" s="109" t="s">
        <v>1453</v>
      </c>
      <c r="E61" s="40"/>
      <c r="F61" s="40"/>
      <c r="G61" s="40"/>
      <c r="H61" s="40" t="s">
        <v>1545</v>
      </c>
      <c r="I61" s="40"/>
      <c r="J61" s="40"/>
      <c r="K61" s="40"/>
      <c r="L61" s="39"/>
      <c r="M61" s="40" t="str">
        <f t="shared" si="1"/>
        <v>YES</v>
      </c>
      <c r="N61" s="40" t="str">
        <f t="shared" si="0"/>
        <v>YES</v>
      </c>
      <c r="O61" s="94"/>
      <c r="P61" s="94">
        <v>1</v>
      </c>
      <c r="Q61" s="94">
        <v>1</v>
      </c>
      <c r="R61" s="94"/>
      <c r="S61" s="94"/>
      <c r="T61" s="94"/>
      <c r="U61" s="94"/>
      <c r="V61" s="94"/>
      <c r="W61" s="94"/>
      <c r="X61" s="94"/>
      <c r="Y61" s="94"/>
      <c r="Z61" s="120"/>
      <c r="AA61" s="120"/>
      <c r="AB61" s="120"/>
      <c r="AC61" s="120"/>
      <c r="AD61" s="120"/>
      <c r="AE61" s="120"/>
      <c r="AF61" s="120"/>
      <c r="AG61" s="120"/>
      <c r="AH61" s="120"/>
    </row>
    <row r="62" spans="1:34" s="106" customFormat="1" ht="21" customHeight="1" x14ac:dyDescent="0.25">
      <c r="A62" s="103">
        <v>2</v>
      </c>
      <c r="B62" s="103" t="s">
        <v>971</v>
      </c>
      <c r="C62" s="104">
        <v>12265</v>
      </c>
      <c r="D62" s="109" t="s">
        <v>1454</v>
      </c>
      <c r="E62" s="40"/>
      <c r="F62" s="40"/>
      <c r="G62" s="40"/>
      <c r="H62" s="40"/>
      <c r="I62" s="40"/>
      <c r="J62" s="40"/>
      <c r="K62" s="40"/>
      <c r="L62" s="39"/>
      <c r="M62" s="40" t="str">
        <f t="shared" si="1"/>
        <v/>
      </c>
      <c r="N62" s="40" t="str">
        <f t="shared" si="0"/>
        <v/>
      </c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120"/>
      <c r="AA62" s="120"/>
      <c r="AB62" s="120"/>
      <c r="AC62" s="120"/>
      <c r="AD62" s="120"/>
      <c r="AE62" s="120"/>
      <c r="AF62" s="120"/>
      <c r="AG62" s="120"/>
      <c r="AH62" s="120"/>
    </row>
    <row r="63" spans="1:34" s="106" customFormat="1" ht="21" customHeight="1" x14ac:dyDescent="0.25">
      <c r="A63" s="103">
        <v>2</v>
      </c>
      <c r="B63" s="103" t="s">
        <v>972</v>
      </c>
      <c r="C63" s="104"/>
      <c r="D63" s="109" t="s">
        <v>1455</v>
      </c>
      <c r="E63" s="40"/>
      <c r="F63" s="40"/>
      <c r="G63" s="40"/>
      <c r="H63" s="40"/>
      <c r="I63" s="40"/>
      <c r="J63" s="40"/>
      <c r="K63" s="40"/>
      <c r="L63" s="39"/>
      <c r="M63" s="40" t="str">
        <f t="shared" si="1"/>
        <v/>
      </c>
      <c r="N63" s="40" t="str">
        <f t="shared" si="0"/>
        <v/>
      </c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120"/>
      <c r="AA63" s="120"/>
      <c r="AB63" s="120"/>
      <c r="AC63" s="120"/>
      <c r="AD63" s="120"/>
      <c r="AE63" s="120"/>
      <c r="AF63" s="120"/>
      <c r="AG63" s="120"/>
      <c r="AH63" s="120"/>
    </row>
    <row r="64" spans="1:34" s="106" customFormat="1" ht="21" customHeight="1" x14ac:dyDescent="0.25">
      <c r="A64" s="103">
        <v>2</v>
      </c>
      <c r="B64" s="103" t="s">
        <v>972</v>
      </c>
      <c r="C64" s="104"/>
      <c r="D64" s="109" t="s">
        <v>1456</v>
      </c>
      <c r="E64" s="40"/>
      <c r="F64" s="40"/>
      <c r="G64" s="40"/>
      <c r="H64" s="40" t="s">
        <v>1545</v>
      </c>
      <c r="I64" s="40"/>
      <c r="J64" s="40"/>
      <c r="K64" s="40"/>
      <c r="L64" s="39"/>
      <c r="M64" s="40" t="str">
        <f t="shared" si="1"/>
        <v>YES</v>
      </c>
      <c r="N64" s="40" t="str">
        <f t="shared" si="0"/>
        <v>YES</v>
      </c>
      <c r="O64" s="94"/>
      <c r="P64" s="94">
        <v>1</v>
      </c>
      <c r="Q64" s="94">
        <v>1</v>
      </c>
      <c r="R64" s="94"/>
      <c r="S64" s="94"/>
      <c r="T64" s="94"/>
      <c r="U64" s="94"/>
      <c r="V64" s="94"/>
      <c r="W64" s="94"/>
      <c r="X64" s="94"/>
      <c r="Y64" s="94"/>
      <c r="Z64" s="120"/>
      <c r="AA64" s="120"/>
      <c r="AB64" s="120"/>
      <c r="AC64" s="120"/>
      <c r="AD64" s="120"/>
      <c r="AE64" s="120"/>
      <c r="AF64" s="120"/>
      <c r="AG64" s="120"/>
      <c r="AH64" s="120"/>
    </row>
    <row r="65" spans="1:34" s="106" customFormat="1" ht="21" customHeight="1" x14ac:dyDescent="0.25">
      <c r="A65" s="103">
        <v>2</v>
      </c>
      <c r="B65" s="103" t="s">
        <v>973</v>
      </c>
      <c r="C65" s="104"/>
      <c r="D65" s="109" t="s">
        <v>1457</v>
      </c>
      <c r="E65" s="40"/>
      <c r="F65" s="40"/>
      <c r="G65" s="40"/>
      <c r="H65" s="40" t="s">
        <v>1545</v>
      </c>
      <c r="I65" s="40"/>
      <c r="J65" s="40"/>
      <c r="K65" s="40"/>
      <c r="L65" s="39"/>
      <c r="M65" s="40" t="str">
        <f t="shared" si="1"/>
        <v>YES</v>
      </c>
      <c r="N65" s="40" t="str">
        <f t="shared" si="0"/>
        <v>YES</v>
      </c>
      <c r="O65" s="94"/>
      <c r="P65" s="94"/>
      <c r="Q65" s="94"/>
      <c r="R65" s="94"/>
      <c r="S65" s="94"/>
      <c r="T65" s="94">
        <v>1</v>
      </c>
      <c r="U65" s="94"/>
      <c r="V65" s="94"/>
      <c r="W65" s="94"/>
      <c r="X65" s="94"/>
      <c r="Y65" s="94"/>
      <c r="Z65" s="120"/>
      <c r="AA65" s="120"/>
      <c r="AB65" s="120"/>
      <c r="AC65" s="120"/>
      <c r="AD65" s="120"/>
      <c r="AE65" s="120"/>
      <c r="AF65" s="120"/>
      <c r="AG65" s="120"/>
      <c r="AH65" s="120"/>
    </row>
    <row r="66" spans="1:34" s="106" customFormat="1" ht="21" customHeight="1" x14ac:dyDescent="0.25">
      <c r="A66" s="103">
        <v>2</v>
      </c>
      <c r="B66" s="103" t="s">
        <v>1031</v>
      </c>
      <c r="C66" s="104"/>
      <c r="D66" s="109" t="s">
        <v>1458</v>
      </c>
      <c r="E66" s="40"/>
      <c r="F66" s="40"/>
      <c r="G66" s="40"/>
      <c r="H66" s="40"/>
      <c r="I66" s="40"/>
      <c r="J66" s="40"/>
      <c r="K66" s="40"/>
      <c r="L66" s="39"/>
      <c r="M66" s="40" t="str">
        <f t="shared" si="1"/>
        <v/>
      </c>
      <c r="N66" s="40" t="str">
        <f t="shared" si="0"/>
        <v/>
      </c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120"/>
      <c r="AA66" s="120"/>
      <c r="AB66" s="120"/>
      <c r="AC66" s="120"/>
      <c r="AD66" s="120"/>
      <c r="AE66" s="120"/>
      <c r="AF66" s="120"/>
      <c r="AG66" s="120"/>
      <c r="AH66" s="120"/>
    </row>
    <row r="67" spans="1:34" s="106" customFormat="1" ht="21" customHeight="1" x14ac:dyDescent="0.25">
      <c r="A67" s="103">
        <v>2</v>
      </c>
      <c r="B67" s="103" t="s">
        <v>1031</v>
      </c>
      <c r="C67" s="104"/>
      <c r="D67" s="109" t="s">
        <v>1459</v>
      </c>
      <c r="E67" s="40"/>
      <c r="F67" s="40"/>
      <c r="G67" s="40"/>
      <c r="H67" s="40" t="s">
        <v>1545</v>
      </c>
      <c r="I67" s="40"/>
      <c r="J67" s="40"/>
      <c r="K67" s="40"/>
      <c r="L67" s="39"/>
      <c r="M67" s="40" t="str">
        <f t="shared" si="1"/>
        <v>YES</v>
      </c>
      <c r="N67" s="40" t="str">
        <f t="shared" ref="N67:N130" si="2">IF(AND(ISBLANK(E67),ISBLANK(F67),ISBLANK(G67),ISBLANK(H67),ISBLANK(I67),ISBLANK(J67),ISBLANK(K67)),"","YES")</f>
        <v>YES</v>
      </c>
      <c r="O67" s="94"/>
      <c r="P67" s="94"/>
      <c r="Q67" s="94"/>
      <c r="R67" s="94"/>
      <c r="S67" s="94"/>
      <c r="T67" s="94">
        <v>1</v>
      </c>
      <c r="U67" s="94"/>
      <c r="V67" s="94"/>
      <c r="W67" s="94"/>
      <c r="X67" s="94"/>
      <c r="Y67" s="94"/>
      <c r="Z67" s="120"/>
      <c r="AA67" s="120"/>
      <c r="AB67" s="120"/>
      <c r="AC67" s="120"/>
      <c r="AD67" s="120"/>
      <c r="AE67" s="120"/>
      <c r="AF67" s="120"/>
      <c r="AG67" s="120"/>
      <c r="AH67" s="120"/>
    </row>
    <row r="68" spans="1:34" s="106" customFormat="1" ht="21" customHeight="1" x14ac:dyDescent="0.25">
      <c r="A68" s="103">
        <v>2</v>
      </c>
      <c r="B68" s="103" t="s">
        <v>1031</v>
      </c>
      <c r="C68" s="104"/>
      <c r="D68" s="109" t="s">
        <v>1460</v>
      </c>
      <c r="E68" s="40"/>
      <c r="F68" s="40"/>
      <c r="G68" s="40"/>
      <c r="H68" s="40"/>
      <c r="I68" s="40"/>
      <c r="J68" s="40"/>
      <c r="K68" s="40"/>
      <c r="L68" s="39"/>
      <c r="M68" s="40" t="str">
        <f t="shared" si="1"/>
        <v/>
      </c>
      <c r="N68" s="40" t="str">
        <f t="shared" si="2"/>
        <v/>
      </c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120"/>
      <c r="AA68" s="120"/>
      <c r="AB68" s="120"/>
      <c r="AC68" s="120"/>
      <c r="AD68" s="120"/>
      <c r="AE68" s="120"/>
      <c r="AF68" s="120"/>
      <c r="AG68" s="120"/>
      <c r="AH68" s="120"/>
    </row>
    <row r="69" spans="1:34" s="106" customFormat="1" ht="21" customHeight="1" x14ac:dyDescent="0.25">
      <c r="A69" s="103">
        <v>2</v>
      </c>
      <c r="B69" s="103" t="s">
        <v>974</v>
      </c>
      <c r="C69" s="104"/>
      <c r="D69" s="109" t="s">
        <v>1404</v>
      </c>
      <c r="E69" s="40"/>
      <c r="F69" s="40"/>
      <c r="G69" s="40"/>
      <c r="H69" s="40"/>
      <c r="I69" s="40"/>
      <c r="J69" s="40"/>
      <c r="K69" s="40"/>
      <c r="L69" s="39"/>
      <c r="M69" s="40" t="str">
        <f t="shared" si="1"/>
        <v/>
      </c>
      <c r="N69" s="40" t="str">
        <f t="shared" si="2"/>
        <v/>
      </c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120"/>
      <c r="AA69" s="120"/>
      <c r="AB69" s="120"/>
      <c r="AC69" s="120"/>
      <c r="AD69" s="120"/>
      <c r="AE69" s="120"/>
      <c r="AF69" s="120"/>
      <c r="AG69" s="120"/>
      <c r="AH69" s="120"/>
    </row>
    <row r="70" spans="1:34" s="106" customFormat="1" ht="21" customHeight="1" x14ac:dyDescent="0.25">
      <c r="A70" s="103">
        <v>2</v>
      </c>
      <c r="B70" s="103" t="s">
        <v>974</v>
      </c>
      <c r="C70" s="104"/>
      <c r="D70" s="109" t="s">
        <v>1405</v>
      </c>
      <c r="E70" s="40"/>
      <c r="F70" s="40"/>
      <c r="G70" s="40"/>
      <c r="H70" s="40"/>
      <c r="I70" s="40"/>
      <c r="J70" s="40"/>
      <c r="K70" s="40"/>
      <c r="L70" s="39"/>
      <c r="M70" s="40" t="str">
        <f t="shared" si="1"/>
        <v/>
      </c>
      <c r="N70" s="40" t="str">
        <f t="shared" si="2"/>
        <v/>
      </c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120"/>
      <c r="AA70" s="120"/>
      <c r="AB70" s="120"/>
      <c r="AC70" s="120"/>
      <c r="AD70" s="120"/>
      <c r="AE70" s="120"/>
      <c r="AF70" s="120"/>
      <c r="AG70" s="120"/>
      <c r="AH70" s="120"/>
    </row>
    <row r="71" spans="1:34" s="106" customFormat="1" ht="21" customHeight="1" x14ac:dyDescent="0.25">
      <c r="A71" s="103">
        <v>2</v>
      </c>
      <c r="B71" s="103" t="s">
        <v>974</v>
      </c>
      <c r="C71" s="104">
        <v>12101</v>
      </c>
      <c r="D71" s="109" t="s">
        <v>1406</v>
      </c>
      <c r="E71" s="40"/>
      <c r="F71" s="40"/>
      <c r="G71" s="40"/>
      <c r="H71" s="40"/>
      <c r="I71" s="40"/>
      <c r="J71" s="40"/>
      <c r="K71" s="40"/>
      <c r="L71" s="39"/>
      <c r="M71" s="40" t="str">
        <f t="shared" si="1"/>
        <v/>
      </c>
      <c r="N71" s="40" t="str">
        <f t="shared" si="2"/>
        <v/>
      </c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120"/>
      <c r="AA71" s="120"/>
      <c r="AB71" s="120"/>
      <c r="AC71" s="120"/>
      <c r="AD71" s="120"/>
      <c r="AE71" s="120"/>
      <c r="AF71" s="120"/>
      <c r="AG71" s="120"/>
      <c r="AH71" s="120"/>
    </row>
    <row r="72" spans="1:34" s="106" customFormat="1" ht="21" customHeight="1" x14ac:dyDescent="0.25">
      <c r="A72" s="103">
        <v>2</v>
      </c>
      <c r="B72" s="103" t="s">
        <v>975</v>
      </c>
      <c r="C72" s="104"/>
      <c r="D72" s="109" t="s">
        <v>1407</v>
      </c>
      <c r="E72" s="40"/>
      <c r="F72" s="40"/>
      <c r="G72" s="40"/>
      <c r="H72" s="40" t="s">
        <v>1545</v>
      </c>
      <c r="I72" s="40"/>
      <c r="J72" s="40"/>
      <c r="K72" s="40"/>
      <c r="L72" s="39"/>
      <c r="M72" s="40" t="str">
        <f t="shared" si="1"/>
        <v>YES</v>
      </c>
      <c r="N72" s="40" t="str">
        <f t="shared" si="2"/>
        <v>YES</v>
      </c>
      <c r="O72" s="94"/>
      <c r="P72" s="94">
        <v>1</v>
      </c>
      <c r="Q72" s="94">
        <v>1</v>
      </c>
      <c r="R72" s="94"/>
      <c r="S72" s="94"/>
      <c r="T72" s="94"/>
      <c r="U72" s="94"/>
      <c r="V72" s="94"/>
      <c r="W72" s="94"/>
      <c r="X72" s="94"/>
      <c r="Y72" s="94"/>
      <c r="Z72" s="120"/>
      <c r="AA72" s="120"/>
      <c r="AB72" s="120"/>
      <c r="AC72" s="120"/>
      <c r="AD72" s="120"/>
      <c r="AE72" s="120"/>
      <c r="AF72" s="120"/>
      <c r="AG72" s="120"/>
      <c r="AH72" s="120"/>
    </row>
    <row r="73" spans="1:34" s="106" customFormat="1" ht="21" customHeight="1" x14ac:dyDescent="0.25">
      <c r="A73" s="103">
        <v>2</v>
      </c>
      <c r="B73" s="103" t="s">
        <v>975</v>
      </c>
      <c r="C73" s="104"/>
      <c r="D73" s="109" t="s">
        <v>1408</v>
      </c>
      <c r="E73" s="40"/>
      <c r="F73" s="40"/>
      <c r="G73" s="40"/>
      <c r="H73" s="40"/>
      <c r="I73" s="40"/>
      <c r="J73" s="40"/>
      <c r="K73" s="40"/>
      <c r="L73" s="39"/>
      <c r="M73" s="40" t="str">
        <f t="shared" si="1"/>
        <v/>
      </c>
      <c r="N73" s="40" t="str">
        <f t="shared" si="2"/>
        <v/>
      </c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120"/>
      <c r="AA73" s="120"/>
      <c r="AB73" s="120"/>
      <c r="AC73" s="120"/>
      <c r="AD73" s="120"/>
      <c r="AE73" s="120"/>
      <c r="AF73" s="120"/>
      <c r="AG73" s="120"/>
      <c r="AH73" s="120"/>
    </row>
    <row r="74" spans="1:34" s="106" customFormat="1" ht="21" customHeight="1" x14ac:dyDescent="0.25">
      <c r="A74" s="103">
        <v>2</v>
      </c>
      <c r="B74" s="103" t="s">
        <v>976</v>
      </c>
      <c r="C74" s="104"/>
      <c r="D74" s="109" t="s">
        <v>1409</v>
      </c>
      <c r="E74" s="40"/>
      <c r="F74" s="40"/>
      <c r="G74" s="40"/>
      <c r="H74" s="40"/>
      <c r="I74" s="40"/>
      <c r="J74" s="40"/>
      <c r="K74" s="40"/>
      <c r="L74" s="39"/>
      <c r="M74" s="40" t="str">
        <f t="shared" ref="M74:M137" si="3">IF(AND(ISBLANK(E74),ISBLANK(F74),ISBLANK(G74),ISBLANK(H74),ISBLANK(I74),ISBLANK(J74)),"","YES")</f>
        <v/>
      </c>
      <c r="N74" s="40" t="str">
        <f t="shared" si="2"/>
        <v/>
      </c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120"/>
      <c r="AA74" s="120"/>
      <c r="AB74" s="120"/>
      <c r="AC74" s="120"/>
      <c r="AD74" s="120"/>
      <c r="AE74" s="120"/>
      <c r="AF74" s="120"/>
      <c r="AG74" s="120"/>
      <c r="AH74" s="120"/>
    </row>
    <row r="75" spans="1:34" s="106" customFormat="1" ht="21" customHeight="1" x14ac:dyDescent="0.25">
      <c r="A75" s="103">
        <v>2</v>
      </c>
      <c r="B75" s="103" t="s">
        <v>977</v>
      </c>
      <c r="C75" s="104"/>
      <c r="D75" s="109" t="s">
        <v>1444</v>
      </c>
      <c r="E75" s="40"/>
      <c r="F75" s="40"/>
      <c r="G75" s="40"/>
      <c r="H75" s="40"/>
      <c r="I75" s="40"/>
      <c r="J75" s="40"/>
      <c r="K75" s="40"/>
      <c r="L75" s="39"/>
      <c r="M75" s="40" t="str">
        <f t="shared" si="3"/>
        <v/>
      </c>
      <c r="N75" s="40" t="str">
        <f t="shared" si="2"/>
        <v/>
      </c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120"/>
      <c r="AA75" s="120"/>
      <c r="AB75" s="120"/>
      <c r="AC75" s="120"/>
      <c r="AD75" s="120"/>
      <c r="AE75" s="120"/>
      <c r="AF75" s="120"/>
      <c r="AG75" s="120"/>
      <c r="AH75" s="120"/>
    </row>
    <row r="76" spans="1:34" s="106" customFormat="1" ht="21" customHeight="1" x14ac:dyDescent="0.25">
      <c r="A76" s="103">
        <v>2</v>
      </c>
      <c r="B76" s="103" t="s">
        <v>977</v>
      </c>
      <c r="C76" s="104"/>
      <c r="D76" s="109" t="s">
        <v>1445</v>
      </c>
      <c r="E76" s="40"/>
      <c r="F76" s="40"/>
      <c r="G76" s="40"/>
      <c r="H76" s="40"/>
      <c r="I76" s="40"/>
      <c r="J76" s="40"/>
      <c r="K76" s="40"/>
      <c r="L76" s="39"/>
      <c r="M76" s="40" t="str">
        <f t="shared" si="3"/>
        <v/>
      </c>
      <c r="N76" s="40" t="str">
        <f t="shared" si="2"/>
        <v/>
      </c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120"/>
      <c r="AA76" s="120"/>
      <c r="AB76" s="120"/>
      <c r="AC76" s="120"/>
      <c r="AD76" s="120"/>
      <c r="AE76" s="120"/>
      <c r="AF76" s="120"/>
      <c r="AG76" s="120"/>
      <c r="AH76" s="120"/>
    </row>
    <row r="77" spans="1:34" s="106" customFormat="1" ht="21" customHeight="1" x14ac:dyDescent="0.25">
      <c r="A77" s="103">
        <v>2</v>
      </c>
      <c r="B77" s="103" t="s">
        <v>977</v>
      </c>
      <c r="C77" s="104">
        <v>12100</v>
      </c>
      <c r="D77" s="109" t="s">
        <v>1446</v>
      </c>
      <c r="E77" s="40"/>
      <c r="F77" s="40"/>
      <c r="G77" s="40"/>
      <c r="H77" s="40"/>
      <c r="I77" s="40"/>
      <c r="J77" s="40"/>
      <c r="K77" s="40"/>
      <c r="L77" s="39"/>
      <c r="M77" s="40" t="str">
        <f t="shared" si="3"/>
        <v/>
      </c>
      <c r="N77" s="40" t="str">
        <f t="shared" si="2"/>
        <v/>
      </c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120"/>
      <c r="AA77" s="120"/>
      <c r="AB77" s="120"/>
      <c r="AC77" s="120"/>
      <c r="AD77" s="120"/>
      <c r="AE77" s="120"/>
      <c r="AF77" s="120"/>
      <c r="AG77" s="120"/>
      <c r="AH77" s="120"/>
    </row>
    <row r="78" spans="1:34" s="106" customFormat="1" ht="21" customHeight="1" x14ac:dyDescent="0.25">
      <c r="A78" s="103">
        <v>2</v>
      </c>
      <c r="B78" s="103" t="s">
        <v>978</v>
      </c>
      <c r="C78" s="104"/>
      <c r="D78" s="109" t="s">
        <v>1447</v>
      </c>
      <c r="E78" s="40"/>
      <c r="F78" s="40"/>
      <c r="G78" s="40"/>
      <c r="H78" s="40"/>
      <c r="I78" s="40"/>
      <c r="J78" s="40"/>
      <c r="K78" s="40"/>
      <c r="L78" s="39"/>
      <c r="M78" s="40" t="str">
        <f t="shared" si="3"/>
        <v/>
      </c>
      <c r="N78" s="40" t="str">
        <f t="shared" si="2"/>
        <v/>
      </c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120"/>
      <c r="AA78" s="120"/>
      <c r="AB78" s="120"/>
      <c r="AC78" s="120"/>
      <c r="AD78" s="120"/>
      <c r="AE78" s="120"/>
      <c r="AF78" s="120"/>
      <c r="AG78" s="120"/>
      <c r="AH78" s="120"/>
    </row>
    <row r="79" spans="1:34" s="106" customFormat="1" ht="21" customHeight="1" x14ac:dyDescent="0.25">
      <c r="A79" s="103">
        <v>2</v>
      </c>
      <c r="B79" s="103" t="s">
        <v>978</v>
      </c>
      <c r="C79" s="104"/>
      <c r="D79" s="109" t="s">
        <v>1448</v>
      </c>
      <c r="E79" s="40"/>
      <c r="F79" s="40"/>
      <c r="G79" s="40"/>
      <c r="H79" s="40"/>
      <c r="I79" s="40"/>
      <c r="J79" s="40"/>
      <c r="K79" s="40"/>
      <c r="L79" s="39"/>
      <c r="M79" s="40" t="str">
        <f t="shared" si="3"/>
        <v/>
      </c>
      <c r="N79" s="40" t="str">
        <f t="shared" si="2"/>
        <v/>
      </c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120"/>
      <c r="AA79" s="120"/>
      <c r="AB79" s="120"/>
      <c r="AC79" s="120"/>
      <c r="AD79" s="120"/>
      <c r="AE79" s="120"/>
      <c r="AF79" s="120"/>
      <c r="AG79" s="120"/>
      <c r="AH79" s="120"/>
    </row>
    <row r="80" spans="1:34" s="106" customFormat="1" ht="21" customHeight="1" x14ac:dyDescent="0.25">
      <c r="A80" s="103">
        <v>2</v>
      </c>
      <c r="B80" s="103" t="s">
        <v>979</v>
      </c>
      <c r="C80" s="104"/>
      <c r="D80" s="109" t="s">
        <v>1449</v>
      </c>
      <c r="E80" s="40"/>
      <c r="F80" s="40"/>
      <c r="G80" s="40"/>
      <c r="H80" s="40" t="s">
        <v>1545</v>
      </c>
      <c r="I80" s="40"/>
      <c r="J80" s="40"/>
      <c r="K80" s="40"/>
      <c r="L80" s="39"/>
      <c r="M80" s="40" t="str">
        <f t="shared" si="3"/>
        <v>YES</v>
      </c>
      <c r="N80" s="40" t="str">
        <f t="shared" si="2"/>
        <v>YES</v>
      </c>
      <c r="O80" s="94"/>
      <c r="P80" s="94"/>
      <c r="Q80" s="94">
        <v>1</v>
      </c>
      <c r="R80" s="94"/>
      <c r="S80" s="94"/>
      <c r="T80" s="94"/>
      <c r="U80" s="94"/>
      <c r="V80" s="94"/>
      <c r="W80" s="94"/>
      <c r="X80" s="94"/>
      <c r="Y80" s="94"/>
      <c r="Z80" s="120"/>
      <c r="AA80" s="120"/>
      <c r="AB80" s="120"/>
      <c r="AC80" s="120"/>
      <c r="AD80" s="120"/>
      <c r="AE80" s="120"/>
      <c r="AF80" s="120"/>
      <c r="AG80" s="120"/>
      <c r="AH80" s="120"/>
    </row>
    <row r="81" spans="1:34" s="106" customFormat="1" ht="21" customHeight="1" x14ac:dyDescent="0.25">
      <c r="A81" s="103">
        <v>2</v>
      </c>
      <c r="B81" s="103" t="s">
        <v>1030</v>
      </c>
      <c r="C81" s="104"/>
      <c r="D81" s="109" t="s">
        <v>1450</v>
      </c>
      <c r="E81" s="40"/>
      <c r="F81" s="40"/>
      <c r="G81" s="40"/>
      <c r="H81" s="40" t="s">
        <v>1545</v>
      </c>
      <c r="I81" s="40"/>
      <c r="J81" s="40"/>
      <c r="K81" s="40"/>
      <c r="L81" s="39"/>
      <c r="M81" s="40" t="str">
        <f t="shared" si="3"/>
        <v>YES</v>
      </c>
      <c r="N81" s="40" t="str">
        <f t="shared" si="2"/>
        <v>YES</v>
      </c>
      <c r="O81" s="94"/>
      <c r="P81" s="94"/>
      <c r="Q81" s="94">
        <v>1</v>
      </c>
      <c r="R81" s="94"/>
      <c r="S81" s="94"/>
      <c r="T81" s="94"/>
      <c r="U81" s="94"/>
      <c r="V81" s="94"/>
      <c r="W81" s="94"/>
      <c r="X81" s="94"/>
      <c r="Y81" s="94"/>
      <c r="Z81" s="120"/>
      <c r="AA81" s="120"/>
      <c r="AB81" s="120"/>
      <c r="AC81" s="120"/>
      <c r="AD81" s="120"/>
      <c r="AE81" s="120"/>
      <c r="AF81" s="120"/>
      <c r="AG81" s="120"/>
      <c r="AH81" s="120"/>
    </row>
    <row r="82" spans="1:34" s="106" customFormat="1" ht="21" customHeight="1" x14ac:dyDescent="0.25">
      <c r="A82" s="103">
        <v>2</v>
      </c>
      <c r="B82" s="103" t="s">
        <v>1030</v>
      </c>
      <c r="C82" s="104"/>
      <c r="D82" s="109" t="s">
        <v>1451</v>
      </c>
      <c r="E82" s="40"/>
      <c r="F82" s="40"/>
      <c r="G82" s="40"/>
      <c r="H82" s="40"/>
      <c r="I82" s="40"/>
      <c r="J82" s="40"/>
      <c r="K82" s="40"/>
      <c r="L82" s="39"/>
      <c r="M82" s="40" t="str">
        <f t="shared" si="3"/>
        <v/>
      </c>
      <c r="N82" s="40" t="str">
        <f t="shared" si="2"/>
        <v/>
      </c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120"/>
      <c r="AA82" s="120"/>
      <c r="AB82" s="120"/>
      <c r="AC82" s="120"/>
      <c r="AD82" s="120"/>
      <c r="AE82" s="120"/>
      <c r="AF82" s="120"/>
      <c r="AG82" s="120"/>
      <c r="AH82" s="120"/>
    </row>
    <row r="83" spans="1:34" s="106" customFormat="1" ht="21" customHeight="1" x14ac:dyDescent="0.25">
      <c r="A83" s="103">
        <v>2</v>
      </c>
      <c r="B83" s="112" t="s">
        <v>980</v>
      </c>
      <c r="C83" s="104"/>
      <c r="D83" s="109" t="s">
        <v>1410</v>
      </c>
      <c r="E83" s="40"/>
      <c r="F83" s="40"/>
      <c r="G83" s="40"/>
      <c r="H83" s="40"/>
      <c r="I83" s="40"/>
      <c r="J83" s="40"/>
      <c r="K83" s="40"/>
      <c r="L83" s="39" t="s">
        <v>1567</v>
      </c>
      <c r="M83" s="40" t="str">
        <f t="shared" si="3"/>
        <v/>
      </c>
      <c r="N83" s="40" t="str">
        <f t="shared" si="2"/>
        <v/>
      </c>
      <c r="O83" s="94"/>
      <c r="P83" s="96"/>
      <c r="Q83" s="94"/>
      <c r="R83" s="94"/>
      <c r="S83" s="94"/>
      <c r="T83" s="94"/>
      <c r="U83" s="94"/>
      <c r="V83" s="94"/>
      <c r="W83" s="94"/>
      <c r="X83" s="94"/>
      <c r="Y83" s="94"/>
      <c r="Z83" s="120"/>
      <c r="AA83" s="120"/>
      <c r="AB83" s="120"/>
      <c r="AC83" s="120"/>
      <c r="AD83" s="120"/>
      <c r="AE83" s="120"/>
      <c r="AF83" s="120"/>
      <c r="AG83" s="120"/>
      <c r="AH83" s="120"/>
    </row>
    <row r="84" spans="1:34" s="106" customFormat="1" ht="21" customHeight="1" x14ac:dyDescent="0.25">
      <c r="A84" s="103">
        <v>2</v>
      </c>
      <c r="B84" s="112" t="s">
        <v>980</v>
      </c>
      <c r="C84" s="104"/>
      <c r="D84" s="109" t="s">
        <v>1411</v>
      </c>
      <c r="E84" s="40"/>
      <c r="F84" s="40"/>
      <c r="G84" s="40"/>
      <c r="H84" s="40"/>
      <c r="I84" s="40"/>
      <c r="J84" s="40"/>
      <c r="K84" s="40"/>
      <c r="L84" s="39" t="s">
        <v>1567</v>
      </c>
      <c r="M84" s="40" t="str">
        <f t="shared" si="3"/>
        <v/>
      </c>
      <c r="N84" s="40" t="str">
        <f t="shared" si="2"/>
        <v/>
      </c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120"/>
      <c r="AA84" s="120"/>
      <c r="AB84" s="120"/>
      <c r="AC84" s="120"/>
      <c r="AD84" s="120"/>
      <c r="AE84" s="120"/>
      <c r="AF84" s="120"/>
      <c r="AG84" s="120"/>
      <c r="AH84" s="120"/>
    </row>
    <row r="85" spans="1:34" s="106" customFormat="1" ht="21" customHeight="1" x14ac:dyDescent="0.25">
      <c r="A85" s="103">
        <v>2</v>
      </c>
      <c r="B85" s="103" t="s">
        <v>983</v>
      </c>
      <c r="C85" s="104"/>
      <c r="D85" s="109" t="s">
        <v>1436</v>
      </c>
      <c r="E85" s="40"/>
      <c r="F85" s="40"/>
      <c r="G85" s="40"/>
      <c r="H85" s="40"/>
      <c r="I85" s="40"/>
      <c r="J85" s="40"/>
      <c r="K85" s="40"/>
      <c r="L85" s="39"/>
      <c r="M85" s="40" t="str">
        <f t="shared" si="3"/>
        <v/>
      </c>
      <c r="N85" s="40" t="str">
        <f t="shared" si="2"/>
        <v/>
      </c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120"/>
      <c r="AA85" s="120"/>
      <c r="AB85" s="120"/>
      <c r="AC85" s="120"/>
      <c r="AD85" s="120"/>
      <c r="AE85" s="120"/>
      <c r="AF85" s="120"/>
      <c r="AG85" s="120"/>
      <c r="AH85" s="120"/>
    </row>
    <row r="86" spans="1:34" s="106" customFormat="1" ht="21" customHeight="1" x14ac:dyDescent="0.25">
      <c r="A86" s="103">
        <v>2</v>
      </c>
      <c r="B86" s="103" t="s">
        <v>983</v>
      </c>
      <c r="C86" s="104"/>
      <c r="D86" s="109" t="s">
        <v>1437</v>
      </c>
      <c r="E86" s="40"/>
      <c r="F86" s="40"/>
      <c r="G86" s="40"/>
      <c r="H86" s="40"/>
      <c r="I86" s="40"/>
      <c r="J86" s="40"/>
      <c r="K86" s="40"/>
      <c r="L86" s="39"/>
      <c r="M86" s="40" t="str">
        <f t="shared" si="3"/>
        <v/>
      </c>
      <c r="N86" s="40" t="str">
        <f t="shared" si="2"/>
        <v/>
      </c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120"/>
      <c r="AA86" s="120"/>
      <c r="AB86" s="120"/>
      <c r="AC86" s="120"/>
      <c r="AD86" s="120"/>
      <c r="AE86" s="120"/>
      <c r="AF86" s="120"/>
      <c r="AG86" s="120"/>
      <c r="AH86" s="120"/>
    </row>
    <row r="87" spans="1:34" s="106" customFormat="1" ht="21" customHeight="1" x14ac:dyDescent="0.25">
      <c r="A87" s="103">
        <v>2</v>
      </c>
      <c r="B87" s="103" t="s">
        <v>983</v>
      </c>
      <c r="C87" s="104">
        <v>12050</v>
      </c>
      <c r="D87" s="109" t="s">
        <v>1438</v>
      </c>
      <c r="E87" s="40"/>
      <c r="F87" s="40"/>
      <c r="G87" s="40"/>
      <c r="H87" s="40"/>
      <c r="I87" s="40"/>
      <c r="J87" s="40"/>
      <c r="K87" s="40"/>
      <c r="L87" s="39"/>
      <c r="M87" s="40" t="str">
        <f t="shared" si="3"/>
        <v/>
      </c>
      <c r="N87" s="40" t="str">
        <f t="shared" si="2"/>
        <v/>
      </c>
      <c r="Z87" s="120"/>
      <c r="AA87" s="120"/>
      <c r="AB87" s="120"/>
      <c r="AC87" s="120"/>
      <c r="AD87" s="120"/>
      <c r="AE87" s="120"/>
      <c r="AF87" s="120"/>
      <c r="AG87" s="120"/>
      <c r="AH87" s="120"/>
    </row>
    <row r="88" spans="1:34" s="106" customFormat="1" ht="21" customHeight="1" x14ac:dyDescent="0.25">
      <c r="A88" s="103">
        <v>2</v>
      </c>
      <c r="B88" s="103" t="s">
        <v>984</v>
      </c>
      <c r="C88" s="104"/>
      <c r="D88" s="109" t="s">
        <v>1439</v>
      </c>
      <c r="E88" s="40"/>
      <c r="F88" s="40"/>
      <c r="G88" s="40"/>
      <c r="H88" s="40"/>
      <c r="I88" s="40"/>
      <c r="J88" s="40"/>
      <c r="K88" s="40"/>
      <c r="L88" s="39"/>
      <c r="M88" s="40" t="str">
        <f t="shared" si="3"/>
        <v/>
      </c>
      <c r="N88" s="40" t="str">
        <f t="shared" si="2"/>
        <v/>
      </c>
      <c r="Z88" s="120"/>
      <c r="AA88" s="120"/>
      <c r="AB88" s="120"/>
      <c r="AC88" s="120"/>
      <c r="AD88" s="120"/>
      <c r="AE88" s="120"/>
      <c r="AF88" s="120"/>
      <c r="AG88" s="120"/>
      <c r="AH88" s="120"/>
    </row>
    <row r="89" spans="1:34" s="106" customFormat="1" ht="21" customHeight="1" x14ac:dyDescent="0.25">
      <c r="A89" s="103">
        <v>2</v>
      </c>
      <c r="B89" s="103" t="s">
        <v>984</v>
      </c>
      <c r="C89" s="104"/>
      <c r="D89" s="109" t="s">
        <v>1440</v>
      </c>
      <c r="E89" s="40"/>
      <c r="F89" s="40"/>
      <c r="G89" s="40"/>
      <c r="H89" s="40" t="s">
        <v>1545</v>
      </c>
      <c r="I89" s="40"/>
      <c r="J89" s="40"/>
      <c r="K89" s="40"/>
      <c r="L89" s="39"/>
      <c r="M89" s="40" t="str">
        <f t="shared" si="3"/>
        <v>YES</v>
      </c>
      <c r="N89" s="40" t="str">
        <f t="shared" si="2"/>
        <v>YES</v>
      </c>
      <c r="T89" s="106">
        <v>1</v>
      </c>
      <c r="Z89" s="120"/>
      <c r="AA89" s="120"/>
      <c r="AB89" s="120"/>
      <c r="AC89" s="120"/>
      <c r="AD89" s="120"/>
      <c r="AE89" s="120"/>
      <c r="AF89" s="120"/>
      <c r="AG89" s="120"/>
      <c r="AH89" s="120"/>
    </row>
    <row r="90" spans="1:34" s="106" customFormat="1" ht="21" customHeight="1" x14ac:dyDescent="0.25">
      <c r="A90" s="103">
        <v>2</v>
      </c>
      <c r="B90" s="103" t="s">
        <v>985</v>
      </c>
      <c r="C90" s="104"/>
      <c r="D90" s="109" t="s">
        <v>1441</v>
      </c>
      <c r="E90" s="40"/>
      <c r="F90" s="40"/>
      <c r="G90" s="40"/>
      <c r="H90" s="40"/>
      <c r="I90" s="40"/>
      <c r="J90" s="40"/>
      <c r="K90" s="40"/>
      <c r="L90" s="39"/>
      <c r="M90" s="40" t="str">
        <f t="shared" si="3"/>
        <v/>
      </c>
      <c r="N90" s="40" t="str">
        <f t="shared" si="2"/>
        <v/>
      </c>
      <c r="Z90" s="120"/>
      <c r="AA90" s="120"/>
      <c r="AB90" s="120"/>
      <c r="AC90" s="120"/>
      <c r="AD90" s="120"/>
      <c r="AE90" s="120"/>
      <c r="AF90" s="120"/>
      <c r="AG90" s="120"/>
      <c r="AH90" s="120"/>
    </row>
    <row r="91" spans="1:34" s="106" customFormat="1" ht="21" customHeight="1" x14ac:dyDescent="0.25">
      <c r="A91" s="103">
        <v>2</v>
      </c>
      <c r="B91" s="103" t="s">
        <v>986</v>
      </c>
      <c r="C91" s="104"/>
      <c r="D91" s="109" t="s">
        <v>1442</v>
      </c>
      <c r="E91" s="40"/>
      <c r="F91" s="40"/>
      <c r="G91" s="40"/>
      <c r="H91" s="40" t="s">
        <v>1545</v>
      </c>
      <c r="I91" s="40"/>
      <c r="J91" s="40"/>
      <c r="K91" s="40"/>
      <c r="L91" s="39"/>
      <c r="M91" s="40" t="str">
        <f t="shared" si="3"/>
        <v>YES</v>
      </c>
      <c r="N91" s="40" t="str">
        <f t="shared" si="2"/>
        <v>YES</v>
      </c>
      <c r="T91" s="106">
        <v>1</v>
      </c>
      <c r="Z91" s="120"/>
      <c r="AA91" s="120"/>
      <c r="AB91" s="120"/>
      <c r="AC91" s="120"/>
      <c r="AD91" s="120"/>
      <c r="AE91" s="120"/>
      <c r="AF91" s="120"/>
      <c r="AG91" s="120"/>
      <c r="AH91" s="120"/>
    </row>
    <row r="92" spans="1:34" s="106" customFormat="1" ht="21" customHeight="1" x14ac:dyDescent="0.25">
      <c r="A92" s="103">
        <v>2</v>
      </c>
      <c r="B92" s="103" t="s">
        <v>986</v>
      </c>
      <c r="C92" s="104"/>
      <c r="D92" s="109" t="s">
        <v>1443</v>
      </c>
      <c r="E92" s="40"/>
      <c r="F92" s="40"/>
      <c r="G92" s="40"/>
      <c r="H92" s="40"/>
      <c r="I92" s="40"/>
      <c r="J92" s="40"/>
      <c r="K92" s="40"/>
      <c r="L92" s="39"/>
      <c r="M92" s="40" t="str">
        <f t="shared" si="3"/>
        <v/>
      </c>
      <c r="N92" s="40" t="str">
        <f t="shared" si="2"/>
        <v/>
      </c>
      <c r="Z92" s="120"/>
      <c r="AA92" s="120"/>
      <c r="AB92" s="120"/>
      <c r="AC92" s="120"/>
      <c r="AD92" s="120"/>
      <c r="AE92" s="120"/>
      <c r="AF92" s="120"/>
      <c r="AG92" s="120"/>
      <c r="AH92" s="120"/>
    </row>
    <row r="93" spans="1:34" s="106" customFormat="1" ht="21" customHeight="1" x14ac:dyDescent="0.25">
      <c r="A93" s="103">
        <v>2</v>
      </c>
      <c r="B93" s="103" t="s">
        <v>987</v>
      </c>
      <c r="C93" s="104"/>
      <c r="D93" s="109" t="s">
        <v>1412</v>
      </c>
      <c r="E93" s="40"/>
      <c r="F93" s="40"/>
      <c r="G93" s="40"/>
      <c r="H93" s="40"/>
      <c r="I93" s="40"/>
      <c r="J93" s="40"/>
      <c r="K93" s="40"/>
      <c r="L93" s="39"/>
      <c r="M93" s="40" t="str">
        <f t="shared" si="3"/>
        <v/>
      </c>
      <c r="N93" s="40" t="str">
        <f t="shared" si="2"/>
        <v/>
      </c>
      <c r="Z93" s="120"/>
      <c r="AA93" s="120"/>
      <c r="AB93" s="120"/>
      <c r="AC93" s="120"/>
      <c r="AD93" s="120"/>
      <c r="AE93" s="120"/>
      <c r="AF93" s="120"/>
      <c r="AG93" s="120"/>
      <c r="AH93" s="120"/>
    </row>
    <row r="94" spans="1:34" s="106" customFormat="1" ht="21" customHeight="1" x14ac:dyDescent="0.25">
      <c r="A94" s="103">
        <v>2</v>
      </c>
      <c r="B94" s="103" t="s">
        <v>987</v>
      </c>
      <c r="C94" s="104"/>
      <c r="D94" s="109" t="s">
        <v>1413</v>
      </c>
      <c r="E94" s="40"/>
      <c r="F94" s="40"/>
      <c r="G94" s="40"/>
      <c r="H94" s="40"/>
      <c r="I94" s="40"/>
      <c r="J94" s="40"/>
      <c r="K94" s="40"/>
      <c r="L94" s="39"/>
      <c r="M94" s="40" t="str">
        <f t="shared" si="3"/>
        <v/>
      </c>
      <c r="N94" s="40" t="str">
        <f t="shared" si="2"/>
        <v/>
      </c>
      <c r="Z94" s="120"/>
      <c r="AA94" s="120"/>
      <c r="AB94" s="120"/>
      <c r="AC94" s="120"/>
      <c r="AD94" s="120"/>
      <c r="AE94" s="120"/>
      <c r="AF94" s="120"/>
      <c r="AG94" s="120"/>
      <c r="AH94" s="120"/>
    </row>
    <row r="95" spans="1:34" s="106" customFormat="1" ht="21" customHeight="1" x14ac:dyDescent="0.25">
      <c r="A95" s="103">
        <v>2</v>
      </c>
      <c r="B95" s="103" t="s">
        <v>987</v>
      </c>
      <c r="C95" s="104">
        <v>12300</v>
      </c>
      <c r="D95" s="109" t="s">
        <v>1414</v>
      </c>
      <c r="E95" s="40"/>
      <c r="F95" s="40"/>
      <c r="G95" s="40"/>
      <c r="H95" s="40"/>
      <c r="I95" s="40"/>
      <c r="J95" s="40"/>
      <c r="K95" s="40"/>
      <c r="L95" s="39"/>
      <c r="M95" s="40" t="str">
        <f t="shared" si="3"/>
        <v/>
      </c>
      <c r="N95" s="40" t="str">
        <f t="shared" si="2"/>
        <v/>
      </c>
      <c r="Z95" s="120"/>
      <c r="AA95" s="120"/>
      <c r="AB95" s="120"/>
      <c r="AC95" s="120"/>
      <c r="AD95" s="120"/>
      <c r="AE95" s="120"/>
      <c r="AF95" s="120"/>
      <c r="AG95" s="120"/>
      <c r="AH95" s="120"/>
    </row>
    <row r="96" spans="1:34" s="106" customFormat="1" ht="21" customHeight="1" x14ac:dyDescent="0.25">
      <c r="A96" s="103">
        <v>2</v>
      </c>
      <c r="B96" s="103" t="s">
        <v>988</v>
      </c>
      <c r="C96" s="104"/>
      <c r="D96" s="109" t="s">
        <v>1415</v>
      </c>
      <c r="E96" s="40"/>
      <c r="F96" s="40"/>
      <c r="G96" s="40"/>
      <c r="H96" s="40"/>
      <c r="I96" s="40"/>
      <c r="J96" s="40"/>
      <c r="K96" s="40"/>
      <c r="L96" s="39"/>
      <c r="M96" s="40" t="str">
        <f t="shared" si="3"/>
        <v/>
      </c>
      <c r="N96" s="40" t="str">
        <f t="shared" si="2"/>
        <v/>
      </c>
      <c r="Z96" s="120"/>
      <c r="AA96" s="120"/>
      <c r="AB96" s="120"/>
      <c r="AC96" s="120"/>
      <c r="AD96" s="120"/>
      <c r="AE96" s="120"/>
      <c r="AF96" s="120"/>
      <c r="AG96" s="120"/>
      <c r="AH96" s="120"/>
    </row>
    <row r="97" spans="1:34" s="106" customFormat="1" ht="21" customHeight="1" x14ac:dyDescent="0.25">
      <c r="A97" s="103">
        <v>2</v>
      </c>
      <c r="B97" s="103" t="s">
        <v>989</v>
      </c>
      <c r="C97" s="104"/>
      <c r="D97" s="109" t="s">
        <v>1416</v>
      </c>
      <c r="E97" s="40"/>
      <c r="F97" s="40"/>
      <c r="G97" s="40"/>
      <c r="H97" s="40"/>
      <c r="I97" s="40"/>
      <c r="J97" s="40"/>
      <c r="K97" s="40"/>
      <c r="L97" s="39"/>
      <c r="M97" s="40" t="str">
        <f t="shared" si="3"/>
        <v/>
      </c>
      <c r="N97" s="40" t="str">
        <f t="shared" si="2"/>
        <v/>
      </c>
      <c r="Z97" s="120"/>
      <c r="AA97" s="120"/>
      <c r="AB97" s="120"/>
      <c r="AC97" s="120"/>
      <c r="AD97" s="120"/>
      <c r="AE97" s="120"/>
      <c r="AF97" s="120"/>
      <c r="AG97" s="120"/>
      <c r="AH97" s="120"/>
    </row>
    <row r="98" spans="1:34" s="106" customFormat="1" ht="21" customHeight="1" x14ac:dyDescent="0.25">
      <c r="A98" s="103">
        <v>2</v>
      </c>
      <c r="B98" s="103" t="s">
        <v>989</v>
      </c>
      <c r="C98" s="104"/>
      <c r="D98" s="109" t="s">
        <v>1417</v>
      </c>
      <c r="E98" s="40"/>
      <c r="F98" s="40"/>
      <c r="G98" s="40"/>
      <c r="H98" s="40"/>
      <c r="I98" s="40"/>
      <c r="J98" s="40"/>
      <c r="K98" s="40"/>
      <c r="L98" s="39"/>
      <c r="M98" s="40" t="str">
        <f t="shared" si="3"/>
        <v/>
      </c>
      <c r="N98" s="40" t="str">
        <f t="shared" si="2"/>
        <v/>
      </c>
      <c r="Z98" s="120"/>
      <c r="AA98" s="120"/>
      <c r="AB98" s="120"/>
      <c r="AC98" s="120"/>
      <c r="AD98" s="120"/>
      <c r="AE98" s="120"/>
      <c r="AF98" s="120"/>
      <c r="AG98" s="120"/>
      <c r="AH98" s="120"/>
    </row>
    <row r="99" spans="1:34" s="106" customFormat="1" ht="21" customHeight="1" x14ac:dyDescent="0.25">
      <c r="A99" s="103">
        <v>2</v>
      </c>
      <c r="B99" s="103" t="s">
        <v>991</v>
      </c>
      <c r="C99" s="104"/>
      <c r="D99" s="109" t="s">
        <v>1427</v>
      </c>
      <c r="E99" s="40"/>
      <c r="F99" s="40"/>
      <c r="G99" s="40"/>
      <c r="H99" s="40"/>
      <c r="I99" s="40"/>
      <c r="J99" s="40"/>
      <c r="K99" s="40"/>
      <c r="L99" s="39"/>
      <c r="M99" s="40" t="str">
        <f t="shared" si="3"/>
        <v/>
      </c>
      <c r="N99" s="40" t="str">
        <f t="shared" si="2"/>
        <v/>
      </c>
      <c r="O99" s="113"/>
      <c r="Z99" s="120"/>
      <c r="AA99" s="120"/>
      <c r="AB99" s="120"/>
      <c r="AC99" s="120"/>
      <c r="AD99" s="120"/>
      <c r="AE99" s="120"/>
      <c r="AF99" s="120"/>
      <c r="AG99" s="120"/>
      <c r="AH99" s="120"/>
    </row>
    <row r="100" spans="1:34" s="106" customFormat="1" ht="21" customHeight="1" x14ac:dyDescent="0.25">
      <c r="A100" s="103">
        <v>2</v>
      </c>
      <c r="B100" s="103" t="s">
        <v>991</v>
      </c>
      <c r="C100" s="104"/>
      <c r="D100" s="109" t="s">
        <v>1428</v>
      </c>
      <c r="E100" s="40"/>
      <c r="F100" s="40"/>
      <c r="G100" s="40"/>
      <c r="H100" s="40" t="s">
        <v>1545</v>
      </c>
      <c r="I100" s="40"/>
      <c r="J100" s="40"/>
      <c r="K100" s="40"/>
      <c r="L100" s="39"/>
      <c r="M100" s="40" t="str">
        <f t="shared" si="3"/>
        <v>YES</v>
      </c>
      <c r="N100" s="40" t="str">
        <f t="shared" si="2"/>
        <v>YES</v>
      </c>
      <c r="O100" s="113"/>
      <c r="P100" s="106">
        <v>1</v>
      </c>
      <c r="Z100" s="120"/>
      <c r="AA100" s="120"/>
      <c r="AB100" s="120"/>
      <c r="AC100" s="120"/>
      <c r="AD100" s="120"/>
      <c r="AE100" s="120"/>
      <c r="AF100" s="120"/>
      <c r="AG100" s="120"/>
      <c r="AH100" s="120"/>
    </row>
    <row r="101" spans="1:34" s="106" customFormat="1" ht="21" customHeight="1" x14ac:dyDescent="0.25">
      <c r="A101" s="103">
        <v>2</v>
      </c>
      <c r="B101" s="103" t="s">
        <v>991</v>
      </c>
      <c r="C101" s="104">
        <v>12262</v>
      </c>
      <c r="D101" s="109" t="s">
        <v>1429</v>
      </c>
      <c r="E101" s="40"/>
      <c r="F101" s="40"/>
      <c r="G101" s="40"/>
      <c r="H101" s="40"/>
      <c r="I101" s="40"/>
      <c r="J101" s="40"/>
      <c r="K101" s="40"/>
      <c r="L101" s="39"/>
      <c r="M101" s="40" t="str">
        <f t="shared" si="3"/>
        <v/>
      </c>
      <c r="N101" s="40" t="str">
        <f t="shared" si="2"/>
        <v/>
      </c>
      <c r="O101" s="113"/>
      <c r="Z101" s="120"/>
      <c r="AA101" s="120"/>
      <c r="AB101" s="120"/>
      <c r="AC101" s="120"/>
      <c r="AD101" s="120"/>
      <c r="AE101" s="120"/>
      <c r="AF101" s="120"/>
      <c r="AG101" s="120"/>
      <c r="AH101" s="120"/>
    </row>
    <row r="102" spans="1:34" s="106" customFormat="1" ht="21" customHeight="1" x14ac:dyDescent="0.25">
      <c r="A102" s="103">
        <v>2</v>
      </c>
      <c r="B102" s="103" t="s">
        <v>992</v>
      </c>
      <c r="C102" s="104"/>
      <c r="D102" s="109" t="s">
        <v>1430</v>
      </c>
      <c r="E102" s="40"/>
      <c r="F102" s="40"/>
      <c r="G102" s="40"/>
      <c r="H102" s="40"/>
      <c r="I102" s="40"/>
      <c r="J102" s="40"/>
      <c r="K102" s="40"/>
      <c r="L102" s="39"/>
      <c r="M102" s="40" t="str">
        <f t="shared" si="3"/>
        <v/>
      </c>
      <c r="N102" s="40" t="str">
        <f t="shared" si="2"/>
        <v/>
      </c>
      <c r="O102" s="113"/>
      <c r="Z102" s="120"/>
      <c r="AA102" s="120"/>
      <c r="AB102" s="120"/>
      <c r="AC102" s="120"/>
      <c r="AD102" s="120"/>
      <c r="AE102" s="120"/>
      <c r="AF102" s="120"/>
      <c r="AG102" s="120"/>
      <c r="AH102" s="120"/>
    </row>
    <row r="103" spans="1:34" s="106" customFormat="1" ht="21" customHeight="1" x14ac:dyDescent="0.25">
      <c r="A103" s="103">
        <v>2</v>
      </c>
      <c r="B103" s="103" t="s">
        <v>992</v>
      </c>
      <c r="C103" s="104"/>
      <c r="D103" s="109" t="s">
        <v>1431</v>
      </c>
      <c r="E103" s="40"/>
      <c r="F103" s="40"/>
      <c r="G103" s="40"/>
      <c r="H103" s="40"/>
      <c r="I103" s="40"/>
      <c r="J103" s="40"/>
      <c r="K103" s="40"/>
      <c r="L103" s="39"/>
      <c r="M103" s="40" t="str">
        <f t="shared" si="3"/>
        <v/>
      </c>
      <c r="N103" s="40" t="str">
        <f t="shared" si="2"/>
        <v/>
      </c>
      <c r="O103" s="113"/>
      <c r="Z103" s="120"/>
      <c r="AA103" s="120"/>
      <c r="AB103" s="120"/>
      <c r="AC103" s="120"/>
      <c r="AD103" s="120"/>
      <c r="AE103" s="120"/>
      <c r="AF103" s="120"/>
      <c r="AG103" s="120"/>
      <c r="AH103" s="120"/>
    </row>
    <row r="104" spans="1:34" s="106" customFormat="1" ht="21" customHeight="1" x14ac:dyDescent="0.25">
      <c r="A104" s="103">
        <v>2</v>
      </c>
      <c r="B104" s="103" t="s">
        <v>992</v>
      </c>
      <c r="C104" s="104"/>
      <c r="D104" s="109" t="s">
        <v>1432</v>
      </c>
      <c r="E104" s="40"/>
      <c r="F104" s="40"/>
      <c r="G104" s="40"/>
      <c r="H104" s="40"/>
      <c r="I104" s="40"/>
      <c r="J104" s="40"/>
      <c r="K104" s="40"/>
      <c r="L104" s="39"/>
      <c r="M104" s="40" t="str">
        <f t="shared" si="3"/>
        <v/>
      </c>
      <c r="N104" s="40" t="str">
        <f t="shared" si="2"/>
        <v/>
      </c>
      <c r="O104" s="113"/>
      <c r="Z104" s="120"/>
      <c r="AA104" s="120"/>
      <c r="AB104" s="120"/>
      <c r="AC104" s="120"/>
      <c r="AD104" s="120"/>
      <c r="AE104" s="120"/>
      <c r="AF104" s="120"/>
      <c r="AG104" s="120"/>
      <c r="AH104" s="120"/>
    </row>
    <row r="105" spans="1:34" s="106" customFormat="1" ht="21" customHeight="1" x14ac:dyDescent="0.25">
      <c r="A105" s="103">
        <v>2</v>
      </c>
      <c r="B105" s="103" t="s">
        <v>993</v>
      </c>
      <c r="C105" s="104"/>
      <c r="D105" s="109" t="s">
        <v>1433</v>
      </c>
      <c r="E105" s="40"/>
      <c r="F105" s="40"/>
      <c r="G105" s="40"/>
      <c r="H105" s="40"/>
      <c r="I105" s="40"/>
      <c r="J105" s="40"/>
      <c r="K105" s="40"/>
      <c r="L105" s="39"/>
      <c r="M105" s="40" t="str">
        <f t="shared" si="3"/>
        <v/>
      </c>
      <c r="N105" s="40" t="str">
        <f t="shared" si="2"/>
        <v/>
      </c>
      <c r="O105" s="113"/>
      <c r="Z105" s="120"/>
      <c r="AA105" s="120"/>
      <c r="AB105" s="120"/>
      <c r="AC105" s="120"/>
      <c r="AD105" s="120"/>
      <c r="AE105" s="120"/>
      <c r="AF105" s="120"/>
      <c r="AG105" s="120"/>
      <c r="AH105" s="120"/>
    </row>
    <row r="106" spans="1:34" s="106" customFormat="1" ht="21" customHeight="1" x14ac:dyDescent="0.25">
      <c r="A106" s="103">
        <v>2</v>
      </c>
      <c r="B106" s="103" t="s">
        <v>1029</v>
      </c>
      <c r="C106" s="104"/>
      <c r="D106" s="109" t="s">
        <v>1434</v>
      </c>
      <c r="E106" s="40"/>
      <c r="F106" s="40"/>
      <c r="G106" s="40"/>
      <c r="H106" s="40" t="s">
        <v>1545</v>
      </c>
      <c r="I106" s="40"/>
      <c r="J106" s="40"/>
      <c r="K106" s="40"/>
      <c r="L106" s="39"/>
      <c r="M106" s="40" t="str">
        <f t="shared" si="3"/>
        <v>YES</v>
      </c>
      <c r="N106" s="40" t="str">
        <f t="shared" si="2"/>
        <v>YES</v>
      </c>
      <c r="O106" s="113"/>
      <c r="T106" s="106">
        <v>1</v>
      </c>
      <c r="Z106" s="120"/>
      <c r="AA106" s="120"/>
      <c r="AB106" s="120"/>
      <c r="AC106" s="120"/>
      <c r="AD106" s="120"/>
      <c r="AE106" s="120"/>
      <c r="AF106" s="120"/>
      <c r="AG106" s="120"/>
      <c r="AH106" s="120"/>
    </row>
    <row r="107" spans="1:34" s="106" customFormat="1" ht="21" customHeight="1" x14ac:dyDescent="0.25">
      <c r="A107" s="103">
        <v>2</v>
      </c>
      <c r="B107" s="103" t="s">
        <v>1029</v>
      </c>
      <c r="C107" s="104"/>
      <c r="D107" s="109" t="s">
        <v>1435</v>
      </c>
      <c r="E107" s="40"/>
      <c r="F107" s="40"/>
      <c r="G107" s="40"/>
      <c r="H107" s="40" t="s">
        <v>1545</v>
      </c>
      <c r="I107" s="40"/>
      <c r="J107" s="40"/>
      <c r="K107" s="40"/>
      <c r="L107" s="39"/>
      <c r="M107" s="40" t="str">
        <f t="shared" si="3"/>
        <v>YES</v>
      </c>
      <c r="N107" s="40" t="str">
        <f t="shared" si="2"/>
        <v>YES</v>
      </c>
      <c r="O107" s="113"/>
      <c r="Q107" s="106">
        <v>1</v>
      </c>
      <c r="Z107" s="120"/>
      <c r="AA107" s="120"/>
      <c r="AB107" s="120"/>
      <c r="AC107" s="120"/>
      <c r="AD107" s="120"/>
      <c r="AE107" s="120"/>
      <c r="AF107" s="120"/>
      <c r="AG107" s="120"/>
      <c r="AH107" s="120"/>
    </row>
    <row r="108" spans="1:34" s="106" customFormat="1" ht="21" customHeight="1" x14ac:dyDescent="0.25">
      <c r="A108" s="103">
        <v>2</v>
      </c>
      <c r="B108" s="103" t="s">
        <v>1025</v>
      </c>
      <c r="C108" s="104"/>
      <c r="D108" s="109" t="s">
        <v>1418</v>
      </c>
      <c r="E108" s="40"/>
      <c r="F108" s="40"/>
      <c r="G108" s="40"/>
      <c r="H108" s="40"/>
      <c r="I108" s="40"/>
      <c r="J108" s="40"/>
      <c r="K108" s="40"/>
      <c r="L108" s="39"/>
      <c r="M108" s="40" t="str">
        <f t="shared" si="3"/>
        <v/>
      </c>
      <c r="N108" s="40" t="str">
        <f t="shared" si="2"/>
        <v/>
      </c>
      <c r="O108" s="113"/>
      <c r="Z108" s="120"/>
      <c r="AA108" s="120"/>
      <c r="AB108" s="120"/>
      <c r="AC108" s="120"/>
      <c r="AD108" s="120"/>
      <c r="AE108" s="120"/>
      <c r="AF108" s="120"/>
      <c r="AG108" s="120"/>
      <c r="AH108" s="120"/>
    </row>
    <row r="109" spans="1:34" s="106" customFormat="1" ht="21" customHeight="1" x14ac:dyDescent="0.25">
      <c r="A109" s="103">
        <v>2</v>
      </c>
      <c r="B109" s="103" t="s">
        <v>1025</v>
      </c>
      <c r="C109" s="104"/>
      <c r="D109" s="109" t="s">
        <v>1419</v>
      </c>
      <c r="E109" s="40"/>
      <c r="F109" s="40"/>
      <c r="G109" s="40"/>
      <c r="H109" s="40" t="s">
        <v>1545</v>
      </c>
      <c r="I109" s="40"/>
      <c r="J109" s="40"/>
      <c r="K109" s="40"/>
      <c r="L109" s="39"/>
      <c r="M109" s="40" t="str">
        <f t="shared" si="3"/>
        <v>YES</v>
      </c>
      <c r="N109" s="40" t="str">
        <f t="shared" si="2"/>
        <v>YES</v>
      </c>
      <c r="O109" s="113"/>
      <c r="P109" s="106">
        <v>1</v>
      </c>
      <c r="Z109" s="120"/>
      <c r="AA109" s="120"/>
      <c r="AB109" s="120"/>
      <c r="AC109" s="120"/>
      <c r="AD109" s="120"/>
      <c r="AE109" s="120"/>
      <c r="AF109" s="120"/>
      <c r="AG109" s="120"/>
      <c r="AH109" s="120"/>
    </row>
    <row r="110" spans="1:34" s="106" customFormat="1" ht="21" customHeight="1" x14ac:dyDescent="0.25">
      <c r="A110" s="103">
        <v>2</v>
      </c>
      <c r="B110" s="103" t="s">
        <v>1025</v>
      </c>
      <c r="C110" s="104">
        <v>12046</v>
      </c>
      <c r="D110" s="109" t="s">
        <v>1420</v>
      </c>
      <c r="E110" s="40"/>
      <c r="F110" s="40"/>
      <c r="G110" s="40"/>
      <c r="H110" s="40"/>
      <c r="I110" s="40"/>
      <c r="J110" s="40"/>
      <c r="K110" s="40"/>
      <c r="L110" s="39"/>
      <c r="M110" s="40" t="str">
        <f t="shared" si="3"/>
        <v/>
      </c>
      <c r="N110" s="40" t="str">
        <f t="shared" si="2"/>
        <v/>
      </c>
      <c r="O110" s="113"/>
      <c r="Z110" s="120"/>
      <c r="AA110" s="120"/>
      <c r="AB110" s="120"/>
      <c r="AC110" s="120"/>
      <c r="AD110" s="120"/>
      <c r="AE110" s="120"/>
      <c r="AF110" s="120"/>
      <c r="AG110" s="120"/>
      <c r="AH110" s="120"/>
    </row>
    <row r="111" spans="1:34" s="106" customFormat="1" ht="21" customHeight="1" x14ac:dyDescent="0.25">
      <c r="A111" s="103">
        <v>2</v>
      </c>
      <c r="B111" s="103" t="s">
        <v>1026</v>
      </c>
      <c r="C111" s="104"/>
      <c r="D111" s="109" t="s">
        <v>1421</v>
      </c>
      <c r="E111" s="40"/>
      <c r="F111" s="40"/>
      <c r="G111" s="40"/>
      <c r="H111" s="40" t="s">
        <v>1545</v>
      </c>
      <c r="I111" s="40"/>
      <c r="J111" s="40"/>
      <c r="K111" s="40"/>
      <c r="L111" s="39"/>
      <c r="M111" s="40" t="str">
        <f t="shared" si="3"/>
        <v>YES</v>
      </c>
      <c r="N111" s="40" t="str">
        <f t="shared" si="2"/>
        <v>YES</v>
      </c>
      <c r="O111" s="113"/>
      <c r="P111" s="106">
        <v>1</v>
      </c>
      <c r="Q111" s="106">
        <v>1</v>
      </c>
      <c r="Z111" s="120"/>
      <c r="AA111" s="120"/>
      <c r="AB111" s="120"/>
      <c r="AC111" s="120"/>
      <c r="AD111" s="120"/>
      <c r="AE111" s="120"/>
      <c r="AF111" s="120"/>
      <c r="AG111" s="120"/>
      <c r="AH111" s="120"/>
    </row>
    <row r="112" spans="1:34" s="106" customFormat="1" ht="21" customHeight="1" x14ac:dyDescent="0.25">
      <c r="A112" s="103">
        <v>2</v>
      </c>
      <c r="B112" s="103" t="s">
        <v>1026</v>
      </c>
      <c r="C112" s="104"/>
      <c r="D112" s="109" t="s">
        <v>1422</v>
      </c>
      <c r="E112" s="40"/>
      <c r="F112" s="40"/>
      <c r="G112" s="40"/>
      <c r="H112" s="40"/>
      <c r="I112" s="40"/>
      <c r="J112" s="40"/>
      <c r="K112" s="40"/>
      <c r="L112" s="39"/>
      <c r="M112" s="40" t="str">
        <f t="shared" si="3"/>
        <v/>
      </c>
      <c r="N112" s="40" t="str">
        <f t="shared" si="2"/>
        <v/>
      </c>
      <c r="O112" s="113"/>
      <c r="Z112" s="120"/>
      <c r="AA112" s="120"/>
      <c r="AB112" s="120"/>
      <c r="AC112" s="120"/>
      <c r="AD112" s="120"/>
      <c r="AE112" s="120"/>
      <c r="AF112" s="120"/>
      <c r="AG112" s="120"/>
      <c r="AH112" s="120"/>
    </row>
    <row r="113" spans="1:34" s="106" customFormat="1" ht="21" customHeight="1" x14ac:dyDescent="0.25">
      <c r="A113" s="103">
        <v>2</v>
      </c>
      <c r="B113" s="103" t="s">
        <v>1027</v>
      </c>
      <c r="C113" s="104"/>
      <c r="D113" s="109" t="s">
        <v>1423</v>
      </c>
      <c r="E113" s="40"/>
      <c r="F113" s="40"/>
      <c r="G113" s="40"/>
      <c r="H113" s="40"/>
      <c r="I113" s="40"/>
      <c r="J113" s="40"/>
      <c r="K113" s="40"/>
      <c r="L113" s="39"/>
      <c r="M113" s="40" t="str">
        <f t="shared" si="3"/>
        <v/>
      </c>
      <c r="N113" s="40" t="str">
        <f t="shared" si="2"/>
        <v/>
      </c>
      <c r="O113" s="113"/>
      <c r="Z113" s="120"/>
      <c r="AA113" s="120"/>
      <c r="AB113" s="120"/>
      <c r="AC113" s="120"/>
      <c r="AD113" s="120"/>
      <c r="AE113" s="120"/>
      <c r="AF113" s="120"/>
      <c r="AG113" s="120"/>
      <c r="AH113" s="120"/>
    </row>
    <row r="114" spans="1:34" s="106" customFormat="1" ht="21" customHeight="1" x14ac:dyDescent="0.25">
      <c r="A114" s="103">
        <v>2</v>
      </c>
      <c r="B114" s="103" t="s">
        <v>1028</v>
      </c>
      <c r="C114" s="104"/>
      <c r="D114" s="109" t="s">
        <v>1424</v>
      </c>
      <c r="E114" s="40"/>
      <c r="F114" s="40"/>
      <c r="G114" s="40"/>
      <c r="H114" s="40" t="s">
        <v>1545</v>
      </c>
      <c r="I114" s="40" t="s">
        <v>1545</v>
      </c>
      <c r="J114" s="40"/>
      <c r="K114" s="40"/>
      <c r="L114" s="39"/>
      <c r="M114" s="40" t="str">
        <f t="shared" si="3"/>
        <v>YES</v>
      </c>
      <c r="N114" s="40" t="str">
        <f t="shared" si="2"/>
        <v>YES</v>
      </c>
      <c r="O114" s="113"/>
      <c r="P114" s="106">
        <v>1</v>
      </c>
      <c r="Z114" s="120"/>
      <c r="AA114" s="120"/>
      <c r="AB114" s="120"/>
      <c r="AC114" s="120"/>
      <c r="AD114" s="120"/>
      <c r="AE114" s="120"/>
      <c r="AF114" s="120"/>
      <c r="AG114" s="120"/>
      <c r="AH114" s="120"/>
    </row>
    <row r="115" spans="1:34" s="106" customFormat="1" ht="21" customHeight="1" x14ac:dyDescent="0.25">
      <c r="A115" s="103">
        <v>2</v>
      </c>
      <c r="B115" s="103" t="s">
        <v>1028</v>
      </c>
      <c r="C115" s="104"/>
      <c r="D115" s="109" t="s">
        <v>1425</v>
      </c>
      <c r="E115" s="40"/>
      <c r="F115" s="40"/>
      <c r="G115" s="40"/>
      <c r="H115" s="40" t="s">
        <v>1545</v>
      </c>
      <c r="I115" s="40"/>
      <c r="J115" s="40"/>
      <c r="K115" s="40"/>
      <c r="L115" s="39"/>
      <c r="M115" s="40" t="str">
        <f t="shared" si="3"/>
        <v>YES</v>
      </c>
      <c r="N115" s="40" t="str">
        <f t="shared" si="2"/>
        <v>YES</v>
      </c>
      <c r="O115" s="113"/>
      <c r="P115" s="106">
        <v>1</v>
      </c>
      <c r="Q115" s="106">
        <v>1</v>
      </c>
      <c r="Z115" s="120"/>
      <c r="AA115" s="120"/>
      <c r="AB115" s="120"/>
      <c r="AC115" s="120"/>
      <c r="AD115" s="120"/>
      <c r="AE115" s="120"/>
      <c r="AF115" s="120"/>
      <c r="AG115" s="120"/>
      <c r="AH115" s="120"/>
    </row>
    <row r="116" spans="1:34" s="106" customFormat="1" ht="21" customHeight="1" x14ac:dyDescent="0.25">
      <c r="A116" s="103">
        <v>2</v>
      </c>
      <c r="B116" s="103" t="s">
        <v>1028</v>
      </c>
      <c r="C116" s="104"/>
      <c r="D116" s="109" t="s">
        <v>1426</v>
      </c>
      <c r="E116" s="40"/>
      <c r="F116" s="40"/>
      <c r="G116" s="40"/>
      <c r="H116" s="40"/>
      <c r="I116" s="40"/>
      <c r="J116" s="40"/>
      <c r="K116" s="40"/>
      <c r="L116" s="39"/>
      <c r="M116" s="40" t="str">
        <f t="shared" si="3"/>
        <v/>
      </c>
      <c r="N116" s="40" t="str">
        <f t="shared" si="2"/>
        <v/>
      </c>
      <c r="O116" s="113"/>
      <c r="Z116" s="120"/>
      <c r="AA116" s="120"/>
      <c r="AB116" s="120"/>
      <c r="AC116" s="120"/>
      <c r="AD116" s="120"/>
      <c r="AE116" s="120"/>
      <c r="AF116" s="120"/>
      <c r="AG116" s="120"/>
      <c r="AH116" s="120"/>
    </row>
    <row r="117" spans="1:34" s="106" customFormat="1" ht="21" customHeight="1" x14ac:dyDescent="0.25">
      <c r="A117" s="103">
        <v>3</v>
      </c>
      <c r="B117" s="103" t="s">
        <v>994</v>
      </c>
      <c r="C117" s="104"/>
      <c r="D117" s="109" t="s">
        <v>1461</v>
      </c>
      <c r="E117" s="40"/>
      <c r="F117" s="40"/>
      <c r="G117" s="40"/>
      <c r="H117" s="40"/>
      <c r="I117" s="40"/>
      <c r="J117" s="40"/>
      <c r="K117" s="40"/>
      <c r="L117" s="39"/>
      <c r="M117" s="40" t="str">
        <f t="shared" si="3"/>
        <v/>
      </c>
      <c r="N117" s="40" t="str">
        <f t="shared" si="2"/>
        <v/>
      </c>
      <c r="O117" s="113"/>
      <c r="Z117" s="120"/>
      <c r="AA117" s="120"/>
      <c r="AB117" s="120"/>
      <c r="AC117" s="120"/>
      <c r="AD117" s="120"/>
      <c r="AE117" s="120"/>
      <c r="AF117" s="120"/>
      <c r="AG117" s="120"/>
      <c r="AH117" s="120"/>
    </row>
    <row r="118" spans="1:34" s="106" customFormat="1" ht="21" customHeight="1" x14ac:dyDescent="0.25">
      <c r="A118" s="103">
        <v>3</v>
      </c>
      <c r="B118" s="103" t="s">
        <v>994</v>
      </c>
      <c r="C118" s="104"/>
      <c r="D118" s="109" t="s">
        <v>1462</v>
      </c>
      <c r="E118" s="40"/>
      <c r="F118" s="40"/>
      <c r="G118" s="40"/>
      <c r="H118" s="40"/>
      <c r="I118" s="40"/>
      <c r="J118" s="40"/>
      <c r="K118" s="40"/>
      <c r="L118" s="39"/>
      <c r="M118" s="40" t="str">
        <f t="shared" si="3"/>
        <v/>
      </c>
      <c r="N118" s="40" t="str">
        <f t="shared" si="2"/>
        <v/>
      </c>
      <c r="O118" s="113"/>
      <c r="Z118" s="120"/>
      <c r="AA118" s="120"/>
      <c r="AB118" s="120"/>
      <c r="AC118" s="120"/>
      <c r="AD118" s="120"/>
      <c r="AE118" s="120"/>
      <c r="AF118" s="120"/>
      <c r="AG118" s="120"/>
      <c r="AH118" s="120"/>
    </row>
    <row r="119" spans="1:34" s="106" customFormat="1" ht="21" customHeight="1" x14ac:dyDescent="0.25">
      <c r="A119" s="103">
        <v>3</v>
      </c>
      <c r="B119" s="103" t="s">
        <v>994</v>
      </c>
      <c r="C119" s="104">
        <v>12260</v>
      </c>
      <c r="D119" s="109" t="s">
        <v>1463</v>
      </c>
      <c r="E119" s="40"/>
      <c r="F119" s="40"/>
      <c r="G119" s="40"/>
      <c r="H119" s="40"/>
      <c r="I119" s="40"/>
      <c r="J119" s="40"/>
      <c r="K119" s="40"/>
      <c r="L119" s="39"/>
      <c r="M119" s="40" t="str">
        <f t="shared" si="3"/>
        <v/>
      </c>
      <c r="N119" s="40" t="str">
        <f t="shared" si="2"/>
        <v/>
      </c>
      <c r="O119" s="113"/>
      <c r="Z119" s="120"/>
      <c r="AA119" s="120"/>
      <c r="AB119" s="120"/>
      <c r="AC119" s="120"/>
      <c r="AD119" s="120"/>
      <c r="AE119" s="120"/>
      <c r="AF119" s="120"/>
      <c r="AG119" s="120"/>
      <c r="AH119" s="120"/>
    </row>
    <row r="120" spans="1:34" s="106" customFormat="1" ht="21" customHeight="1" x14ac:dyDescent="0.25">
      <c r="A120" s="103">
        <v>3</v>
      </c>
      <c r="B120" s="103" t="s">
        <v>995</v>
      </c>
      <c r="C120" s="104"/>
      <c r="D120" s="109" t="s">
        <v>1464</v>
      </c>
      <c r="E120" s="40"/>
      <c r="F120" s="40"/>
      <c r="G120" s="40"/>
      <c r="H120" s="40"/>
      <c r="I120" s="40"/>
      <c r="J120" s="40"/>
      <c r="K120" s="40"/>
      <c r="L120" s="39"/>
      <c r="M120" s="40" t="str">
        <f t="shared" si="3"/>
        <v/>
      </c>
      <c r="N120" s="40" t="str">
        <f t="shared" si="2"/>
        <v/>
      </c>
      <c r="O120" s="113"/>
      <c r="Z120" s="120"/>
      <c r="AA120" s="120"/>
      <c r="AB120" s="120"/>
      <c r="AC120" s="120"/>
      <c r="AD120" s="120"/>
      <c r="AE120" s="120"/>
      <c r="AF120" s="120"/>
      <c r="AG120" s="120"/>
      <c r="AH120" s="120"/>
    </row>
    <row r="121" spans="1:34" s="106" customFormat="1" ht="21" customHeight="1" x14ac:dyDescent="0.25">
      <c r="A121" s="103">
        <v>3</v>
      </c>
      <c r="B121" s="103" t="s">
        <v>995</v>
      </c>
      <c r="C121" s="104"/>
      <c r="D121" s="109" t="s">
        <v>1465</v>
      </c>
      <c r="E121" s="40"/>
      <c r="F121" s="40"/>
      <c r="G121" s="40"/>
      <c r="H121" s="40"/>
      <c r="I121" s="40"/>
      <c r="J121" s="40"/>
      <c r="K121" s="40"/>
      <c r="L121" s="39"/>
      <c r="M121" s="40" t="str">
        <f t="shared" si="3"/>
        <v/>
      </c>
      <c r="N121" s="40" t="str">
        <f t="shared" si="2"/>
        <v/>
      </c>
      <c r="O121" s="113"/>
      <c r="Z121" s="120"/>
      <c r="AA121" s="120"/>
      <c r="AB121" s="120"/>
      <c r="AC121" s="120"/>
      <c r="AD121" s="120"/>
      <c r="AE121" s="120"/>
      <c r="AF121" s="120"/>
      <c r="AG121" s="120"/>
      <c r="AH121" s="120"/>
    </row>
    <row r="122" spans="1:34" s="106" customFormat="1" ht="21" customHeight="1" x14ac:dyDescent="0.25">
      <c r="A122" s="103">
        <v>3</v>
      </c>
      <c r="B122" s="103" t="s">
        <v>995</v>
      </c>
      <c r="C122" s="104"/>
      <c r="D122" s="109" t="s">
        <v>1466</v>
      </c>
      <c r="E122" s="40"/>
      <c r="F122" s="40"/>
      <c r="G122" s="40"/>
      <c r="H122" s="40"/>
      <c r="I122" s="40"/>
      <c r="J122" s="40"/>
      <c r="K122" s="40"/>
      <c r="L122" s="39"/>
      <c r="M122" s="40" t="str">
        <f t="shared" si="3"/>
        <v/>
      </c>
      <c r="N122" s="40" t="str">
        <f t="shared" si="2"/>
        <v/>
      </c>
      <c r="O122" s="113"/>
      <c r="Z122" s="120"/>
      <c r="AA122" s="120"/>
      <c r="AB122" s="120"/>
      <c r="AC122" s="120"/>
      <c r="AD122" s="120"/>
      <c r="AE122" s="120"/>
      <c r="AF122" s="120"/>
      <c r="AG122" s="120"/>
      <c r="AH122" s="120"/>
    </row>
    <row r="123" spans="1:34" s="106" customFormat="1" ht="21" customHeight="1" x14ac:dyDescent="0.25">
      <c r="A123" s="103">
        <v>3</v>
      </c>
      <c r="B123" s="103" t="s">
        <v>996</v>
      </c>
      <c r="C123" s="104"/>
      <c r="D123" s="109" t="s">
        <v>1467</v>
      </c>
      <c r="E123" s="40"/>
      <c r="F123" s="40"/>
      <c r="G123" s="40"/>
      <c r="H123" s="40"/>
      <c r="I123" s="40"/>
      <c r="J123" s="40"/>
      <c r="K123" s="40"/>
      <c r="L123" s="39"/>
      <c r="M123" s="40" t="str">
        <f t="shared" si="3"/>
        <v/>
      </c>
      <c r="N123" s="40" t="str">
        <f t="shared" si="2"/>
        <v/>
      </c>
      <c r="O123" s="113"/>
      <c r="Z123" s="120"/>
      <c r="AA123" s="120"/>
      <c r="AB123" s="120"/>
      <c r="AC123" s="120"/>
      <c r="AD123" s="120"/>
      <c r="AE123" s="120"/>
      <c r="AF123" s="120"/>
      <c r="AG123" s="120"/>
      <c r="AH123" s="120"/>
    </row>
    <row r="124" spans="1:34" s="106" customFormat="1" ht="21" customHeight="1" x14ac:dyDescent="0.25">
      <c r="A124" s="103">
        <v>3</v>
      </c>
      <c r="B124" s="103" t="s">
        <v>1032</v>
      </c>
      <c r="C124" s="104"/>
      <c r="D124" s="109" t="s">
        <v>1468</v>
      </c>
      <c r="E124" s="40"/>
      <c r="F124" s="40"/>
      <c r="G124" s="40"/>
      <c r="H124" s="40"/>
      <c r="I124" s="40" t="s">
        <v>1545</v>
      </c>
      <c r="J124" s="40"/>
      <c r="K124" s="40"/>
      <c r="L124" s="39"/>
      <c r="M124" s="40" t="str">
        <f t="shared" si="3"/>
        <v>YES</v>
      </c>
      <c r="N124" s="40" t="str">
        <f t="shared" si="2"/>
        <v>YES</v>
      </c>
      <c r="O124" s="113"/>
      <c r="R124" s="106">
        <v>1</v>
      </c>
      <c r="Z124" s="120"/>
      <c r="AA124" s="120"/>
      <c r="AB124" s="120"/>
      <c r="AC124" s="120"/>
      <c r="AD124" s="120"/>
      <c r="AE124" s="120"/>
      <c r="AF124" s="120"/>
      <c r="AG124" s="120"/>
      <c r="AH124" s="120"/>
    </row>
    <row r="125" spans="1:34" s="106" customFormat="1" ht="21" customHeight="1" x14ac:dyDescent="0.25">
      <c r="A125" s="103">
        <v>3</v>
      </c>
      <c r="B125" s="103" t="s">
        <v>1032</v>
      </c>
      <c r="C125" s="104"/>
      <c r="D125" s="109" t="s">
        <v>1469</v>
      </c>
      <c r="E125" s="40"/>
      <c r="F125" s="40"/>
      <c r="G125" s="40"/>
      <c r="H125" s="40" t="s">
        <v>1545</v>
      </c>
      <c r="I125" s="40"/>
      <c r="J125" s="40"/>
      <c r="K125" s="40"/>
      <c r="L125" s="39"/>
      <c r="M125" s="40" t="str">
        <f t="shared" si="3"/>
        <v>YES</v>
      </c>
      <c r="N125" s="40" t="str">
        <f t="shared" si="2"/>
        <v>YES</v>
      </c>
      <c r="O125" s="113"/>
      <c r="P125" s="106">
        <v>1</v>
      </c>
      <c r="Q125" s="106">
        <v>1</v>
      </c>
      <c r="Z125" s="120"/>
      <c r="AA125" s="120"/>
      <c r="AB125" s="120"/>
      <c r="AC125" s="120"/>
      <c r="AD125" s="120"/>
      <c r="AE125" s="120"/>
      <c r="AF125" s="120"/>
      <c r="AG125" s="120"/>
      <c r="AH125" s="120"/>
    </row>
    <row r="126" spans="1:34" s="106" customFormat="1" ht="21" customHeight="1" x14ac:dyDescent="0.25">
      <c r="A126" s="103">
        <v>3</v>
      </c>
      <c r="B126" s="103" t="s">
        <v>997</v>
      </c>
      <c r="C126" s="104"/>
      <c r="D126" s="109" t="s">
        <v>1517</v>
      </c>
      <c r="E126" s="40"/>
      <c r="F126" s="40"/>
      <c r="G126" s="40"/>
      <c r="H126" s="40"/>
      <c r="I126" s="40"/>
      <c r="J126" s="40"/>
      <c r="K126" s="40"/>
      <c r="L126" s="39"/>
      <c r="M126" s="40" t="str">
        <f t="shared" si="3"/>
        <v/>
      </c>
      <c r="N126" s="40" t="str">
        <f t="shared" si="2"/>
        <v/>
      </c>
      <c r="O126" s="113"/>
      <c r="Z126" s="120"/>
      <c r="AA126" s="120"/>
      <c r="AB126" s="120"/>
      <c r="AC126" s="120"/>
      <c r="AD126" s="120"/>
      <c r="AE126" s="120"/>
      <c r="AF126" s="120"/>
      <c r="AG126" s="120"/>
      <c r="AH126" s="120"/>
    </row>
    <row r="127" spans="1:34" s="106" customFormat="1" ht="21" customHeight="1" x14ac:dyDescent="0.25">
      <c r="A127" s="103">
        <v>3</v>
      </c>
      <c r="B127" s="103" t="s">
        <v>997</v>
      </c>
      <c r="C127" s="104"/>
      <c r="D127" s="109" t="s">
        <v>1518</v>
      </c>
      <c r="E127" s="40"/>
      <c r="F127" s="40"/>
      <c r="G127" s="40"/>
      <c r="H127" s="40"/>
      <c r="I127" s="40"/>
      <c r="J127" s="40"/>
      <c r="K127" s="40"/>
      <c r="L127" s="39"/>
      <c r="M127" s="40" t="str">
        <f t="shared" si="3"/>
        <v/>
      </c>
      <c r="N127" s="40" t="str">
        <f t="shared" si="2"/>
        <v/>
      </c>
      <c r="O127" s="113"/>
      <c r="Z127" s="120"/>
      <c r="AA127" s="120"/>
      <c r="AB127" s="120"/>
      <c r="AC127" s="120"/>
      <c r="AD127" s="120"/>
      <c r="AE127" s="120"/>
      <c r="AF127" s="120"/>
      <c r="AG127" s="120"/>
      <c r="AH127" s="120"/>
    </row>
    <row r="128" spans="1:34" s="106" customFormat="1" ht="21" customHeight="1" x14ac:dyDescent="0.25">
      <c r="A128" s="103">
        <v>3</v>
      </c>
      <c r="B128" s="103" t="s">
        <v>997</v>
      </c>
      <c r="C128" s="104">
        <v>12047</v>
      </c>
      <c r="D128" s="109" t="s">
        <v>1519</v>
      </c>
      <c r="E128" s="40"/>
      <c r="F128" s="40"/>
      <c r="G128" s="40"/>
      <c r="H128" s="40"/>
      <c r="I128" s="40"/>
      <c r="J128" s="40"/>
      <c r="K128" s="40"/>
      <c r="L128" s="39"/>
      <c r="M128" s="40" t="str">
        <f t="shared" si="3"/>
        <v/>
      </c>
      <c r="N128" s="40" t="str">
        <f t="shared" si="2"/>
        <v/>
      </c>
      <c r="O128" s="113"/>
      <c r="Z128" s="120"/>
      <c r="AA128" s="120"/>
      <c r="AB128" s="120"/>
      <c r="AC128" s="120"/>
      <c r="AD128" s="120"/>
      <c r="AE128" s="120"/>
      <c r="AF128" s="120"/>
      <c r="AG128" s="120"/>
      <c r="AH128" s="120"/>
    </row>
    <row r="129" spans="1:34" s="106" customFormat="1" ht="21" customHeight="1" x14ac:dyDescent="0.25">
      <c r="A129" s="103">
        <v>3</v>
      </c>
      <c r="B129" s="103" t="s">
        <v>998</v>
      </c>
      <c r="C129" s="104"/>
      <c r="D129" s="109" t="s">
        <v>1520</v>
      </c>
      <c r="E129" s="40"/>
      <c r="F129" s="40"/>
      <c r="G129" s="40"/>
      <c r="H129" s="40"/>
      <c r="I129" s="40"/>
      <c r="J129" s="40"/>
      <c r="K129" s="40"/>
      <c r="L129" s="39"/>
      <c r="M129" s="40" t="str">
        <f t="shared" si="3"/>
        <v/>
      </c>
      <c r="N129" s="40" t="str">
        <f t="shared" si="2"/>
        <v/>
      </c>
      <c r="O129" s="113"/>
      <c r="Z129" s="120"/>
      <c r="AA129" s="120"/>
      <c r="AB129" s="120"/>
      <c r="AC129" s="120"/>
      <c r="AD129" s="120"/>
      <c r="AE129" s="120"/>
      <c r="AF129" s="120"/>
      <c r="AG129" s="120"/>
      <c r="AH129" s="120"/>
    </row>
    <row r="130" spans="1:34" s="106" customFormat="1" ht="21" customHeight="1" x14ac:dyDescent="0.25">
      <c r="A130" s="103">
        <v>3</v>
      </c>
      <c r="B130" s="103" t="s">
        <v>998</v>
      </c>
      <c r="C130" s="104"/>
      <c r="D130" s="109" t="s">
        <v>1521</v>
      </c>
      <c r="E130" s="40"/>
      <c r="F130" s="40"/>
      <c r="G130" s="40"/>
      <c r="H130" s="40"/>
      <c r="I130" s="40"/>
      <c r="J130" s="40"/>
      <c r="K130" s="40"/>
      <c r="L130" s="39"/>
      <c r="M130" s="40" t="str">
        <f t="shared" si="3"/>
        <v/>
      </c>
      <c r="N130" s="40" t="str">
        <f t="shared" si="2"/>
        <v/>
      </c>
      <c r="O130" s="113"/>
      <c r="Z130" s="120"/>
      <c r="AA130" s="120"/>
      <c r="AB130" s="120"/>
      <c r="AC130" s="120"/>
      <c r="AD130" s="120"/>
      <c r="AE130" s="120"/>
      <c r="AF130" s="120"/>
      <c r="AG130" s="120"/>
      <c r="AH130" s="120"/>
    </row>
    <row r="131" spans="1:34" s="106" customFormat="1" ht="21" customHeight="1" x14ac:dyDescent="0.25">
      <c r="A131" s="103">
        <v>3</v>
      </c>
      <c r="B131" s="103" t="s">
        <v>999</v>
      </c>
      <c r="C131" s="104"/>
      <c r="D131" s="109" t="s">
        <v>1522</v>
      </c>
      <c r="E131" s="40"/>
      <c r="F131" s="40"/>
      <c r="G131" s="40"/>
      <c r="H131" s="40" t="s">
        <v>1545</v>
      </c>
      <c r="I131" s="40"/>
      <c r="J131" s="40"/>
      <c r="K131" s="40"/>
      <c r="L131" s="39"/>
      <c r="M131" s="40" t="str">
        <f t="shared" si="3"/>
        <v>YES</v>
      </c>
      <c r="N131" s="40" t="str">
        <f t="shared" ref="N131:N174" si="4">IF(AND(ISBLANK(E131),ISBLANK(F131),ISBLANK(G131),ISBLANK(H131),ISBLANK(I131),ISBLANK(J131),ISBLANK(K131)),"","YES")</f>
        <v>YES</v>
      </c>
      <c r="O131" s="113"/>
      <c r="T131" s="106">
        <v>1</v>
      </c>
      <c r="Z131" s="120"/>
      <c r="AA131" s="120"/>
      <c r="AB131" s="120"/>
      <c r="AC131" s="120"/>
      <c r="AD131" s="120"/>
      <c r="AE131" s="120"/>
      <c r="AF131" s="120"/>
      <c r="AG131" s="120"/>
      <c r="AH131" s="120"/>
    </row>
    <row r="132" spans="1:34" s="106" customFormat="1" ht="21" customHeight="1" x14ac:dyDescent="0.25">
      <c r="A132" s="103">
        <v>3</v>
      </c>
      <c r="B132" s="103" t="s">
        <v>1039</v>
      </c>
      <c r="C132" s="104"/>
      <c r="D132" s="109" t="s">
        <v>1523</v>
      </c>
      <c r="E132" s="40"/>
      <c r="F132" s="40"/>
      <c r="G132" s="40"/>
      <c r="H132" s="40"/>
      <c r="I132" s="40"/>
      <c r="J132" s="40"/>
      <c r="K132" s="40"/>
      <c r="L132" s="39"/>
      <c r="M132" s="40" t="str">
        <f t="shared" si="3"/>
        <v/>
      </c>
      <c r="N132" s="40" t="str">
        <f t="shared" si="4"/>
        <v/>
      </c>
      <c r="O132" s="113"/>
      <c r="Z132" s="120"/>
      <c r="AA132" s="120"/>
      <c r="AB132" s="120"/>
      <c r="AC132" s="120"/>
      <c r="AD132" s="120"/>
      <c r="AE132" s="120"/>
      <c r="AF132" s="120"/>
      <c r="AG132" s="120"/>
      <c r="AH132" s="120"/>
    </row>
    <row r="133" spans="1:34" s="106" customFormat="1" ht="21" customHeight="1" x14ac:dyDescent="0.25">
      <c r="A133" s="103">
        <v>3</v>
      </c>
      <c r="B133" s="103" t="s">
        <v>1039</v>
      </c>
      <c r="C133" s="104"/>
      <c r="D133" s="109" t="s">
        <v>1524</v>
      </c>
      <c r="E133" s="40"/>
      <c r="F133" s="40"/>
      <c r="G133" s="40"/>
      <c r="H133" s="40"/>
      <c r="I133" s="40"/>
      <c r="J133" s="40"/>
      <c r="K133" s="40"/>
      <c r="L133" s="39"/>
      <c r="M133" s="40" t="str">
        <f t="shared" si="3"/>
        <v/>
      </c>
      <c r="N133" s="40" t="str">
        <f t="shared" si="4"/>
        <v/>
      </c>
      <c r="O133" s="113"/>
      <c r="Z133" s="120"/>
      <c r="AA133" s="120"/>
      <c r="AB133" s="120"/>
      <c r="AC133" s="120"/>
      <c r="AD133" s="120"/>
      <c r="AE133" s="120"/>
      <c r="AF133" s="120"/>
      <c r="AG133" s="120"/>
      <c r="AH133" s="120"/>
    </row>
    <row r="134" spans="1:34" s="106" customFormat="1" ht="21" customHeight="1" x14ac:dyDescent="0.25">
      <c r="A134" s="103">
        <v>3</v>
      </c>
      <c r="B134" s="103" t="s">
        <v>1039</v>
      </c>
      <c r="C134" s="104"/>
      <c r="D134" s="109" t="s">
        <v>1525</v>
      </c>
      <c r="E134" s="40"/>
      <c r="F134" s="40"/>
      <c r="G134" s="40"/>
      <c r="H134" s="40" t="s">
        <v>1545</v>
      </c>
      <c r="I134" s="40"/>
      <c r="J134" s="40"/>
      <c r="K134" s="40"/>
      <c r="L134" s="39"/>
      <c r="M134" s="40" t="str">
        <f t="shared" si="3"/>
        <v>YES</v>
      </c>
      <c r="N134" s="40" t="str">
        <f t="shared" si="4"/>
        <v>YES</v>
      </c>
      <c r="O134" s="113"/>
      <c r="Q134" s="106">
        <v>1</v>
      </c>
      <c r="Z134" s="120"/>
      <c r="AA134" s="120"/>
      <c r="AB134" s="120"/>
      <c r="AC134" s="120"/>
      <c r="AD134" s="120"/>
      <c r="AE134" s="120"/>
      <c r="AF134" s="120"/>
      <c r="AG134" s="120"/>
      <c r="AH134" s="120"/>
    </row>
    <row r="135" spans="1:34" s="106" customFormat="1" ht="21" customHeight="1" x14ac:dyDescent="0.25">
      <c r="A135" s="103">
        <v>3</v>
      </c>
      <c r="B135" s="103" t="s">
        <v>1000</v>
      </c>
      <c r="C135" s="104"/>
      <c r="D135" s="109" t="s">
        <v>1470</v>
      </c>
      <c r="E135" s="40"/>
      <c r="F135" s="40"/>
      <c r="G135" s="40"/>
      <c r="H135" s="40"/>
      <c r="I135" s="40"/>
      <c r="J135" s="40"/>
      <c r="K135" s="40"/>
      <c r="L135" s="39"/>
      <c r="M135" s="40" t="str">
        <f t="shared" si="3"/>
        <v/>
      </c>
      <c r="N135" s="40" t="str">
        <f t="shared" si="4"/>
        <v/>
      </c>
      <c r="O135" s="113"/>
      <c r="Z135" s="120"/>
      <c r="AA135" s="120"/>
      <c r="AB135" s="120"/>
      <c r="AC135" s="120"/>
      <c r="AD135" s="120"/>
      <c r="AE135" s="120"/>
      <c r="AF135" s="120"/>
      <c r="AG135" s="120"/>
      <c r="AH135" s="120"/>
    </row>
    <row r="136" spans="1:34" s="106" customFormat="1" ht="21" customHeight="1" x14ac:dyDescent="0.25">
      <c r="A136" s="103">
        <v>3</v>
      </c>
      <c r="B136" s="103" t="s">
        <v>1000</v>
      </c>
      <c r="C136" s="104"/>
      <c r="D136" s="109" t="s">
        <v>1471</v>
      </c>
      <c r="E136" s="40"/>
      <c r="F136" s="40"/>
      <c r="G136" s="40"/>
      <c r="H136" s="40"/>
      <c r="I136" s="40"/>
      <c r="J136" s="40"/>
      <c r="K136" s="40"/>
      <c r="L136" s="39"/>
      <c r="M136" s="40" t="str">
        <f t="shared" si="3"/>
        <v/>
      </c>
      <c r="N136" s="40" t="str">
        <f t="shared" si="4"/>
        <v/>
      </c>
      <c r="O136" s="113"/>
      <c r="Z136" s="120"/>
      <c r="AA136" s="120"/>
      <c r="AB136" s="120"/>
      <c r="AC136" s="120"/>
      <c r="AD136" s="120"/>
      <c r="AE136" s="120"/>
      <c r="AF136" s="120"/>
      <c r="AG136" s="120"/>
      <c r="AH136" s="120"/>
    </row>
    <row r="137" spans="1:34" s="106" customFormat="1" ht="21" customHeight="1" x14ac:dyDescent="0.25">
      <c r="A137" s="103">
        <v>3</v>
      </c>
      <c r="B137" s="103" t="s">
        <v>1000</v>
      </c>
      <c r="C137" s="104">
        <v>12301</v>
      </c>
      <c r="D137" s="109" t="s">
        <v>1472</v>
      </c>
      <c r="E137" s="40"/>
      <c r="F137" s="40"/>
      <c r="G137" s="40"/>
      <c r="H137" s="40"/>
      <c r="I137" s="40"/>
      <c r="J137" s="40"/>
      <c r="K137" s="40"/>
      <c r="L137" s="39"/>
      <c r="M137" s="40" t="str">
        <f t="shared" si="3"/>
        <v/>
      </c>
      <c r="N137" s="40" t="str">
        <f t="shared" si="4"/>
        <v/>
      </c>
      <c r="O137" s="113"/>
      <c r="Z137" s="120"/>
      <c r="AA137" s="120"/>
      <c r="AB137" s="120"/>
      <c r="AC137" s="120"/>
      <c r="AD137" s="120"/>
      <c r="AE137" s="120"/>
      <c r="AF137" s="120"/>
      <c r="AG137" s="120"/>
      <c r="AH137" s="120"/>
    </row>
    <row r="138" spans="1:34" s="106" customFormat="1" ht="21" customHeight="1" x14ac:dyDescent="0.25">
      <c r="A138" s="103">
        <v>3</v>
      </c>
      <c r="B138" s="103" t="s">
        <v>1001</v>
      </c>
      <c r="C138" s="104"/>
      <c r="D138" s="109" t="s">
        <v>1473</v>
      </c>
      <c r="E138" s="40"/>
      <c r="F138" s="40"/>
      <c r="G138" s="40"/>
      <c r="H138" s="40"/>
      <c r="I138" s="40"/>
      <c r="J138" s="40"/>
      <c r="K138" s="40"/>
      <c r="L138" s="39"/>
      <c r="M138" s="40" t="str">
        <f t="shared" ref="M138:M182" si="5">IF(AND(ISBLANK(E138),ISBLANK(F138),ISBLANK(G138),ISBLANK(H138),ISBLANK(I138),ISBLANK(J138)),"","YES")</f>
        <v/>
      </c>
      <c r="N138" s="40" t="str">
        <f t="shared" si="4"/>
        <v/>
      </c>
      <c r="O138" s="113"/>
      <c r="Z138" s="120"/>
      <c r="AA138" s="120"/>
      <c r="AB138" s="120"/>
      <c r="AC138" s="120"/>
      <c r="AD138" s="120"/>
      <c r="AE138" s="120"/>
      <c r="AF138" s="120"/>
      <c r="AG138" s="120"/>
      <c r="AH138" s="120"/>
    </row>
    <row r="139" spans="1:34" s="106" customFormat="1" ht="21" customHeight="1" x14ac:dyDescent="0.25">
      <c r="A139" s="103">
        <v>3</v>
      </c>
      <c r="B139" s="103" t="s">
        <v>1001</v>
      </c>
      <c r="C139" s="104"/>
      <c r="D139" s="109" t="s">
        <v>1474</v>
      </c>
      <c r="E139" s="40"/>
      <c r="F139" s="40"/>
      <c r="G139" s="40"/>
      <c r="H139" s="40"/>
      <c r="I139" s="40"/>
      <c r="J139" s="40"/>
      <c r="K139" s="40"/>
      <c r="L139" s="39"/>
      <c r="M139" s="40" t="str">
        <f t="shared" si="5"/>
        <v/>
      </c>
      <c r="N139" s="40" t="str">
        <f t="shared" si="4"/>
        <v/>
      </c>
      <c r="O139" s="113"/>
      <c r="Z139" s="120"/>
      <c r="AA139" s="120"/>
      <c r="AB139" s="120"/>
      <c r="AC139" s="120"/>
      <c r="AD139" s="120"/>
      <c r="AE139" s="120"/>
      <c r="AF139" s="120"/>
      <c r="AG139" s="120"/>
      <c r="AH139" s="120"/>
    </row>
    <row r="140" spans="1:34" s="106" customFormat="1" ht="21" customHeight="1" x14ac:dyDescent="0.25">
      <c r="A140" s="103">
        <v>3</v>
      </c>
      <c r="B140" s="103" t="s">
        <v>1002</v>
      </c>
      <c r="C140" s="104"/>
      <c r="D140" s="109" t="s">
        <v>1475</v>
      </c>
      <c r="E140" s="40"/>
      <c r="F140" s="40"/>
      <c r="G140" s="40"/>
      <c r="H140" s="40"/>
      <c r="I140" s="40"/>
      <c r="J140" s="40"/>
      <c r="K140" s="40"/>
      <c r="L140" s="39"/>
      <c r="M140" s="40" t="str">
        <f t="shared" si="5"/>
        <v/>
      </c>
      <c r="N140" s="40" t="str">
        <f t="shared" si="4"/>
        <v/>
      </c>
      <c r="O140" s="113"/>
      <c r="Z140" s="120"/>
      <c r="AA140" s="120"/>
      <c r="AB140" s="120"/>
      <c r="AC140" s="120"/>
      <c r="AD140" s="120"/>
      <c r="AE140" s="120"/>
      <c r="AF140" s="120"/>
      <c r="AG140" s="120"/>
      <c r="AH140" s="120"/>
    </row>
    <row r="141" spans="1:34" s="106" customFormat="1" ht="21" customHeight="1" x14ac:dyDescent="0.25">
      <c r="A141" s="103">
        <v>3</v>
      </c>
      <c r="B141" s="103" t="s">
        <v>1003</v>
      </c>
      <c r="C141" s="104"/>
      <c r="D141" s="109" t="s">
        <v>1510</v>
      </c>
      <c r="E141" s="40"/>
      <c r="F141" s="40"/>
      <c r="G141" s="40"/>
      <c r="H141" s="40"/>
      <c r="I141" s="40"/>
      <c r="J141" s="40"/>
      <c r="K141" s="40"/>
      <c r="L141" s="39"/>
      <c r="M141" s="40" t="str">
        <f t="shared" si="5"/>
        <v/>
      </c>
      <c r="N141" s="40" t="str">
        <f t="shared" si="4"/>
        <v/>
      </c>
      <c r="O141" s="113"/>
      <c r="Z141" s="120"/>
      <c r="AA141" s="120"/>
      <c r="AB141" s="120"/>
      <c r="AC141" s="120"/>
      <c r="AD141" s="120"/>
      <c r="AE141" s="120"/>
      <c r="AF141" s="120"/>
      <c r="AG141" s="120"/>
      <c r="AH141" s="120"/>
    </row>
    <row r="142" spans="1:34" s="106" customFormat="1" ht="21" customHeight="1" x14ac:dyDescent="0.25">
      <c r="A142" s="103">
        <v>3</v>
      </c>
      <c r="B142" s="103" t="s">
        <v>1003</v>
      </c>
      <c r="C142" s="104"/>
      <c r="D142" s="109" t="s">
        <v>1511</v>
      </c>
      <c r="E142" s="40"/>
      <c r="F142" s="40"/>
      <c r="G142" s="40"/>
      <c r="H142" s="40"/>
      <c r="I142" s="40"/>
      <c r="J142" s="40"/>
      <c r="K142" s="40"/>
      <c r="L142" s="39"/>
      <c r="M142" s="40" t="str">
        <f t="shared" si="5"/>
        <v/>
      </c>
      <c r="N142" s="40" t="str">
        <f t="shared" si="4"/>
        <v/>
      </c>
      <c r="O142" s="113"/>
      <c r="Z142" s="120"/>
      <c r="AA142" s="120"/>
      <c r="AB142" s="120"/>
      <c r="AC142" s="120"/>
      <c r="AD142" s="120"/>
      <c r="AE142" s="120"/>
      <c r="AF142" s="120"/>
      <c r="AG142" s="120"/>
      <c r="AH142" s="120"/>
    </row>
    <row r="143" spans="1:34" s="106" customFormat="1" ht="21" customHeight="1" x14ac:dyDescent="0.25">
      <c r="A143" s="103">
        <v>3</v>
      </c>
      <c r="B143" s="103" t="s">
        <v>1003</v>
      </c>
      <c r="C143" s="104">
        <v>12049</v>
      </c>
      <c r="D143" s="109" t="s">
        <v>1512</v>
      </c>
      <c r="E143" s="40"/>
      <c r="F143" s="40"/>
      <c r="G143" s="40"/>
      <c r="H143" s="40"/>
      <c r="I143" s="40"/>
      <c r="J143" s="40"/>
      <c r="K143" s="40"/>
      <c r="L143" s="39"/>
      <c r="M143" s="40" t="str">
        <f t="shared" si="5"/>
        <v/>
      </c>
      <c r="N143" s="40" t="str">
        <f t="shared" si="4"/>
        <v/>
      </c>
      <c r="O143" s="113"/>
      <c r="Z143" s="120"/>
      <c r="AA143" s="120"/>
      <c r="AB143" s="120"/>
      <c r="AC143" s="120"/>
      <c r="AD143" s="120"/>
      <c r="AE143" s="120"/>
      <c r="AF143" s="120"/>
      <c r="AG143" s="120"/>
      <c r="AH143" s="120"/>
    </row>
    <row r="144" spans="1:34" s="106" customFormat="1" ht="21" customHeight="1" x14ac:dyDescent="0.25">
      <c r="A144" s="103">
        <v>3</v>
      </c>
      <c r="B144" s="103" t="s">
        <v>1004</v>
      </c>
      <c r="C144" s="104"/>
      <c r="D144" s="109" t="s">
        <v>1513</v>
      </c>
      <c r="E144" s="40"/>
      <c r="F144" s="40"/>
      <c r="G144" s="40"/>
      <c r="H144" s="40"/>
      <c r="I144" s="40"/>
      <c r="J144" s="40"/>
      <c r="K144" s="40"/>
      <c r="L144" s="39"/>
      <c r="M144" s="40" t="str">
        <f t="shared" si="5"/>
        <v/>
      </c>
      <c r="N144" s="40" t="str">
        <f t="shared" si="4"/>
        <v/>
      </c>
      <c r="O144" s="113"/>
      <c r="Z144" s="120"/>
      <c r="AA144" s="120"/>
      <c r="AB144" s="120"/>
      <c r="AC144" s="120"/>
      <c r="AD144" s="120"/>
      <c r="AE144" s="120"/>
      <c r="AF144" s="120"/>
      <c r="AG144" s="120"/>
      <c r="AH144" s="120"/>
    </row>
    <row r="145" spans="1:34" s="106" customFormat="1" ht="21" customHeight="1" x14ac:dyDescent="0.25">
      <c r="A145" s="103">
        <v>3</v>
      </c>
      <c r="B145" s="103" t="s">
        <v>1004</v>
      </c>
      <c r="C145" s="104"/>
      <c r="D145" s="109" t="s">
        <v>1514</v>
      </c>
      <c r="E145" s="40"/>
      <c r="F145" s="40"/>
      <c r="G145" s="40"/>
      <c r="H145" s="40" t="s">
        <v>1545</v>
      </c>
      <c r="I145" s="40" t="s">
        <v>1545</v>
      </c>
      <c r="J145" s="40"/>
      <c r="K145" s="40"/>
      <c r="L145" s="39"/>
      <c r="M145" s="40" t="str">
        <f t="shared" si="5"/>
        <v>YES</v>
      </c>
      <c r="N145" s="40" t="str">
        <f t="shared" si="4"/>
        <v>YES</v>
      </c>
      <c r="O145" s="113"/>
      <c r="P145" s="106">
        <v>1</v>
      </c>
      <c r="Z145" s="120"/>
      <c r="AA145" s="120"/>
      <c r="AB145" s="120"/>
      <c r="AC145" s="120"/>
      <c r="AD145" s="120"/>
      <c r="AE145" s="120"/>
      <c r="AF145" s="120"/>
      <c r="AG145" s="120"/>
      <c r="AH145" s="120"/>
    </row>
    <row r="146" spans="1:34" s="106" customFormat="1" ht="21" customHeight="1" x14ac:dyDescent="0.25">
      <c r="A146" s="103">
        <v>3</v>
      </c>
      <c r="B146" s="103" t="s">
        <v>1005</v>
      </c>
      <c r="C146" s="104"/>
      <c r="D146" s="109" t="s">
        <v>1515</v>
      </c>
      <c r="E146" s="40"/>
      <c r="F146" s="40"/>
      <c r="G146" s="40"/>
      <c r="H146" s="40"/>
      <c r="I146" s="40"/>
      <c r="J146" s="40"/>
      <c r="K146" s="40"/>
      <c r="L146" s="39"/>
      <c r="M146" s="40" t="str">
        <f t="shared" si="5"/>
        <v/>
      </c>
      <c r="N146" s="40" t="str">
        <f t="shared" si="4"/>
        <v/>
      </c>
      <c r="O146" s="113"/>
      <c r="Z146" s="120"/>
      <c r="AA146" s="120"/>
      <c r="AB146" s="120"/>
      <c r="AC146" s="120"/>
      <c r="AD146" s="120"/>
      <c r="AE146" s="120"/>
      <c r="AF146" s="120"/>
      <c r="AG146" s="120"/>
      <c r="AH146" s="120"/>
    </row>
    <row r="147" spans="1:34" s="106" customFormat="1" ht="21" customHeight="1" x14ac:dyDescent="0.25">
      <c r="A147" s="103">
        <v>3</v>
      </c>
      <c r="B147" s="103" t="s">
        <v>1038</v>
      </c>
      <c r="C147" s="104"/>
      <c r="D147" s="109" t="s">
        <v>1516</v>
      </c>
      <c r="E147" s="40"/>
      <c r="F147" s="40"/>
      <c r="G147" s="40"/>
      <c r="H147" s="40"/>
      <c r="I147" s="40"/>
      <c r="J147" s="40"/>
      <c r="K147" s="40"/>
      <c r="L147" s="39"/>
      <c r="M147" s="40" t="str">
        <f t="shared" si="5"/>
        <v/>
      </c>
      <c r="N147" s="40" t="str">
        <f t="shared" si="4"/>
        <v/>
      </c>
      <c r="O147" s="113"/>
      <c r="Z147" s="120"/>
      <c r="AA147" s="120"/>
      <c r="AB147" s="120"/>
      <c r="AC147" s="120"/>
      <c r="AD147" s="120"/>
      <c r="AE147" s="120"/>
      <c r="AF147" s="120"/>
      <c r="AG147" s="120"/>
      <c r="AH147" s="120"/>
    </row>
    <row r="148" spans="1:34" s="106" customFormat="1" ht="21" customHeight="1" x14ac:dyDescent="0.25">
      <c r="A148" s="103">
        <v>3</v>
      </c>
      <c r="B148" s="103" t="s">
        <v>1038</v>
      </c>
      <c r="C148" s="104"/>
      <c r="D148" s="104" t="s">
        <v>406</v>
      </c>
      <c r="E148" s="40"/>
      <c r="F148" s="40"/>
      <c r="G148" s="40"/>
      <c r="H148" s="40" t="s">
        <v>1545</v>
      </c>
      <c r="I148" s="40"/>
      <c r="J148" s="40"/>
      <c r="K148" s="40"/>
      <c r="L148" s="39"/>
      <c r="M148" s="40" t="str">
        <f t="shared" si="5"/>
        <v>YES</v>
      </c>
      <c r="N148" s="40" t="str">
        <f t="shared" si="4"/>
        <v>YES</v>
      </c>
      <c r="O148" s="113"/>
      <c r="T148" s="106">
        <v>1</v>
      </c>
      <c r="Z148" s="120"/>
      <c r="AA148" s="120"/>
      <c r="AB148" s="120"/>
      <c r="AC148" s="120"/>
      <c r="AD148" s="120"/>
      <c r="AE148" s="120"/>
      <c r="AF148" s="120"/>
      <c r="AG148" s="120"/>
      <c r="AH148" s="120"/>
    </row>
    <row r="149" spans="1:34" s="106" customFormat="1" ht="21" customHeight="1" x14ac:dyDescent="0.25">
      <c r="A149" s="103">
        <v>3</v>
      </c>
      <c r="B149" s="112" t="s">
        <v>1006</v>
      </c>
      <c r="C149" s="104"/>
      <c r="D149" s="109" t="s">
        <v>1476</v>
      </c>
      <c r="E149" s="40"/>
      <c r="F149" s="40"/>
      <c r="G149" s="40"/>
      <c r="H149" s="40"/>
      <c r="I149" s="40"/>
      <c r="J149" s="40"/>
      <c r="K149" s="40"/>
      <c r="L149" s="39" t="s">
        <v>1567</v>
      </c>
      <c r="M149" s="40" t="str">
        <f t="shared" si="5"/>
        <v/>
      </c>
      <c r="N149" s="40" t="str">
        <f t="shared" si="4"/>
        <v/>
      </c>
      <c r="O149" s="113"/>
      <c r="Z149" s="120"/>
      <c r="AA149" s="120"/>
      <c r="AB149" s="120"/>
      <c r="AC149" s="120"/>
      <c r="AD149" s="120"/>
      <c r="AE149" s="120"/>
      <c r="AF149" s="120"/>
      <c r="AG149" s="120"/>
      <c r="AH149" s="120"/>
    </row>
    <row r="150" spans="1:34" s="106" customFormat="1" ht="21" customHeight="1" x14ac:dyDescent="0.25">
      <c r="A150" s="103">
        <v>3</v>
      </c>
      <c r="B150" s="112" t="s">
        <v>1006</v>
      </c>
      <c r="C150" s="104"/>
      <c r="D150" s="109" t="s">
        <v>1477</v>
      </c>
      <c r="E150" s="40"/>
      <c r="F150" s="40"/>
      <c r="G150" s="40"/>
      <c r="H150" s="40"/>
      <c r="I150" s="40"/>
      <c r="J150" s="40"/>
      <c r="K150" s="40"/>
      <c r="L150" s="39" t="s">
        <v>1567</v>
      </c>
      <c r="M150" s="40" t="str">
        <f t="shared" si="5"/>
        <v/>
      </c>
      <c r="N150" s="40" t="str">
        <f t="shared" si="4"/>
        <v/>
      </c>
      <c r="O150" s="113"/>
      <c r="Z150" s="120"/>
      <c r="AA150" s="120"/>
      <c r="AB150" s="120"/>
      <c r="AC150" s="120"/>
      <c r="AD150" s="120"/>
      <c r="AE150" s="120"/>
      <c r="AF150" s="120"/>
      <c r="AG150" s="120"/>
      <c r="AH150" s="120"/>
    </row>
    <row r="151" spans="1:34" s="106" customFormat="1" ht="21" customHeight="1" x14ac:dyDescent="0.25">
      <c r="A151" s="103">
        <v>3</v>
      </c>
      <c r="B151" s="103" t="s">
        <v>1009</v>
      </c>
      <c r="C151" s="104"/>
      <c r="D151" s="109" t="s">
        <v>1502</v>
      </c>
      <c r="E151" s="40"/>
      <c r="F151" s="40"/>
      <c r="G151" s="40"/>
      <c r="H151" s="40"/>
      <c r="I151" s="40"/>
      <c r="J151" s="40"/>
      <c r="K151" s="40"/>
      <c r="L151" s="39"/>
      <c r="M151" s="40" t="str">
        <f t="shared" si="5"/>
        <v/>
      </c>
      <c r="N151" s="40" t="str">
        <f t="shared" si="4"/>
        <v/>
      </c>
      <c r="O151" s="113"/>
      <c r="Z151" s="120"/>
      <c r="AA151" s="120"/>
      <c r="AB151" s="120"/>
      <c r="AC151" s="120"/>
      <c r="AD151" s="120"/>
      <c r="AE151" s="120"/>
      <c r="AF151" s="120"/>
      <c r="AG151" s="120"/>
      <c r="AH151" s="120"/>
    </row>
    <row r="152" spans="1:34" s="106" customFormat="1" ht="21" customHeight="1" x14ac:dyDescent="0.25">
      <c r="A152" s="103">
        <v>3</v>
      </c>
      <c r="B152" s="103" t="s">
        <v>1009</v>
      </c>
      <c r="C152" s="104"/>
      <c r="D152" s="109" t="s">
        <v>1503</v>
      </c>
      <c r="E152" s="40"/>
      <c r="F152" s="40"/>
      <c r="G152" s="40"/>
      <c r="H152" s="40" t="s">
        <v>1545</v>
      </c>
      <c r="I152" s="40"/>
      <c r="J152" s="40"/>
      <c r="K152" s="40"/>
      <c r="L152" s="39"/>
      <c r="M152" s="40" t="str">
        <f t="shared" si="5"/>
        <v>YES</v>
      </c>
      <c r="N152" s="40" t="str">
        <f t="shared" si="4"/>
        <v>YES</v>
      </c>
      <c r="O152" s="113"/>
      <c r="P152" s="106">
        <v>1</v>
      </c>
      <c r="Z152" s="120"/>
      <c r="AA152" s="120"/>
      <c r="AB152" s="120"/>
      <c r="AC152" s="120"/>
      <c r="AD152" s="120"/>
      <c r="AE152" s="120"/>
      <c r="AF152" s="120"/>
      <c r="AG152" s="120"/>
      <c r="AH152" s="120"/>
    </row>
    <row r="153" spans="1:34" s="106" customFormat="1" ht="21" customHeight="1" x14ac:dyDescent="0.25">
      <c r="A153" s="103">
        <v>3</v>
      </c>
      <c r="B153" s="103" t="s">
        <v>1009</v>
      </c>
      <c r="C153" s="104">
        <v>12261</v>
      </c>
      <c r="D153" s="109" t="s">
        <v>1504</v>
      </c>
      <c r="E153" s="40"/>
      <c r="F153" s="40"/>
      <c r="G153" s="40"/>
      <c r="H153" s="40"/>
      <c r="I153" s="40"/>
      <c r="J153" s="40"/>
      <c r="K153" s="40"/>
      <c r="L153" s="39"/>
      <c r="M153" s="40" t="str">
        <f t="shared" si="5"/>
        <v/>
      </c>
      <c r="N153" s="40" t="str">
        <f t="shared" si="4"/>
        <v/>
      </c>
      <c r="O153" s="113"/>
      <c r="Z153" s="120"/>
      <c r="AA153" s="120"/>
      <c r="AB153" s="120"/>
      <c r="AC153" s="120"/>
      <c r="AD153" s="120"/>
      <c r="AE153" s="120"/>
      <c r="AF153" s="120"/>
      <c r="AG153" s="120"/>
      <c r="AH153" s="120"/>
    </row>
    <row r="154" spans="1:34" s="106" customFormat="1" ht="21" customHeight="1" x14ac:dyDescent="0.25">
      <c r="A154" s="103">
        <v>3</v>
      </c>
      <c r="B154" s="103" t="s">
        <v>1010</v>
      </c>
      <c r="C154" s="104"/>
      <c r="D154" s="109" t="s">
        <v>1505</v>
      </c>
      <c r="E154" s="40"/>
      <c r="F154" s="40"/>
      <c r="G154" s="40"/>
      <c r="H154" s="40"/>
      <c r="I154" s="40"/>
      <c r="J154" s="40"/>
      <c r="K154" s="40"/>
      <c r="L154" s="39"/>
      <c r="M154" s="40" t="str">
        <f t="shared" si="5"/>
        <v/>
      </c>
      <c r="N154" s="40" t="str">
        <f t="shared" si="4"/>
        <v/>
      </c>
      <c r="O154" s="113"/>
      <c r="Z154" s="120"/>
      <c r="AA154" s="120"/>
      <c r="AB154" s="120"/>
      <c r="AC154" s="120"/>
      <c r="AD154" s="120"/>
      <c r="AE154" s="120"/>
      <c r="AF154" s="120"/>
      <c r="AG154" s="120"/>
      <c r="AH154" s="120"/>
    </row>
    <row r="155" spans="1:34" s="106" customFormat="1" ht="21" customHeight="1" x14ac:dyDescent="0.25">
      <c r="A155" s="103">
        <v>3</v>
      </c>
      <c r="B155" s="103" t="s">
        <v>1010</v>
      </c>
      <c r="C155" s="104"/>
      <c r="D155" s="109" t="s">
        <v>1506</v>
      </c>
      <c r="E155" s="40"/>
      <c r="F155" s="40"/>
      <c r="G155" s="40"/>
      <c r="H155" s="40"/>
      <c r="I155" s="40"/>
      <c r="J155" s="40"/>
      <c r="K155" s="40"/>
      <c r="L155" s="39"/>
      <c r="M155" s="40" t="str">
        <f t="shared" si="5"/>
        <v/>
      </c>
      <c r="N155" s="40" t="str">
        <f t="shared" si="4"/>
        <v/>
      </c>
      <c r="O155" s="113"/>
      <c r="Z155" s="120"/>
      <c r="AA155" s="120"/>
      <c r="AB155" s="120"/>
      <c r="AC155" s="120"/>
      <c r="AD155" s="120"/>
      <c r="AE155" s="120"/>
      <c r="AF155" s="120"/>
      <c r="AG155" s="120"/>
      <c r="AH155" s="120"/>
    </row>
    <row r="156" spans="1:34" s="106" customFormat="1" ht="21" customHeight="1" x14ac:dyDescent="0.25">
      <c r="A156" s="103">
        <v>3</v>
      </c>
      <c r="B156" s="103" t="s">
        <v>1011</v>
      </c>
      <c r="C156" s="104"/>
      <c r="D156" s="109" t="s">
        <v>1507</v>
      </c>
      <c r="E156" s="40"/>
      <c r="F156" s="40"/>
      <c r="G156" s="40"/>
      <c r="H156" s="40"/>
      <c r="I156" s="40"/>
      <c r="J156" s="40"/>
      <c r="K156" s="40"/>
      <c r="L156" s="39"/>
      <c r="M156" s="40" t="str">
        <f t="shared" si="5"/>
        <v/>
      </c>
      <c r="N156" s="40" t="str">
        <f t="shared" si="4"/>
        <v/>
      </c>
      <c r="O156" s="113"/>
      <c r="Z156" s="120"/>
      <c r="AA156" s="120"/>
      <c r="AB156" s="120"/>
      <c r="AC156" s="120"/>
      <c r="AD156" s="120"/>
      <c r="AE156" s="120"/>
      <c r="AF156" s="120"/>
      <c r="AG156" s="120"/>
      <c r="AH156" s="120"/>
    </row>
    <row r="157" spans="1:34" s="106" customFormat="1" ht="21" customHeight="1" x14ac:dyDescent="0.25">
      <c r="A157" s="103">
        <v>3</v>
      </c>
      <c r="B157" s="103" t="s">
        <v>1012</v>
      </c>
      <c r="C157" s="104"/>
      <c r="D157" s="109" t="s">
        <v>1508</v>
      </c>
      <c r="E157" s="40"/>
      <c r="F157" s="40"/>
      <c r="G157" s="40"/>
      <c r="H157" s="40"/>
      <c r="I157" s="40"/>
      <c r="J157" s="40"/>
      <c r="K157" s="40"/>
      <c r="L157" s="39"/>
      <c r="M157" s="40" t="str">
        <f t="shared" si="5"/>
        <v/>
      </c>
      <c r="N157" s="40" t="str">
        <f t="shared" si="4"/>
        <v/>
      </c>
      <c r="O157" s="113"/>
      <c r="Z157" s="120"/>
      <c r="AA157" s="120"/>
      <c r="AB157" s="120"/>
      <c r="AC157" s="120"/>
      <c r="AD157" s="120"/>
      <c r="AE157" s="120"/>
      <c r="AF157" s="120"/>
      <c r="AG157" s="120"/>
      <c r="AH157" s="120"/>
    </row>
    <row r="158" spans="1:34" s="106" customFormat="1" ht="21" customHeight="1" x14ac:dyDescent="0.25">
      <c r="A158" s="103">
        <v>3</v>
      </c>
      <c r="B158" s="103" t="s">
        <v>1012</v>
      </c>
      <c r="C158" s="104"/>
      <c r="D158" s="109" t="s">
        <v>1509</v>
      </c>
      <c r="E158" s="40"/>
      <c r="F158" s="40"/>
      <c r="G158" s="40"/>
      <c r="H158" s="40"/>
      <c r="I158" s="40"/>
      <c r="J158" s="40"/>
      <c r="K158" s="40"/>
      <c r="L158" s="39"/>
      <c r="M158" s="40" t="str">
        <f t="shared" si="5"/>
        <v/>
      </c>
      <c r="N158" s="40" t="str">
        <f t="shared" si="4"/>
        <v/>
      </c>
      <c r="O158" s="113"/>
      <c r="Z158" s="120"/>
      <c r="AA158" s="120"/>
      <c r="AB158" s="120"/>
      <c r="AC158" s="120"/>
      <c r="AD158" s="120"/>
      <c r="AE158" s="120"/>
      <c r="AF158" s="120"/>
      <c r="AG158" s="120"/>
      <c r="AH158" s="120"/>
    </row>
    <row r="159" spans="1:34" s="106" customFormat="1" ht="21" customHeight="1" x14ac:dyDescent="0.25">
      <c r="A159" s="103">
        <v>3</v>
      </c>
      <c r="B159" s="103" t="s">
        <v>1013</v>
      </c>
      <c r="C159" s="104"/>
      <c r="D159" s="109" t="s">
        <v>1478</v>
      </c>
      <c r="E159" s="40"/>
      <c r="F159" s="40"/>
      <c r="G159" s="40"/>
      <c r="H159" s="40"/>
      <c r="I159" s="40"/>
      <c r="J159" s="40"/>
      <c r="K159" s="40"/>
      <c r="L159" s="39"/>
      <c r="M159" s="40" t="str">
        <f t="shared" si="5"/>
        <v/>
      </c>
      <c r="N159" s="40" t="str">
        <f t="shared" si="4"/>
        <v/>
      </c>
      <c r="O159" s="113"/>
      <c r="Z159" s="120"/>
      <c r="AA159" s="120"/>
      <c r="AB159" s="120"/>
      <c r="AC159" s="120"/>
      <c r="AD159" s="120"/>
      <c r="AE159" s="120"/>
      <c r="AF159" s="120"/>
      <c r="AG159" s="120"/>
      <c r="AH159" s="120"/>
    </row>
    <row r="160" spans="1:34" s="106" customFormat="1" ht="21" customHeight="1" x14ac:dyDescent="0.25">
      <c r="A160" s="103">
        <v>3</v>
      </c>
      <c r="B160" s="103" t="s">
        <v>1013</v>
      </c>
      <c r="C160" s="104"/>
      <c r="D160" s="109" t="s">
        <v>1479</v>
      </c>
      <c r="E160" s="40"/>
      <c r="F160" s="40"/>
      <c r="G160" s="40"/>
      <c r="H160" s="40"/>
      <c r="I160" s="40"/>
      <c r="J160" s="40"/>
      <c r="K160" s="40"/>
      <c r="L160" s="39"/>
      <c r="M160" s="40" t="str">
        <f t="shared" si="5"/>
        <v/>
      </c>
      <c r="N160" s="40" t="str">
        <f t="shared" si="4"/>
        <v/>
      </c>
      <c r="O160" s="113"/>
      <c r="Z160" s="120"/>
      <c r="AA160" s="120"/>
      <c r="AB160" s="120"/>
      <c r="AC160" s="120"/>
      <c r="AD160" s="120"/>
      <c r="AE160" s="120"/>
      <c r="AF160" s="120"/>
      <c r="AG160" s="120"/>
      <c r="AH160" s="120"/>
    </row>
    <row r="161" spans="1:34" s="106" customFormat="1" ht="21" customHeight="1" x14ac:dyDescent="0.25">
      <c r="A161" s="103">
        <v>3</v>
      </c>
      <c r="B161" s="103" t="s">
        <v>1013</v>
      </c>
      <c r="C161" s="104">
        <v>12102</v>
      </c>
      <c r="D161" s="109" t="s">
        <v>1480</v>
      </c>
      <c r="E161" s="40"/>
      <c r="F161" s="40"/>
      <c r="G161" s="40"/>
      <c r="H161" s="40"/>
      <c r="I161" s="40"/>
      <c r="J161" s="40"/>
      <c r="K161" s="40"/>
      <c r="L161" s="39"/>
      <c r="M161" s="40" t="str">
        <f t="shared" si="5"/>
        <v/>
      </c>
      <c r="N161" s="40" t="str">
        <f t="shared" si="4"/>
        <v/>
      </c>
      <c r="O161" s="113"/>
      <c r="Z161" s="120"/>
      <c r="AA161" s="120"/>
      <c r="AB161" s="120"/>
      <c r="AC161" s="120"/>
      <c r="AD161" s="120"/>
      <c r="AE161" s="120"/>
      <c r="AF161" s="120"/>
      <c r="AG161" s="120"/>
      <c r="AH161" s="120"/>
    </row>
    <row r="162" spans="1:34" s="106" customFormat="1" ht="21" customHeight="1" x14ac:dyDescent="0.25">
      <c r="A162" s="103">
        <v>3</v>
      </c>
      <c r="B162" s="103" t="s">
        <v>1014</v>
      </c>
      <c r="C162" s="104"/>
      <c r="D162" s="109" t="s">
        <v>1481</v>
      </c>
      <c r="E162" s="40"/>
      <c r="F162" s="40"/>
      <c r="G162" s="40"/>
      <c r="H162" s="40"/>
      <c r="I162" s="40"/>
      <c r="J162" s="40"/>
      <c r="K162" s="40"/>
      <c r="L162" s="39"/>
      <c r="M162" s="40" t="str">
        <f t="shared" si="5"/>
        <v/>
      </c>
      <c r="N162" s="40" t="str">
        <f t="shared" si="4"/>
        <v/>
      </c>
      <c r="O162" s="113"/>
      <c r="Z162" s="120"/>
      <c r="AA162" s="120"/>
      <c r="AB162" s="120"/>
      <c r="AC162" s="120"/>
      <c r="AD162" s="120"/>
      <c r="AE162" s="120"/>
      <c r="AF162" s="120"/>
      <c r="AG162" s="120"/>
      <c r="AH162" s="120"/>
    </row>
    <row r="163" spans="1:34" s="106" customFormat="1" ht="21" customHeight="1" x14ac:dyDescent="0.25">
      <c r="A163" s="103">
        <v>3</v>
      </c>
      <c r="B163" s="103" t="s">
        <v>1015</v>
      </c>
      <c r="C163" s="104"/>
      <c r="D163" s="109" t="s">
        <v>1482</v>
      </c>
      <c r="E163" s="40"/>
      <c r="F163" s="40"/>
      <c r="G163" s="40"/>
      <c r="H163" s="40"/>
      <c r="I163" s="40"/>
      <c r="J163" s="40"/>
      <c r="K163" s="40"/>
      <c r="L163" s="39"/>
      <c r="M163" s="40" t="str">
        <f t="shared" si="5"/>
        <v/>
      </c>
      <c r="N163" s="40" t="str">
        <f t="shared" si="4"/>
        <v/>
      </c>
      <c r="O163" s="113"/>
      <c r="Z163" s="120"/>
      <c r="AA163" s="120"/>
      <c r="AB163" s="120"/>
      <c r="AC163" s="120"/>
      <c r="AD163" s="120"/>
      <c r="AE163" s="120"/>
      <c r="AF163" s="120"/>
      <c r="AG163" s="120"/>
      <c r="AH163" s="120"/>
    </row>
    <row r="164" spans="1:34" s="106" customFormat="1" ht="21" customHeight="1" x14ac:dyDescent="0.25">
      <c r="A164" s="103">
        <v>3</v>
      </c>
      <c r="B164" s="103" t="s">
        <v>1015</v>
      </c>
      <c r="C164" s="104"/>
      <c r="D164" s="109" t="s">
        <v>1483</v>
      </c>
      <c r="E164" s="40"/>
      <c r="F164" s="40"/>
      <c r="G164" s="40"/>
      <c r="H164" s="40"/>
      <c r="I164" s="40"/>
      <c r="J164" s="40"/>
      <c r="K164" s="40"/>
      <c r="L164" s="39"/>
      <c r="M164" s="40" t="str">
        <f t="shared" si="5"/>
        <v/>
      </c>
      <c r="N164" s="40" t="str">
        <f t="shared" si="4"/>
        <v/>
      </c>
      <c r="O164" s="113"/>
      <c r="Z164" s="120"/>
      <c r="AA164" s="120"/>
      <c r="AB164" s="120"/>
      <c r="AC164" s="120"/>
      <c r="AD164" s="120"/>
      <c r="AE164" s="120"/>
      <c r="AF164" s="120"/>
      <c r="AG164" s="120"/>
      <c r="AH164" s="120"/>
    </row>
    <row r="165" spans="1:34" s="106" customFormat="1" ht="21" customHeight="1" x14ac:dyDescent="0.25">
      <c r="A165" s="103">
        <v>3</v>
      </c>
      <c r="B165" s="103" t="s">
        <v>1017</v>
      </c>
      <c r="C165" s="104"/>
      <c r="D165" s="109" t="s">
        <v>1493</v>
      </c>
      <c r="E165" s="40"/>
      <c r="F165" s="40"/>
      <c r="G165" s="40"/>
      <c r="H165" s="40"/>
      <c r="I165" s="40"/>
      <c r="J165" s="40"/>
      <c r="K165" s="40"/>
      <c r="L165" s="39"/>
      <c r="M165" s="40" t="str">
        <f t="shared" si="5"/>
        <v/>
      </c>
      <c r="N165" s="40" t="str">
        <f t="shared" si="4"/>
        <v/>
      </c>
      <c r="O165" s="113"/>
      <c r="Z165" s="120"/>
      <c r="AA165" s="120"/>
      <c r="AB165" s="120"/>
      <c r="AC165" s="120"/>
      <c r="AD165" s="120"/>
      <c r="AE165" s="120"/>
      <c r="AF165" s="120"/>
      <c r="AG165" s="120"/>
      <c r="AH165" s="120"/>
    </row>
    <row r="166" spans="1:34" s="106" customFormat="1" ht="21" customHeight="1" x14ac:dyDescent="0.25">
      <c r="A166" s="103">
        <v>3</v>
      </c>
      <c r="B166" s="103" t="s">
        <v>1017</v>
      </c>
      <c r="C166" s="104"/>
      <c r="D166" s="109" t="s">
        <v>1494</v>
      </c>
      <c r="E166" s="40"/>
      <c r="F166" s="40"/>
      <c r="G166" s="40"/>
      <c r="H166" s="40"/>
      <c r="I166" s="40"/>
      <c r="J166" s="40"/>
      <c r="K166" s="40"/>
      <c r="L166" s="39"/>
      <c r="M166" s="40" t="str">
        <f t="shared" si="5"/>
        <v/>
      </c>
      <c r="N166" s="40" t="str">
        <f t="shared" si="4"/>
        <v/>
      </c>
      <c r="O166" s="113"/>
      <c r="Z166" s="120"/>
      <c r="AA166" s="120"/>
      <c r="AB166" s="120"/>
      <c r="AC166" s="120"/>
      <c r="AD166" s="120"/>
      <c r="AE166" s="120"/>
      <c r="AF166" s="120"/>
      <c r="AG166" s="120"/>
      <c r="AH166" s="120"/>
    </row>
    <row r="167" spans="1:34" s="106" customFormat="1" ht="21" customHeight="1" x14ac:dyDescent="0.25">
      <c r="A167" s="103">
        <v>3</v>
      </c>
      <c r="B167" s="103" t="s">
        <v>1017</v>
      </c>
      <c r="C167" s="104">
        <v>12103</v>
      </c>
      <c r="D167" s="109" t="s">
        <v>1495</v>
      </c>
      <c r="E167" s="40"/>
      <c r="F167" s="40"/>
      <c r="G167" s="40"/>
      <c r="H167" s="40"/>
      <c r="I167" s="40"/>
      <c r="J167" s="40"/>
      <c r="K167" s="40"/>
      <c r="L167" s="39"/>
      <c r="M167" s="40" t="str">
        <f t="shared" si="5"/>
        <v/>
      </c>
      <c r="N167" s="40" t="str">
        <f t="shared" si="4"/>
        <v/>
      </c>
      <c r="O167" s="113"/>
      <c r="Z167" s="120"/>
      <c r="AA167" s="120"/>
      <c r="AB167" s="120"/>
      <c r="AC167" s="120"/>
      <c r="AD167" s="120"/>
      <c r="AE167" s="120"/>
      <c r="AF167" s="120"/>
      <c r="AG167" s="120"/>
      <c r="AH167" s="120"/>
    </row>
    <row r="168" spans="1:34" s="106" customFormat="1" ht="21" customHeight="1" x14ac:dyDescent="0.25">
      <c r="A168" s="103">
        <v>3</v>
      </c>
      <c r="B168" s="103" t="s">
        <v>1018</v>
      </c>
      <c r="C168" s="104"/>
      <c r="D168" s="109" t="s">
        <v>1496</v>
      </c>
      <c r="E168" s="40"/>
      <c r="F168" s="40"/>
      <c r="G168" s="40"/>
      <c r="H168" s="40"/>
      <c r="I168" s="40"/>
      <c r="J168" s="40"/>
      <c r="K168" s="40"/>
      <c r="L168" s="39"/>
      <c r="M168" s="40" t="str">
        <f t="shared" si="5"/>
        <v/>
      </c>
      <c r="N168" s="40" t="str">
        <f t="shared" si="4"/>
        <v/>
      </c>
      <c r="O168" s="113"/>
      <c r="Z168" s="120"/>
      <c r="AA168" s="120"/>
      <c r="AB168" s="120"/>
      <c r="AC168" s="120"/>
      <c r="AD168" s="120"/>
      <c r="AE168" s="120"/>
      <c r="AF168" s="120"/>
      <c r="AG168" s="120"/>
      <c r="AH168" s="120"/>
    </row>
    <row r="169" spans="1:34" s="106" customFormat="1" ht="21" customHeight="1" x14ac:dyDescent="0.25">
      <c r="A169" s="103">
        <v>3</v>
      </c>
      <c r="B169" s="103" t="s">
        <v>1018</v>
      </c>
      <c r="C169" s="104"/>
      <c r="D169" s="109" t="s">
        <v>1497</v>
      </c>
      <c r="E169" s="40"/>
      <c r="F169" s="40"/>
      <c r="G169" s="40"/>
      <c r="H169" s="40"/>
      <c r="I169" s="40"/>
      <c r="J169" s="40"/>
      <c r="K169" s="40"/>
      <c r="L169" s="39"/>
      <c r="M169" s="40" t="str">
        <f t="shared" si="5"/>
        <v/>
      </c>
      <c r="N169" s="40" t="str">
        <f t="shared" si="4"/>
        <v/>
      </c>
      <c r="O169" s="113"/>
      <c r="Z169" s="120"/>
      <c r="AA169" s="120"/>
      <c r="AB169" s="120"/>
      <c r="AC169" s="120"/>
      <c r="AD169" s="120"/>
      <c r="AE169" s="120"/>
      <c r="AF169" s="120"/>
      <c r="AG169" s="120"/>
      <c r="AH169" s="120"/>
    </row>
    <row r="170" spans="1:34" s="106" customFormat="1" ht="21" customHeight="1" x14ac:dyDescent="0.25">
      <c r="A170" s="103">
        <v>3</v>
      </c>
      <c r="B170" s="103" t="s">
        <v>1018</v>
      </c>
      <c r="C170" s="104"/>
      <c r="D170" s="109" t="s">
        <v>1498</v>
      </c>
      <c r="E170" s="40"/>
      <c r="F170" s="40"/>
      <c r="G170" s="40"/>
      <c r="H170" s="40"/>
      <c r="I170" s="40"/>
      <c r="J170" s="40"/>
      <c r="K170" s="40"/>
      <c r="L170" s="39"/>
      <c r="M170" s="40" t="str">
        <f t="shared" si="5"/>
        <v/>
      </c>
      <c r="N170" s="40" t="str">
        <f t="shared" si="4"/>
        <v/>
      </c>
      <c r="O170" s="113"/>
      <c r="Z170" s="120"/>
      <c r="AA170" s="120"/>
      <c r="AB170" s="120"/>
      <c r="AC170" s="120"/>
      <c r="AD170" s="120"/>
      <c r="AE170" s="120"/>
      <c r="AF170" s="120"/>
      <c r="AG170" s="120"/>
      <c r="AH170" s="120"/>
    </row>
    <row r="171" spans="1:34" s="106" customFormat="1" ht="21" customHeight="1" x14ac:dyDescent="0.25">
      <c r="A171" s="103">
        <v>3</v>
      </c>
      <c r="B171" s="103" t="s">
        <v>1019</v>
      </c>
      <c r="C171" s="104"/>
      <c r="D171" s="109" t="s">
        <v>1499</v>
      </c>
      <c r="E171" s="40"/>
      <c r="F171" s="40"/>
      <c r="G171" s="40"/>
      <c r="H171" s="40"/>
      <c r="I171" s="40"/>
      <c r="J171" s="40"/>
      <c r="K171" s="40"/>
      <c r="L171" s="39"/>
      <c r="M171" s="40" t="str">
        <f t="shared" si="5"/>
        <v/>
      </c>
      <c r="N171" s="40" t="str">
        <f t="shared" si="4"/>
        <v/>
      </c>
      <c r="O171" s="113"/>
      <c r="Z171" s="120"/>
      <c r="AA171" s="120"/>
      <c r="AB171" s="120"/>
      <c r="AC171" s="120"/>
      <c r="AD171" s="120"/>
      <c r="AE171" s="120"/>
      <c r="AF171" s="120"/>
      <c r="AG171" s="120"/>
      <c r="AH171" s="120"/>
    </row>
    <row r="172" spans="1:34" s="106" customFormat="1" ht="21" customHeight="1" x14ac:dyDescent="0.25">
      <c r="A172" s="103">
        <v>3</v>
      </c>
      <c r="B172" s="103" t="s">
        <v>1037</v>
      </c>
      <c r="C172" s="104"/>
      <c r="D172" s="109" t="s">
        <v>1500</v>
      </c>
      <c r="E172" s="40"/>
      <c r="F172" s="40"/>
      <c r="G172" s="40"/>
      <c r="H172" s="40"/>
      <c r="I172" s="40"/>
      <c r="J172" s="40"/>
      <c r="K172" s="40"/>
      <c r="L172" s="39"/>
      <c r="M172" s="40" t="str">
        <f t="shared" si="5"/>
        <v/>
      </c>
      <c r="N172" s="40" t="str">
        <f t="shared" si="4"/>
        <v/>
      </c>
      <c r="O172" s="113"/>
      <c r="Z172" s="120"/>
      <c r="AA172" s="120"/>
      <c r="AB172" s="120"/>
      <c r="AC172" s="120"/>
      <c r="AD172" s="120"/>
      <c r="AE172" s="120"/>
      <c r="AF172" s="120"/>
      <c r="AG172" s="120"/>
      <c r="AH172" s="120"/>
    </row>
    <row r="173" spans="1:34" s="106" customFormat="1" ht="21" customHeight="1" x14ac:dyDescent="0.25">
      <c r="A173" s="103">
        <v>3</v>
      </c>
      <c r="B173" s="103" t="s">
        <v>1037</v>
      </c>
      <c r="C173" s="104"/>
      <c r="D173" s="109" t="s">
        <v>1501</v>
      </c>
      <c r="E173" s="40"/>
      <c r="F173" s="40"/>
      <c r="G173" s="40"/>
      <c r="H173" s="40" t="s">
        <v>1545</v>
      </c>
      <c r="I173" s="40"/>
      <c r="J173" s="40"/>
      <c r="K173" s="40"/>
      <c r="L173" s="39"/>
      <c r="M173" s="40" t="str">
        <f t="shared" si="5"/>
        <v>YES</v>
      </c>
      <c r="N173" s="40" t="str">
        <f t="shared" si="4"/>
        <v>YES</v>
      </c>
      <c r="O173" s="113"/>
      <c r="T173" s="106">
        <v>1</v>
      </c>
      <c r="Z173" s="120"/>
      <c r="AA173" s="120"/>
      <c r="AB173" s="120"/>
      <c r="AC173" s="120"/>
      <c r="AD173" s="120"/>
      <c r="AE173" s="120"/>
      <c r="AF173" s="120"/>
      <c r="AG173" s="120"/>
      <c r="AH173" s="120"/>
    </row>
    <row r="174" spans="1:34" s="106" customFormat="1" ht="21" customHeight="1" x14ac:dyDescent="0.25">
      <c r="A174" s="103">
        <v>3</v>
      </c>
      <c r="B174" s="103" t="s">
        <v>1033</v>
      </c>
      <c r="C174" s="104"/>
      <c r="D174" s="109" t="s">
        <v>1484</v>
      </c>
      <c r="E174" s="40"/>
      <c r="F174" s="40"/>
      <c r="G174" s="40"/>
      <c r="H174" s="40"/>
      <c r="I174" s="40"/>
      <c r="J174" s="40"/>
      <c r="K174" s="40"/>
      <c r="L174" s="39"/>
      <c r="M174" s="40" t="str">
        <f t="shared" si="5"/>
        <v/>
      </c>
      <c r="N174" s="40" t="str">
        <f t="shared" si="4"/>
        <v/>
      </c>
      <c r="O174" s="113"/>
      <c r="Z174" s="120"/>
      <c r="AA174" s="120"/>
      <c r="AB174" s="120"/>
      <c r="AC174" s="120"/>
      <c r="AD174" s="120"/>
      <c r="AE174" s="120"/>
      <c r="AF174" s="120"/>
      <c r="AG174" s="120"/>
      <c r="AH174" s="120"/>
    </row>
    <row r="175" spans="1:34" s="119" customFormat="1" ht="21" customHeight="1" x14ac:dyDescent="0.25">
      <c r="A175" s="114">
        <v>3</v>
      </c>
      <c r="B175" s="114" t="s">
        <v>1033</v>
      </c>
      <c r="C175" s="115"/>
      <c r="D175" s="116" t="s">
        <v>1485</v>
      </c>
      <c r="E175" s="117"/>
      <c r="F175" s="117"/>
      <c r="G175" s="117"/>
      <c r="H175" s="117"/>
      <c r="I175" s="117"/>
      <c r="J175" s="117"/>
      <c r="K175" s="117"/>
      <c r="L175" s="118"/>
      <c r="M175" s="40" t="str">
        <f t="shared" si="5"/>
        <v/>
      </c>
      <c r="N175" s="99">
        <f>COUNTIF(N2:N174,"YES")</f>
        <v>39</v>
      </c>
      <c r="O175" s="43">
        <f>SUM(O2:O174)</f>
        <v>0</v>
      </c>
      <c r="P175" s="43">
        <f t="shared" ref="P175:Y175" si="6">SUM(P2:P174)</f>
        <v>13</v>
      </c>
      <c r="Q175" s="43">
        <f t="shared" si="6"/>
        <v>14</v>
      </c>
      <c r="R175" s="43">
        <f t="shared" si="6"/>
        <v>1</v>
      </c>
      <c r="S175" s="43">
        <f t="shared" si="6"/>
        <v>0</v>
      </c>
      <c r="T175" s="43">
        <f t="shared" si="6"/>
        <v>10</v>
      </c>
      <c r="U175" s="43">
        <f t="shared" si="6"/>
        <v>0</v>
      </c>
      <c r="V175" s="43">
        <f t="shared" si="6"/>
        <v>0</v>
      </c>
      <c r="W175" s="43">
        <f t="shared" si="6"/>
        <v>0</v>
      </c>
      <c r="X175" s="43">
        <f t="shared" si="6"/>
        <v>0</v>
      </c>
      <c r="Y175" s="43">
        <f t="shared" si="6"/>
        <v>0</v>
      </c>
      <c r="Z175" s="120"/>
      <c r="AA175" s="120"/>
      <c r="AB175" s="120"/>
      <c r="AC175" s="120"/>
      <c r="AD175" s="120"/>
      <c r="AE175" s="120"/>
      <c r="AF175" s="120"/>
      <c r="AG175" s="120"/>
      <c r="AH175" s="120"/>
    </row>
    <row r="176" spans="1:34" ht="21" customHeight="1" x14ac:dyDescent="0.25">
      <c r="A176" s="103">
        <v>3</v>
      </c>
      <c r="B176" s="103" t="s">
        <v>1033</v>
      </c>
      <c r="C176" s="104">
        <v>12304</v>
      </c>
      <c r="D176" s="109" t="s">
        <v>1486</v>
      </c>
      <c r="E176" s="40"/>
      <c r="F176" s="40"/>
      <c r="G176" s="40"/>
      <c r="H176" s="40"/>
      <c r="I176" s="40"/>
      <c r="J176" s="40"/>
      <c r="K176" s="40"/>
      <c r="L176" s="118"/>
      <c r="M176" s="40" t="str">
        <f t="shared" si="5"/>
        <v/>
      </c>
      <c r="N176" s="117"/>
    </row>
    <row r="177" spans="1:34" s="122" customFormat="1" ht="21" customHeight="1" x14ac:dyDescent="0.25">
      <c r="A177" s="103">
        <v>3</v>
      </c>
      <c r="B177" s="103" t="s">
        <v>1034</v>
      </c>
      <c r="C177" s="104"/>
      <c r="D177" s="109" t="s">
        <v>1487</v>
      </c>
      <c r="E177" s="40"/>
      <c r="F177" s="40"/>
      <c r="G177" s="40"/>
      <c r="H177" s="40"/>
      <c r="I177" s="40"/>
      <c r="J177" s="40"/>
      <c r="K177" s="40"/>
      <c r="L177" s="121"/>
      <c r="M177" s="40" t="str">
        <f t="shared" si="5"/>
        <v/>
      </c>
      <c r="N177" s="117"/>
      <c r="Z177" s="120"/>
      <c r="AA177" s="120"/>
      <c r="AB177" s="120"/>
      <c r="AC177" s="120"/>
      <c r="AD177" s="120"/>
      <c r="AE177" s="120"/>
      <c r="AF177" s="120"/>
      <c r="AG177" s="120"/>
      <c r="AH177" s="120"/>
    </row>
    <row r="178" spans="1:34" s="122" customFormat="1" ht="21" customHeight="1" x14ac:dyDescent="0.25">
      <c r="A178" s="103">
        <v>3</v>
      </c>
      <c r="B178" s="103" t="s">
        <v>1034</v>
      </c>
      <c r="C178" s="104"/>
      <c r="D178" s="109" t="s">
        <v>1488</v>
      </c>
      <c r="E178" s="40"/>
      <c r="F178" s="40"/>
      <c r="G178" s="40"/>
      <c r="H178" s="40"/>
      <c r="I178" s="40"/>
      <c r="J178" s="40"/>
      <c r="K178" s="40"/>
      <c r="L178" s="121"/>
      <c r="M178" s="40" t="str">
        <f t="shared" si="5"/>
        <v/>
      </c>
      <c r="N178" s="117"/>
      <c r="Z178" s="120"/>
      <c r="AA178" s="120"/>
      <c r="AB178" s="120"/>
      <c r="AC178" s="120"/>
      <c r="AD178" s="120"/>
      <c r="AE178" s="120"/>
      <c r="AF178" s="120"/>
      <c r="AG178" s="120"/>
      <c r="AH178" s="120"/>
    </row>
    <row r="179" spans="1:34" s="122" customFormat="1" ht="21" customHeight="1" x14ac:dyDescent="0.25">
      <c r="A179" s="103">
        <v>3</v>
      </c>
      <c r="B179" s="103" t="s">
        <v>1035</v>
      </c>
      <c r="C179" s="104"/>
      <c r="D179" s="109" t="s">
        <v>1489</v>
      </c>
      <c r="E179" s="40"/>
      <c r="F179" s="40"/>
      <c r="G179" s="40"/>
      <c r="H179" s="40"/>
      <c r="I179" s="40"/>
      <c r="J179" s="40"/>
      <c r="K179" s="40"/>
      <c r="L179" s="121"/>
      <c r="M179" s="40" t="str">
        <f t="shared" si="5"/>
        <v/>
      </c>
      <c r="N179" s="117"/>
      <c r="Z179" s="120"/>
      <c r="AA179" s="120"/>
      <c r="AB179" s="120"/>
      <c r="AC179" s="120"/>
      <c r="AD179" s="120"/>
      <c r="AE179" s="120"/>
      <c r="AF179" s="120"/>
      <c r="AG179" s="120"/>
      <c r="AH179" s="120"/>
    </row>
    <row r="180" spans="1:34" s="122" customFormat="1" ht="21" customHeight="1" x14ac:dyDescent="0.25">
      <c r="A180" s="103">
        <v>3</v>
      </c>
      <c r="B180" s="103" t="s">
        <v>1036</v>
      </c>
      <c r="C180" s="104"/>
      <c r="D180" s="109" t="s">
        <v>1490</v>
      </c>
      <c r="E180" s="40"/>
      <c r="F180" s="40"/>
      <c r="G180" s="40"/>
      <c r="H180" s="40"/>
      <c r="I180" s="40" t="s">
        <v>1545</v>
      </c>
      <c r="J180" s="40"/>
      <c r="K180" s="40"/>
      <c r="L180" s="121"/>
      <c r="M180" s="40" t="str">
        <f t="shared" si="5"/>
        <v>YES</v>
      </c>
      <c r="N180" s="40" t="str">
        <f t="shared" ref="N180:N181" si="7">IF(AND(ISBLANK(E180),ISBLANK(F180),ISBLANK(G180),ISBLANK(H180),ISBLANK(I180),ISBLANK(J180),ISBLANK(K180)),"","YES")</f>
        <v>YES</v>
      </c>
      <c r="O180" s="113"/>
      <c r="P180" s="113"/>
      <c r="Q180" s="113"/>
      <c r="R180" s="113"/>
      <c r="S180" s="113"/>
      <c r="T180" s="113">
        <v>1</v>
      </c>
      <c r="U180" s="113"/>
      <c r="V180" s="113"/>
      <c r="W180" s="113"/>
      <c r="X180" s="113"/>
      <c r="Y180" s="113"/>
      <c r="Z180" s="120"/>
      <c r="AA180" s="120"/>
      <c r="AB180" s="120"/>
      <c r="AC180" s="120"/>
      <c r="AD180" s="120"/>
      <c r="AE180" s="120"/>
      <c r="AF180" s="120"/>
      <c r="AG180" s="120"/>
      <c r="AH180" s="120"/>
    </row>
    <row r="181" spans="1:34" s="122" customFormat="1" ht="21" customHeight="1" x14ac:dyDescent="0.25">
      <c r="A181" s="103">
        <v>3</v>
      </c>
      <c r="B181" s="103" t="s">
        <v>1036</v>
      </c>
      <c r="C181" s="104"/>
      <c r="D181" s="109" t="s">
        <v>1491</v>
      </c>
      <c r="E181" s="40"/>
      <c r="F181" s="40"/>
      <c r="G181" s="40"/>
      <c r="H181" s="40" t="s">
        <v>1545</v>
      </c>
      <c r="I181" s="40"/>
      <c r="J181" s="40"/>
      <c r="K181" s="40"/>
      <c r="L181" s="123"/>
      <c r="M181" s="40" t="str">
        <f t="shared" si="5"/>
        <v>YES</v>
      </c>
      <c r="N181" s="40" t="str">
        <f t="shared" si="7"/>
        <v>YES</v>
      </c>
      <c r="O181" s="113"/>
      <c r="P181" s="113">
        <v>1</v>
      </c>
      <c r="Q181" s="113">
        <v>1</v>
      </c>
      <c r="R181" s="113"/>
      <c r="S181" s="113"/>
      <c r="T181" s="113"/>
      <c r="U181" s="113"/>
      <c r="V181" s="113"/>
      <c r="W181" s="113"/>
      <c r="X181" s="113"/>
      <c r="Y181" s="113"/>
      <c r="Z181" s="120"/>
      <c r="AA181" s="120"/>
      <c r="AB181" s="120"/>
      <c r="AC181" s="120"/>
      <c r="AD181" s="120"/>
      <c r="AE181" s="120"/>
      <c r="AF181" s="120"/>
      <c r="AG181" s="120"/>
      <c r="AH181" s="120"/>
    </row>
    <row r="182" spans="1:34" s="105" customFormat="1" ht="21" customHeight="1" x14ac:dyDescent="0.25">
      <c r="A182" s="114">
        <v>3</v>
      </c>
      <c r="B182" s="114" t="s">
        <v>1036</v>
      </c>
      <c r="C182" s="115"/>
      <c r="D182" s="116" t="s">
        <v>1492</v>
      </c>
      <c r="E182" s="117"/>
      <c r="F182" s="117"/>
      <c r="G182" s="117"/>
      <c r="H182" s="117"/>
      <c r="I182" s="117"/>
      <c r="J182" s="117"/>
      <c r="K182" s="117"/>
      <c r="L182" s="121"/>
      <c r="M182" s="40" t="str">
        <f t="shared" si="5"/>
        <v/>
      </c>
      <c r="N182" s="124"/>
      <c r="O182" s="125"/>
      <c r="Z182" s="120"/>
      <c r="AA182" s="120"/>
      <c r="AB182" s="120"/>
      <c r="AC182" s="120"/>
      <c r="AD182" s="120"/>
      <c r="AE182" s="120"/>
      <c r="AF182" s="120"/>
      <c r="AG182" s="120"/>
      <c r="AH182" s="120"/>
    </row>
    <row r="183" spans="1:34" s="105" customFormat="1" ht="21" customHeight="1" x14ac:dyDescent="0.25">
      <c r="A183" s="112">
        <f>SUBTOTAL(103,A10:A182)</f>
        <v>173</v>
      </c>
      <c r="B183" s="112"/>
      <c r="C183" s="126"/>
      <c r="D183" s="126"/>
      <c r="E183" s="126">
        <f t="shared" ref="E183:K183" si="8">COUNTA(E10:E182)</f>
        <v>0</v>
      </c>
      <c r="F183" s="126">
        <f t="shared" si="8"/>
        <v>0</v>
      </c>
      <c r="G183" s="126">
        <f t="shared" si="8"/>
        <v>0</v>
      </c>
      <c r="H183" s="126">
        <f t="shared" si="8"/>
        <v>37</v>
      </c>
      <c r="I183" s="126">
        <f t="shared" si="8"/>
        <v>6</v>
      </c>
      <c r="J183" s="126">
        <f t="shared" si="8"/>
        <v>1</v>
      </c>
      <c r="K183" s="126">
        <f t="shared" si="8"/>
        <v>1</v>
      </c>
      <c r="L183" s="127"/>
      <c r="M183" s="99">
        <f>COUNTIF(M10:M182,"YES")</f>
        <v>40</v>
      </c>
      <c r="N183" s="124"/>
      <c r="O183" s="125"/>
      <c r="Z183" s="120"/>
      <c r="AA183" s="120"/>
      <c r="AB183" s="120"/>
      <c r="AC183" s="120"/>
      <c r="AD183" s="120"/>
      <c r="AE183" s="120"/>
      <c r="AF183" s="120"/>
      <c r="AG183" s="120"/>
      <c r="AH183" s="120"/>
    </row>
    <row r="184" spans="1:34" s="105" customFormat="1" ht="21" customHeight="1" x14ac:dyDescent="0.3">
      <c r="A184" s="100"/>
      <c r="B184" s="24"/>
      <c r="C184" s="56"/>
      <c r="D184" s="24" t="s">
        <v>1557</v>
      </c>
      <c r="E184" s="101"/>
      <c r="F184" s="102"/>
      <c r="G184" s="101"/>
      <c r="H184" s="99">
        <f>COUNTIF(H10:H182,"No Cxn")</f>
        <v>0</v>
      </c>
      <c r="I184" s="99">
        <f>COUNTIF(I10:I182,"No Cxn")</f>
        <v>0</v>
      </c>
      <c r="J184" s="99">
        <f>COUNTIF(J10:J182,"No Cxn")</f>
        <v>0</v>
      </c>
      <c r="K184" s="101"/>
      <c r="L184" s="128"/>
      <c r="M184" s="40"/>
      <c r="N184" s="124"/>
      <c r="O184" s="125"/>
      <c r="Z184" s="120"/>
      <c r="AA184" s="120"/>
      <c r="AB184" s="120"/>
      <c r="AC184" s="120"/>
      <c r="AD184" s="120"/>
      <c r="AE184" s="120"/>
      <c r="AF184" s="120"/>
      <c r="AG184" s="120"/>
      <c r="AH184" s="120"/>
    </row>
    <row r="185" spans="1:34" ht="21" customHeight="1" x14ac:dyDescent="0.3">
      <c r="A185" s="100"/>
      <c r="B185" s="24"/>
      <c r="C185" s="56"/>
      <c r="D185" s="24" t="s">
        <v>1545</v>
      </c>
      <c r="E185" s="99">
        <f>COUNTIF(E10:E182,"In")</f>
        <v>0</v>
      </c>
      <c r="F185" s="101"/>
      <c r="G185" s="101"/>
      <c r="H185" s="99">
        <f>COUNTIF(H10:H182,"In")</f>
        <v>36</v>
      </c>
      <c r="I185" s="99">
        <f>COUNTIF(J10:J182,"In")</f>
        <v>1</v>
      </c>
      <c r="J185" s="99">
        <f>COUNTIF(J10:J182,"In")</f>
        <v>1</v>
      </c>
      <c r="K185" s="101"/>
      <c r="L185" s="129"/>
      <c r="M185" s="117"/>
    </row>
    <row r="186" spans="1:34" ht="21" customHeight="1" x14ac:dyDescent="0.3">
      <c r="A186" s="100"/>
      <c r="B186" s="24"/>
      <c r="C186" s="56"/>
      <c r="D186" s="24" t="s">
        <v>1546</v>
      </c>
      <c r="E186" s="99">
        <f>COUNTIF(E10:E182,"Out")</f>
        <v>0</v>
      </c>
      <c r="F186" s="102"/>
      <c r="G186" s="101"/>
      <c r="H186" s="99">
        <f>COUNTIF(H10:H182,"Out")</f>
        <v>1</v>
      </c>
      <c r="I186" s="99">
        <f>COUNTIF(I10:I182,"Out")</f>
        <v>0</v>
      </c>
      <c r="J186" s="99">
        <f>COUNTIF(J10:J182,"Out")</f>
        <v>0</v>
      </c>
      <c r="K186" s="101"/>
      <c r="L186" s="129"/>
      <c r="M186" s="117"/>
    </row>
    <row r="187" spans="1:34" ht="21" customHeight="1" x14ac:dyDescent="0.3">
      <c r="A187" s="100"/>
      <c r="B187" s="130"/>
      <c r="C187" s="131"/>
      <c r="D187" s="130" t="s">
        <v>1580</v>
      </c>
      <c r="E187" s="133"/>
      <c r="F187" s="163"/>
      <c r="G187" s="133"/>
      <c r="H187" s="133"/>
      <c r="I187" s="133"/>
      <c r="J187" s="133"/>
      <c r="K187" s="99">
        <f>COUNTIF(K1:K181,"Replaced")</f>
        <v>0</v>
      </c>
      <c r="L187" s="129"/>
      <c r="M187" s="117"/>
    </row>
    <row r="188" spans="1:34" s="106" customFormat="1" ht="21" customHeight="1" x14ac:dyDescent="0.3">
      <c r="A188" s="100"/>
      <c r="B188" s="130"/>
      <c r="C188" s="131"/>
      <c r="D188" s="130" t="s">
        <v>1547</v>
      </c>
      <c r="E188" s="132">
        <f>COUNTIF(E10:E182,"Loose")</f>
        <v>0</v>
      </c>
      <c r="F188" s="132">
        <f>COUNTIF(F10:F182,"Loose")</f>
        <v>0</v>
      </c>
      <c r="G188" s="132">
        <f>COUNTIF(G10:G182,"Loose")</f>
        <v>0</v>
      </c>
      <c r="H188" s="133"/>
      <c r="I188" s="133"/>
      <c r="J188" s="133"/>
      <c r="K188" s="133"/>
      <c r="L188" s="134"/>
      <c r="M188" s="117"/>
      <c r="N188" s="38"/>
      <c r="Z188" s="120"/>
      <c r="AA188" s="120"/>
      <c r="AB188" s="120"/>
      <c r="AC188" s="120"/>
      <c r="AD188" s="120"/>
      <c r="AE188" s="120"/>
      <c r="AF188" s="120"/>
      <c r="AG188" s="120"/>
      <c r="AH188" s="120"/>
    </row>
    <row r="189" spans="1:34" s="106" customFormat="1" ht="21" customHeight="1" x14ac:dyDescent="0.3">
      <c r="A189" s="100"/>
      <c r="B189" s="24"/>
      <c r="C189" s="56"/>
      <c r="D189" s="24" t="s">
        <v>1533</v>
      </c>
      <c r="E189" s="101"/>
      <c r="F189" s="99">
        <f>COUNTIF(F10:F182,"Missing")</f>
        <v>0</v>
      </c>
      <c r="G189" s="99">
        <f>COUNTIF(G10:G182,"Missing")</f>
        <v>0</v>
      </c>
      <c r="H189" s="101"/>
      <c r="I189" s="101"/>
      <c r="J189" s="101"/>
      <c r="K189" s="99">
        <f>COUNTIF(K10:K182,"Missing")</f>
        <v>1</v>
      </c>
      <c r="L189" s="134"/>
      <c r="M189" s="117"/>
      <c r="N189" s="38"/>
      <c r="Z189" s="120"/>
      <c r="AA189" s="120"/>
      <c r="AB189" s="120"/>
      <c r="AC189" s="120"/>
      <c r="AD189" s="120"/>
      <c r="AE189" s="120"/>
      <c r="AF189" s="120"/>
      <c r="AG189" s="120"/>
      <c r="AH189" s="120"/>
    </row>
    <row r="190" spans="1:34" s="106" customFormat="1" ht="21" customHeight="1" x14ac:dyDescent="0.3">
      <c r="A190" s="100"/>
      <c r="B190" s="24"/>
      <c r="C190" s="56"/>
      <c r="D190" s="24" t="s">
        <v>1548</v>
      </c>
      <c r="E190" s="101"/>
      <c r="F190" s="99">
        <f>COUNTIF(F10:F182,"Broken")</f>
        <v>0</v>
      </c>
      <c r="G190" s="101"/>
      <c r="H190" s="101"/>
      <c r="I190" s="101"/>
      <c r="J190" s="101"/>
      <c r="K190" s="99">
        <f>COUNTIF(K10:K182,"Broken")</f>
        <v>0</v>
      </c>
      <c r="L190" s="134"/>
      <c r="M190" s="117"/>
      <c r="N190" s="38"/>
      <c r="Z190" s="120"/>
      <c r="AA190" s="120"/>
      <c r="AB190" s="120"/>
      <c r="AC190" s="120"/>
      <c r="AD190" s="120"/>
      <c r="AE190" s="120"/>
      <c r="AF190" s="120"/>
      <c r="AG190" s="120"/>
      <c r="AH190" s="120"/>
    </row>
    <row r="191" spans="1:34" s="106" customFormat="1" ht="21" customHeight="1" x14ac:dyDescent="0.25">
      <c r="A191" s="135" t="s">
        <v>939</v>
      </c>
      <c r="B191" s="136"/>
      <c r="C191" s="137"/>
      <c r="D191" s="137"/>
      <c r="E191" s="137"/>
      <c r="F191" s="137"/>
      <c r="G191" s="137"/>
      <c r="H191" s="137"/>
      <c r="I191" s="137"/>
      <c r="J191" s="137"/>
      <c r="K191" s="137"/>
      <c r="L191" s="105"/>
      <c r="M191" s="117"/>
      <c r="N191" s="38"/>
      <c r="Z191" s="120"/>
      <c r="AA191" s="120"/>
      <c r="AB191" s="120"/>
      <c r="AC191" s="120"/>
      <c r="AD191" s="120"/>
      <c r="AE191" s="120"/>
      <c r="AF191" s="120"/>
      <c r="AG191" s="120"/>
      <c r="AH191" s="120"/>
    </row>
    <row r="192" spans="1:34" ht="21" customHeight="1" x14ac:dyDescent="0.25">
      <c r="A192" s="138"/>
      <c r="B192" s="138"/>
    </row>
    <row r="193" spans="1:14" ht="21" customHeight="1" x14ac:dyDescent="0.25">
      <c r="A193" s="141" t="s">
        <v>1347</v>
      </c>
      <c r="B193" s="138"/>
    </row>
    <row r="194" spans="1:14" s="143" customFormat="1" ht="21" customHeight="1" x14ac:dyDescent="0.25">
      <c r="A194" s="103">
        <v>1</v>
      </c>
      <c r="B194" s="106">
        <v>103</v>
      </c>
      <c r="C194" s="108">
        <v>27529</v>
      </c>
      <c r="D194" s="108" t="s">
        <v>925</v>
      </c>
      <c r="E194" s="108"/>
      <c r="F194" s="108"/>
      <c r="G194" s="108"/>
      <c r="H194" s="108"/>
      <c r="I194" s="108"/>
      <c r="J194" s="108"/>
      <c r="K194" s="108"/>
      <c r="L194" s="142"/>
      <c r="M194" s="38"/>
      <c r="N194" s="38"/>
    </row>
    <row r="195" spans="1:14" s="143" customFormat="1" ht="21" customHeight="1" x14ac:dyDescent="0.25">
      <c r="A195" s="103">
        <v>1</v>
      </c>
      <c r="B195" s="106">
        <v>103</v>
      </c>
      <c r="C195" s="108"/>
      <c r="D195" s="108" t="s">
        <v>926</v>
      </c>
      <c r="E195" s="108"/>
      <c r="F195" s="108"/>
      <c r="G195" s="108"/>
      <c r="H195" s="108"/>
      <c r="I195" s="108"/>
      <c r="J195" s="108"/>
      <c r="K195" s="108"/>
      <c r="L195" s="142"/>
      <c r="M195" s="38"/>
      <c r="N195" s="38"/>
    </row>
    <row r="196" spans="1:14" s="143" customFormat="1" ht="21" customHeight="1" x14ac:dyDescent="0.25">
      <c r="A196" s="103">
        <v>1</v>
      </c>
      <c r="B196" s="106" t="s">
        <v>883</v>
      </c>
      <c r="C196" s="108"/>
      <c r="D196" s="108" t="s">
        <v>927</v>
      </c>
      <c r="E196" s="108"/>
      <c r="F196" s="108"/>
      <c r="G196" s="108"/>
      <c r="H196" s="108"/>
      <c r="I196" s="108"/>
      <c r="J196" s="108"/>
      <c r="K196" s="108"/>
      <c r="L196" s="142"/>
      <c r="M196" s="38"/>
      <c r="N196" s="38"/>
    </row>
    <row r="197" spans="1:14" s="143" customFormat="1" ht="21" customHeight="1" x14ac:dyDescent="0.25">
      <c r="A197" s="103">
        <v>1</v>
      </c>
      <c r="B197" s="106" t="s">
        <v>883</v>
      </c>
      <c r="C197" s="108"/>
      <c r="D197" s="108" t="s">
        <v>928</v>
      </c>
      <c r="E197" s="108"/>
      <c r="F197" s="108"/>
      <c r="G197" s="108"/>
      <c r="H197" s="108"/>
      <c r="I197" s="108"/>
      <c r="J197" s="108"/>
      <c r="K197" s="108"/>
      <c r="L197" s="142"/>
      <c r="M197" s="38"/>
      <c r="N197" s="38"/>
    </row>
    <row r="198" spans="1:14" s="143" customFormat="1" ht="21" customHeight="1" x14ac:dyDescent="0.25">
      <c r="A198" s="138"/>
      <c r="B198" s="138"/>
      <c r="C198" s="139"/>
      <c r="D198" s="139"/>
      <c r="E198" s="139"/>
      <c r="F198" s="139"/>
      <c r="G198" s="139"/>
      <c r="H198" s="139"/>
      <c r="I198" s="139"/>
      <c r="J198" s="139"/>
      <c r="K198" s="139"/>
      <c r="L198" s="142"/>
      <c r="M198" s="38"/>
      <c r="N198" s="38"/>
    </row>
    <row r="199" spans="1:14" s="143" customFormat="1" ht="21" customHeight="1" x14ac:dyDescent="0.25">
      <c r="A199" s="144" t="s">
        <v>1348</v>
      </c>
      <c r="B199" s="138"/>
      <c r="C199" s="139"/>
      <c r="D199" s="139"/>
      <c r="E199" s="139"/>
      <c r="F199" s="139"/>
      <c r="G199" s="139"/>
      <c r="H199" s="139"/>
      <c r="I199" s="139"/>
      <c r="J199" s="139"/>
      <c r="K199" s="139"/>
      <c r="L199" s="142"/>
      <c r="M199" s="38"/>
      <c r="N199" s="38"/>
    </row>
    <row r="200" spans="1:14" s="143" customFormat="1" ht="21" customHeight="1" x14ac:dyDescent="0.25">
      <c r="A200" s="145">
        <v>0</v>
      </c>
      <c r="B200" s="55" t="s">
        <v>871</v>
      </c>
      <c r="C200" s="14"/>
      <c r="D200" s="14" t="s">
        <v>872</v>
      </c>
      <c r="E200" s="146"/>
      <c r="F200" s="146"/>
      <c r="G200" s="146"/>
      <c r="H200" s="146"/>
      <c r="I200" s="146"/>
      <c r="J200" s="146"/>
      <c r="K200" s="146"/>
      <c r="L200" s="142"/>
      <c r="M200" s="38"/>
      <c r="N200" s="38"/>
    </row>
    <row r="201" spans="1:14" s="143" customFormat="1" ht="21" customHeight="1" x14ac:dyDescent="0.25">
      <c r="A201" s="145">
        <v>0</v>
      </c>
      <c r="B201" s="55" t="s">
        <v>873</v>
      </c>
      <c r="C201" s="14"/>
      <c r="D201" s="14" t="s">
        <v>874</v>
      </c>
      <c r="E201" s="146"/>
      <c r="F201" s="146"/>
      <c r="G201" s="146"/>
      <c r="H201" s="146"/>
      <c r="I201" s="146"/>
      <c r="J201" s="146"/>
      <c r="K201" s="146"/>
      <c r="L201" s="142"/>
      <c r="M201" s="38"/>
      <c r="N201" s="38"/>
    </row>
    <row r="202" spans="1:14" s="143" customFormat="1" ht="21" customHeight="1" x14ac:dyDescent="0.25">
      <c r="A202" s="145">
        <v>0</v>
      </c>
      <c r="B202" s="55" t="s">
        <v>875</v>
      </c>
      <c r="C202" s="14">
        <v>12305</v>
      </c>
      <c r="D202" s="14" t="s">
        <v>876</v>
      </c>
      <c r="E202" s="146"/>
      <c r="F202" s="146"/>
      <c r="G202" s="146"/>
      <c r="H202" s="146"/>
      <c r="I202" s="146"/>
      <c r="J202" s="146"/>
      <c r="K202" s="146"/>
      <c r="L202" s="142"/>
      <c r="M202" s="38"/>
      <c r="N202" s="38"/>
    </row>
    <row r="203" spans="1:14" s="143" customFormat="1" ht="21" customHeight="1" x14ac:dyDescent="0.25">
      <c r="A203" s="145">
        <v>0</v>
      </c>
      <c r="B203" s="55" t="s">
        <v>875</v>
      </c>
      <c r="C203" s="14"/>
      <c r="D203" s="14" t="s">
        <v>877</v>
      </c>
      <c r="E203" s="146"/>
      <c r="F203" s="146"/>
      <c r="G203" s="146"/>
      <c r="H203" s="146"/>
      <c r="I203" s="146"/>
      <c r="J203" s="146"/>
      <c r="K203" s="146"/>
      <c r="L203" s="142"/>
      <c r="M203" s="38"/>
      <c r="N203" s="38"/>
    </row>
    <row r="204" spans="1:14" s="143" customFormat="1" ht="21" customHeight="1" x14ac:dyDescent="0.25">
      <c r="A204" s="145">
        <v>0</v>
      </c>
      <c r="B204" s="55" t="s">
        <v>875</v>
      </c>
      <c r="C204" s="14"/>
      <c r="D204" s="14" t="s">
        <v>878</v>
      </c>
      <c r="E204" s="146"/>
      <c r="F204" s="146"/>
      <c r="G204" s="146"/>
      <c r="H204" s="146"/>
      <c r="I204" s="146"/>
      <c r="J204" s="146"/>
      <c r="K204" s="146"/>
      <c r="L204" s="142"/>
      <c r="M204" s="38"/>
      <c r="N204" s="38"/>
    </row>
    <row r="205" spans="1:14" s="143" customFormat="1" ht="21" customHeight="1" x14ac:dyDescent="0.25">
      <c r="A205" s="145">
        <v>0</v>
      </c>
      <c r="B205" s="55" t="s">
        <v>875</v>
      </c>
      <c r="C205" s="14"/>
      <c r="D205" s="14" t="s">
        <v>892</v>
      </c>
      <c r="E205" s="146"/>
      <c r="F205" s="146"/>
      <c r="G205" s="146"/>
      <c r="H205" s="146"/>
      <c r="I205" s="146"/>
      <c r="J205" s="146"/>
      <c r="K205" s="146"/>
      <c r="L205" s="142"/>
      <c r="M205" s="38"/>
      <c r="N205" s="38"/>
    </row>
    <row r="206" spans="1:14" s="143" customFormat="1" ht="21" customHeight="1" x14ac:dyDescent="0.25">
      <c r="A206" s="145">
        <v>0</v>
      </c>
      <c r="B206" s="55" t="s">
        <v>879</v>
      </c>
      <c r="C206" s="14"/>
      <c r="D206" s="14" t="s">
        <v>893</v>
      </c>
      <c r="E206" s="146"/>
      <c r="F206" s="146"/>
      <c r="G206" s="146"/>
      <c r="H206" s="146"/>
      <c r="I206" s="146"/>
      <c r="J206" s="146"/>
      <c r="K206" s="146"/>
      <c r="L206" s="142"/>
      <c r="M206" s="38"/>
      <c r="N206" s="38"/>
    </row>
    <row r="207" spans="1:14" s="122" customFormat="1" ht="21" customHeight="1" x14ac:dyDescent="0.25">
      <c r="A207" s="145">
        <v>0</v>
      </c>
      <c r="B207" s="55" t="s">
        <v>879</v>
      </c>
      <c r="C207" s="14"/>
      <c r="D207" s="14" t="s">
        <v>894</v>
      </c>
      <c r="E207" s="146"/>
      <c r="F207" s="146"/>
      <c r="G207" s="146"/>
      <c r="H207" s="146"/>
      <c r="I207" s="146"/>
      <c r="J207" s="146"/>
      <c r="K207" s="146"/>
      <c r="L207" s="134"/>
      <c r="M207" s="38"/>
      <c r="N207" s="38"/>
    </row>
    <row r="208" spans="1:14" s="122" customFormat="1" ht="21" customHeight="1" x14ac:dyDescent="0.25">
      <c r="A208" s="145">
        <v>0</v>
      </c>
      <c r="B208" s="55" t="s">
        <v>879</v>
      </c>
      <c r="C208" s="14"/>
      <c r="D208" s="14" t="s">
        <v>895</v>
      </c>
      <c r="E208" s="146"/>
      <c r="F208" s="146"/>
      <c r="G208" s="146"/>
      <c r="H208" s="146"/>
      <c r="I208" s="146"/>
      <c r="J208" s="146"/>
      <c r="K208" s="146"/>
      <c r="L208" s="134"/>
      <c r="M208" s="38"/>
      <c r="N208" s="38"/>
    </row>
    <row r="209" spans="1:14" s="122" customFormat="1" ht="21" customHeight="1" x14ac:dyDescent="0.25">
      <c r="A209" s="145">
        <v>0</v>
      </c>
      <c r="B209" s="55" t="s">
        <v>879</v>
      </c>
      <c r="C209" s="14"/>
      <c r="D209" s="14" t="s">
        <v>896</v>
      </c>
      <c r="E209" s="146"/>
      <c r="F209" s="146"/>
      <c r="G209" s="146"/>
      <c r="H209" s="146"/>
      <c r="I209" s="146"/>
      <c r="J209" s="146"/>
      <c r="K209" s="146"/>
      <c r="L209" s="134"/>
      <c r="M209" s="38"/>
      <c r="N209" s="38"/>
    </row>
    <row r="210" spans="1:14" s="122" customFormat="1" ht="21" customHeight="1" x14ac:dyDescent="0.25">
      <c r="A210" s="145">
        <v>0</v>
      </c>
      <c r="B210" s="55" t="s">
        <v>880</v>
      </c>
      <c r="C210" s="14">
        <v>12264</v>
      </c>
      <c r="D210" s="14" t="s">
        <v>897</v>
      </c>
      <c r="E210" s="146"/>
      <c r="F210" s="146"/>
      <c r="G210" s="146"/>
      <c r="H210" s="146"/>
      <c r="I210" s="146"/>
      <c r="J210" s="146"/>
      <c r="K210" s="146"/>
      <c r="L210" s="134"/>
      <c r="M210" s="38"/>
      <c r="N210" s="38"/>
    </row>
    <row r="211" spans="1:14" s="122" customFormat="1" ht="21" customHeight="1" x14ac:dyDescent="0.25">
      <c r="A211" s="145">
        <v>0</v>
      </c>
      <c r="B211" s="55" t="s">
        <v>880</v>
      </c>
      <c r="C211" s="14"/>
      <c r="D211" s="14" t="s">
        <v>898</v>
      </c>
      <c r="E211" s="146"/>
      <c r="F211" s="146"/>
      <c r="G211" s="146"/>
      <c r="H211" s="146"/>
      <c r="I211" s="146"/>
      <c r="J211" s="146"/>
      <c r="K211" s="146"/>
      <c r="L211" s="134"/>
      <c r="M211" s="38"/>
      <c r="N211" s="38"/>
    </row>
    <row r="212" spans="1:14" s="122" customFormat="1" ht="21" customHeight="1" x14ac:dyDescent="0.25">
      <c r="A212" s="145">
        <v>0</v>
      </c>
      <c r="B212" s="55" t="s">
        <v>880</v>
      </c>
      <c r="C212" s="14"/>
      <c r="D212" s="14" t="s">
        <v>899</v>
      </c>
      <c r="E212" s="146"/>
      <c r="F212" s="146"/>
      <c r="G212" s="146"/>
      <c r="H212" s="146"/>
      <c r="I212" s="146"/>
      <c r="J212" s="146"/>
      <c r="K212" s="146"/>
      <c r="L212" s="134"/>
      <c r="M212" s="38"/>
      <c r="N212" s="38"/>
    </row>
    <row r="213" spans="1:14" s="122" customFormat="1" ht="21" customHeight="1" x14ac:dyDescent="0.25">
      <c r="A213" s="145">
        <v>0</v>
      </c>
      <c r="B213" s="55" t="s">
        <v>880</v>
      </c>
      <c r="C213" s="14"/>
      <c r="D213" s="104" t="s">
        <v>900</v>
      </c>
      <c r="E213" s="104"/>
      <c r="F213" s="104"/>
      <c r="G213" s="104"/>
      <c r="H213" s="104"/>
      <c r="I213" s="104"/>
      <c r="J213" s="104"/>
      <c r="K213" s="104"/>
      <c r="L213" s="134"/>
      <c r="M213" s="38"/>
      <c r="N213" s="38"/>
    </row>
    <row r="214" spans="1:14" s="122" customFormat="1" ht="21" customHeight="1" x14ac:dyDescent="0.25">
      <c r="A214" s="145">
        <v>0</v>
      </c>
      <c r="B214" s="55" t="s">
        <v>882</v>
      </c>
      <c r="C214" s="14"/>
      <c r="D214" s="14" t="s">
        <v>904</v>
      </c>
      <c r="E214" s="104"/>
      <c r="F214" s="104"/>
      <c r="G214" s="104"/>
      <c r="H214" s="104"/>
      <c r="I214" s="104"/>
      <c r="J214" s="104"/>
      <c r="K214" s="104"/>
      <c r="L214" s="134"/>
      <c r="M214" s="38"/>
      <c r="N214" s="38"/>
    </row>
    <row r="215" spans="1:14" s="122" customFormat="1" ht="21" customHeight="1" x14ac:dyDescent="0.25">
      <c r="A215" s="145">
        <v>0</v>
      </c>
      <c r="B215" s="55" t="s">
        <v>882</v>
      </c>
      <c r="C215" s="14"/>
      <c r="D215" s="14" t="s">
        <v>905</v>
      </c>
      <c r="E215" s="104"/>
      <c r="F215" s="104"/>
      <c r="G215" s="104"/>
      <c r="H215" s="104"/>
      <c r="I215" s="104"/>
      <c r="J215" s="104"/>
      <c r="K215" s="104"/>
      <c r="L215" s="134"/>
      <c r="M215" s="38"/>
      <c r="N215" s="38"/>
    </row>
    <row r="216" spans="1:14" s="122" customFormat="1" ht="21" customHeight="1" x14ac:dyDescent="0.25">
      <c r="A216" s="145">
        <v>0</v>
      </c>
      <c r="B216" s="55" t="s">
        <v>882</v>
      </c>
      <c r="C216" s="14"/>
      <c r="D216" s="14" t="s">
        <v>906</v>
      </c>
      <c r="E216" s="104"/>
      <c r="F216" s="104"/>
      <c r="G216" s="104"/>
      <c r="H216" s="104"/>
      <c r="I216" s="104"/>
      <c r="J216" s="104"/>
      <c r="K216" s="104"/>
      <c r="L216" s="134"/>
      <c r="M216" s="38"/>
      <c r="N216" s="38"/>
    </row>
    <row r="217" spans="1:14" s="122" customFormat="1" ht="21" customHeight="1" x14ac:dyDescent="0.25">
      <c r="A217" s="145">
        <v>0</v>
      </c>
      <c r="B217" s="55" t="s">
        <v>882</v>
      </c>
      <c r="C217" s="14"/>
      <c r="D217" s="14" t="s">
        <v>907</v>
      </c>
      <c r="E217" s="104"/>
      <c r="F217" s="104"/>
      <c r="G217" s="104"/>
      <c r="H217" s="104"/>
      <c r="I217" s="104"/>
      <c r="J217" s="104"/>
      <c r="K217" s="104"/>
      <c r="L217" s="134"/>
      <c r="M217" s="38"/>
      <c r="N217" s="38"/>
    </row>
    <row r="218" spans="1:14" s="122" customFormat="1" ht="21" customHeight="1" x14ac:dyDescent="0.25">
      <c r="A218" s="145">
        <v>0</v>
      </c>
      <c r="B218" s="55" t="s">
        <v>882</v>
      </c>
      <c r="C218" s="14"/>
      <c r="D218" s="14" t="s">
        <v>908</v>
      </c>
      <c r="E218" s="104"/>
      <c r="F218" s="104"/>
      <c r="G218" s="104"/>
      <c r="H218" s="104"/>
      <c r="I218" s="104"/>
      <c r="J218" s="104"/>
      <c r="K218" s="104"/>
      <c r="L218" s="134"/>
      <c r="M218" s="38"/>
      <c r="N218" s="38"/>
    </row>
    <row r="219" spans="1:14" s="105" customFormat="1" ht="21" customHeight="1" x14ac:dyDescent="0.25">
      <c r="A219" s="145">
        <v>0</v>
      </c>
      <c r="B219" s="55" t="s">
        <v>882</v>
      </c>
      <c r="C219" s="14"/>
      <c r="D219" s="14" t="s">
        <v>909</v>
      </c>
      <c r="E219" s="104"/>
      <c r="F219" s="104"/>
      <c r="G219" s="104"/>
      <c r="H219" s="104"/>
      <c r="I219" s="104"/>
      <c r="J219" s="104"/>
      <c r="K219" s="104"/>
      <c r="M219" s="38"/>
      <c r="N219" s="38"/>
    </row>
    <row r="220" spans="1:14" s="106" customFormat="1" ht="21" customHeight="1" x14ac:dyDescent="0.25">
      <c r="A220" s="145">
        <v>0</v>
      </c>
      <c r="B220" s="55" t="s">
        <v>881</v>
      </c>
      <c r="C220" s="14"/>
      <c r="D220" s="14" t="s">
        <v>901</v>
      </c>
      <c r="E220" s="104"/>
      <c r="F220" s="104"/>
      <c r="G220" s="104"/>
      <c r="H220" s="104"/>
      <c r="I220" s="104"/>
      <c r="J220" s="104"/>
      <c r="K220" s="104"/>
      <c r="M220" s="38"/>
      <c r="N220" s="38"/>
    </row>
    <row r="221" spans="1:14" s="106" customFormat="1" ht="21" customHeight="1" x14ac:dyDescent="0.25">
      <c r="A221" s="145">
        <v>0</v>
      </c>
      <c r="B221" s="55" t="s">
        <v>881</v>
      </c>
      <c r="C221" s="14"/>
      <c r="D221" s="14" t="s">
        <v>902</v>
      </c>
      <c r="E221" s="104"/>
      <c r="F221" s="104"/>
      <c r="G221" s="104"/>
      <c r="H221" s="104"/>
      <c r="I221" s="104"/>
      <c r="J221" s="104"/>
      <c r="K221" s="104"/>
      <c r="M221" s="38"/>
      <c r="N221" s="38"/>
    </row>
    <row r="222" spans="1:14" s="106" customFormat="1" ht="21" customHeight="1" x14ac:dyDescent="0.25">
      <c r="A222" s="145">
        <v>0</v>
      </c>
      <c r="B222" s="55" t="s">
        <v>881</v>
      </c>
      <c r="C222" s="14"/>
      <c r="D222" s="14" t="s">
        <v>903</v>
      </c>
      <c r="E222" s="104"/>
      <c r="F222" s="104"/>
      <c r="G222" s="104"/>
      <c r="H222" s="104"/>
      <c r="I222" s="104"/>
      <c r="J222" s="104"/>
      <c r="K222" s="104"/>
      <c r="M222" s="38"/>
      <c r="N222" s="38"/>
    </row>
    <row r="223" spans="1:14" s="106" customFormat="1" ht="21" customHeight="1" x14ac:dyDescent="0.25">
      <c r="A223" s="145">
        <v>0</v>
      </c>
      <c r="B223" s="55" t="s">
        <v>883</v>
      </c>
      <c r="C223" s="14"/>
      <c r="D223" s="14" t="s">
        <v>910</v>
      </c>
      <c r="E223" s="104"/>
      <c r="F223" s="104"/>
      <c r="G223" s="104"/>
      <c r="H223" s="104"/>
      <c r="I223" s="104"/>
      <c r="J223" s="104"/>
      <c r="K223" s="104"/>
      <c r="M223" s="38"/>
      <c r="N223" s="38"/>
    </row>
    <row r="224" spans="1:14" s="106" customFormat="1" ht="21" customHeight="1" x14ac:dyDescent="0.25">
      <c r="A224" s="145">
        <v>0</v>
      </c>
      <c r="B224" s="55" t="s">
        <v>883</v>
      </c>
      <c r="C224" s="14"/>
      <c r="D224" s="14" t="s">
        <v>911</v>
      </c>
      <c r="E224" s="104"/>
      <c r="F224" s="104"/>
      <c r="G224" s="104"/>
      <c r="H224" s="104"/>
      <c r="I224" s="104"/>
      <c r="J224" s="104"/>
      <c r="K224" s="104"/>
      <c r="L224" s="103"/>
      <c r="M224" s="38"/>
      <c r="N224" s="38"/>
    </row>
    <row r="225" spans="1:14" s="106" customFormat="1" ht="21" customHeight="1" x14ac:dyDescent="0.25">
      <c r="A225" s="103">
        <v>1</v>
      </c>
      <c r="B225" s="55" t="s">
        <v>887</v>
      </c>
      <c r="C225" s="108"/>
      <c r="D225" s="108" t="s">
        <v>920</v>
      </c>
      <c r="E225" s="108"/>
      <c r="F225" s="108"/>
      <c r="G225" s="108"/>
      <c r="H225" s="108"/>
      <c r="I225" s="108"/>
      <c r="J225" s="108"/>
      <c r="K225" s="108"/>
      <c r="L225" s="103"/>
      <c r="M225" s="38"/>
      <c r="N225" s="38"/>
    </row>
    <row r="226" spans="1:14" s="106" customFormat="1" ht="21" customHeight="1" x14ac:dyDescent="0.25">
      <c r="A226" s="103">
        <v>1</v>
      </c>
      <c r="B226" s="106">
        <v>100</v>
      </c>
      <c r="C226" s="108"/>
      <c r="D226" s="108" t="s">
        <v>921</v>
      </c>
      <c r="E226" s="108"/>
      <c r="F226" s="108"/>
      <c r="G226" s="108"/>
      <c r="H226" s="108"/>
      <c r="I226" s="108"/>
      <c r="J226" s="108"/>
      <c r="K226" s="108"/>
      <c r="L226" s="103"/>
      <c r="M226" s="38"/>
      <c r="N226" s="38"/>
    </row>
    <row r="227" spans="1:14" s="106" customFormat="1" ht="21" customHeight="1" x14ac:dyDescent="0.25">
      <c r="A227" s="103">
        <v>1</v>
      </c>
      <c r="B227" s="106">
        <v>100</v>
      </c>
      <c r="C227" s="108"/>
      <c r="D227" s="108" t="s">
        <v>922</v>
      </c>
      <c r="E227" s="108"/>
      <c r="F227" s="108"/>
      <c r="G227" s="108"/>
      <c r="H227" s="108"/>
      <c r="I227" s="108"/>
      <c r="J227" s="108"/>
      <c r="K227" s="108"/>
      <c r="L227" s="103"/>
      <c r="M227" s="38"/>
      <c r="N227" s="38"/>
    </row>
    <row r="228" spans="1:14" s="106" customFormat="1" ht="21" customHeight="1" x14ac:dyDescent="0.25">
      <c r="A228" s="103">
        <v>1</v>
      </c>
      <c r="B228" s="106">
        <v>100</v>
      </c>
      <c r="C228" s="108"/>
      <c r="D228" s="108" t="s">
        <v>923</v>
      </c>
      <c r="E228" s="108"/>
      <c r="F228" s="108"/>
      <c r="G228" s="108"/>
      <c r="H228" s="108"/>
      <c r="I228" s="108"/>
      <c r="J228" s="108"/>
      <c r="K228" s="108"/>
      <c r="L228" s="103"/>
      <c r="M228" s="38"/>
      <c r="N228" s="38"/>
    </row>
    <row r="229" spans="1:14" s="106" customFormat="1" ht="21" customHeight="1" x14ac:dyDescent="0.25">
      <c r="A229" s="103">
        <v>1</v>
      </c>
      <c r="B229" s="106">
        <v>100</v>
      </c>
      <c r="C229" s="108"/>
      <c r="D229" s="108" t="s">
        <v>924</v>
      </c>
      <c r="E229" s="108"/>
      <c r="F229" s="108"/>
      <c r="G229" s="108"/>
      <c r="H229" s="108"/>
      <c r="I229" s="108"/>
      <c r="J229" s="108"/>
      <c r="K229" s="108"/>
      <c r="L229" s="103"/>
      <c r="M229" s="38"/>
      <c r="N229" s="38"/>
    </row>
    <row r="230" spans="1:14" ht="21" customHeight="1" x14ac:dyDescent="0.25">
      <c r="A230" s="103">
        <v>2</v>
      </c>
      <c r="B230" s="103" t="s">
        <v>888</v>
      </c>
      <c r="C230" s="104"/>
      <c r="D230" s="104" t="s">
        <v>929</v>
      </c>
      <c r="E230" s="104"/>
      <c r="F230" s="104"/>
      <c r="G230" s="104"/>
      <c r="H230" s="104"/>
      <c r="I230" s="104"/>
      <c r="J230" s="104"/>
      <c r="K230" s="104"/>
    </row>
    <row r="231" spans="1:14" ht="21" customHeight="1" x14ac:dyDescent="0.25">
      <c r="A231" s="103">
        <v>2</v>
      </c>
      <c r="B231" s="103" t="s">
        <v>888</v>
      </c>
      <c r="C231" s="104"/>
      <c r="D231" s="104" t="s">
        <v>930</v>
      </c>
      <c r="E231" s="104"/>
      <c r="F231" s="104"/>
      <c r="G231" s="104"/>
      <c r="H231" s="104"/>
      <c r="I231" s="104"/>
      <c r="J231" s="104"/>
      <c r="K231" s="104"/>
    </row>
    <row r="232" spans="1:14" ht="21" customHeight="1" x14ac:dyDescent="0.25">
      <c r="A232" s="103">
        <v>2</v>
      </c>
      <c r="B232" s="103" t="s">
        <v>889</v>
      </c>
      <c r="C232" s="104"/>
      <c r="D232" s="104" t="s">
        <v>931</v>
      </c>
      <c r="E232" s="104"/>
      <c r="F232" s="104"/>
      <c r="G232" s="104"/>
      <c r="H232" s="104"/>
      <c r="I232" s="104"/>
      <c r="J232" s="104"/>
      <c r="K232" s="104"/>
    </row>
    <row r="233" spans="1:14" ht="21" customHeight="1" x14ac:dyDescent="0.25">
      <c r="A233" s="103">
        <v>3</v>
      </c>
      <c r="B233" s="103" t="s">
        <v>890</v>
      </c>
      <c r="C233" s="104"/>
      <c r="D233" s="104" t="s">
        <v>932</v>
      </c>
      <c r="E233" s="104"/>
      <c r="F233" s="104"/>
      <c r="G233" s="104"/>
      <c r="H233" s="104"/>
      <c r="I233" s="104"/>
      <c r="J233" s="104"/>
      <c r="K233" s="104"/>
    </row>
    <row r="234" spans="1:14" ht="21" customHeight="1" x14ac:dyDescent="0.25">
      <c r="A234" s="103">
        <v>3</v>
      </c>
      <c r="B234" s="103" t="s">
        <v>890</v>
      </c>
      <c r="C234" s="104"/>
      <c r="D234" s="104" t="s">
        <v>933</v>
      </c>
      <c r="E234" s="104"/>
      <c r="F234" s="104"/>
      <c r="G234" s="104"/>
      <c r="H234" s="104"/>
      <c r="I234" s="104"/>
      <c r="J234" s="104"/>
      <c r="K234" s="104"/>
    </row>
    <row r="235" spans="1:14" ht="21" customHeight="1" x14ac:dyDescent="0.25">
      <c r="A235" s="103">
        <v>3</v>
      </c>
      <c r="B235" s="103" t="s">
        <v>891</v>
      </c>
      <c r="C235" s="104"/>
      <c r="D235" s="104" t="s">
        <v>934</v>
      </c>
      <c r="E235" s="104"/>
      <c r="F235" s="104"/>
      <c r="G235" s="104"/>
      <c r="H235" s="104"/>
      <c r="I235" s="104"/>
      <c r="J235" s="104"/>
      <c r="K235" s="104"/>
    </row>
  </sheetData>
  <autoFilter ref="A1:M191"/>
  <dataValidations count="16">
    <dataValidation type="list" allowBlank="1" showInputMessage="1" showErrorMessage="1" sqref="H2:J174">
      <formula1>"In,Out,No Cxn,Stuck"</formula1>
    </dataValidation>
    <dataValidation type="list" allowBlank="1" showInputMessage="1" showErrorMessage="1" sqref="K2:K174">
      <formula1>"Missing,Broken,Replaced"</formula1>
    </dataValidation>
    <dataValidation type="list" allowBlank="1" showInputMessage="1" showErrorMessage="1" sqref="G2:G174">
      <formula1>"Loose,Missing"</formula1>
    </dataValidation>
    <dataValidation type="list" showInputMessage="1" showErrorMessage="1" sqref="E2:E174">
      <formula1>"In,Out,Loose, ,"</formula1>
    </dataValidation>
    <dataValidation type="list" allowBlank="1" showInputMessage="1" showErrorMessage="1" sqref="F2:F174">
      <formula1>"Loose,Missing,Broken"</formula1>
    </dataValidation>
    <dataValidation allowBlank="1" showInputMessage="1" showErrorMessage="1" promptTitle="RM FP" prompt="Remount faceplate" sqref="Y1"/>
    <dataValidation allowBlank="1" showInputMessage="1" showErrorMessage="1" promptTitle="DNLG" prompt="Data Link No Good" sqref="X1"/>
    <dataValidation allowBlank="1" showInputMessage="1" showErrorMessage="1" promptTitle="DLG" prompt="Data Link Good" sqref="W1"/>
    <dataValidation allowBlank="1" showInputMessage="1" showErrorMessage="1" promptTitle="DTNG" prompt="Dial Tone No Good" sqref="V1"/>
    <dataValidation allowBlank="1" showInputMessage="1" showErrorMessage="1" promptTitle="DTG" prompt="Dial Tone Good" sqref="U1"/>
    <dataValidation allowBlank="1" showInputMessage="1" showErrorMessage="1" promptTitle="RI" prompt="Reinsert" sqref="T1"/>
    <dataValidation allowBlank="1" showInputMessage="1" showErrorMessage="1" promptTitle="NVI" prompt="New Voice Jack" sqref="S1"/>
    <dataValidation allowBlank="1" showInputMessage="1" showErrorMessage="1" promptTitle="NDJ" prompt="New Data Jack" sqref="R1"/>
    <dataValidation allowBlank="1" showInputMessage="1" showErrorMessage="1" promptTitle="NFI" prompt="New F Insert" sqref="Q1"/>
    <dataValidation allowBlank="1" showInputMessage="1" showErrorMessage="1" promptTitle="NFP" prompt="New Face Plate" sqref="P1"/>
    <dataValidation allowBlank="1" showDropDown="1" showInputMessage="1" showErrorMessage="1" promptTitle="RM BX" prompt="Remount Box" sqref="O1"/>
  </dataValidations>
  <pageMargins left="0" right="0.5" top="0.5" bottom="0.75" header="0.25" footer="0.25"/>
  <pageSetup fitToHeight="0" orientation="landscape" r:id="rId1"/>
  <headerFooter alignWithMargins="0">
    <oddHeader>&amp;CColonial - Hamilton (CC)&amp;RDorm Jack Repairs Assessment 2017</oddHeader>
    <oddFooter>&amp;LCODES:&amp;C&amp;"Book Antiqua,Bold"Loose;  Missing;  Pushed IN;  Pulled OUT;  B=Broken; No Cxn = No Connection; Stuck = Item is stuck in jack
Page &amp;P of &amp;N&amp;RHamilton Hall</oddFooter>
  </headerFooter>
  <rowBreaks count="2" manualBreakCount="2">
    <brk id="42" max="11" man="1"/>
    <brk id="108" max="11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90"/>
  <sheetViews>
    <sheetView showGridLines="0" zoomScaleNormal="100" zoomScaleSheetLayoutView="100" workbookViewId="0">
      <pane ySplit="1" topLeftCell="A2" activePane="bottomLeft" state="frozen"/>
      <selection activeCell="H544" sqref="H544"/>
      <selection pane="bottomLeft" activeCell="H93" sqref="H93"/>
    </sheetView>
  </sheetViews>
  <sheetFormatPr defaultColWidth="8.75" defaultRowHeight="21" customHeight="1" x14ac:dyDescent="0.25"/>
  <cols>
    <col min="1" max="1" width="5.875" style="7" bestFit="1" customWidth="1"/>
    <col min="2" max="2" width="8" bestFit="1" customWidth="1"/>
    <col min="3" max="3" width="5.75" bestFit="1" customWidth="1"/>
    <col min="4" max="4" width="11.5" bestFit="1" customWidth="1"/>
    <col min="5" max="5" width="11.625" style="7" bestFit="1" customWidth="1"/>
    <col min="6" max="6" width="11.875" style="7" bestFit="1" customWidth="1"/>
    <col min="7" max="7" width="12.125" style="7" bestFit="1" customWidth="1"/>
    <col min="8" max="8" width="11.625" style="7" bestFit="1" customWidth="1"/>
    <col min="9" max="9" width="10.875" style="7" bestFit="1" customWidth="1"/>
    <col min="10" max="10" width="12.125" style="7" bestFit="1" customWidth="1"/>
    <col min="11" max="11" width="12.125" style="7" customWidth="1"/>
    <col min="12" max="12" width="11.625" customWidth="1"/>
    <col min="13" max="13" width="13.375" style="26" customWidth="1"/>
    <col min="14" max="14" width="12.375" style="26" customWidth="1"/>
    <col min="15" max="15" width="5.625" style="12" customWidth="1"/>
    <col min="16" max="16" width="4.25" style="12" bestFit="1" customWidth="1"/>
    <col min="17" max="17" width="3.625" style="12" bestFit="1" customWidth="1"/>
    <col min="18" max="18" width="4.125" style="12" bestFit="1" customWidth="1"/>
    <col min="19" max="19" width="4" style="12" bestFit="1" customWidth="1"/>
    <col min="20" max="20" width="3.375" style="12" customWidth="1"/>
    <col min="21" max="21" width="4.375" style="12" bestFit="1" customWidth="1"/>
    <col min="22" max="22" width="4.125" style="12" customWidth="1"/>
    <col min="23" max="23" width="4.25" style="12" bestFit="1" customWidth="1"/>
    <col min="24" max="24" width="5.625" style="12" bestFit="1" customWidth="1"/>
    <col min="25" max="25" width="7" style="12" customWidth="1"/>
    <col min="26" max="16384" width="8.75" style="12"/>
  </cols>
  <sheetData>
    <row r="1" spans="1:25" s="3" customFormat="1" ht="31.5" x14ac:dyDescent="0.25">
      <c r="A1" s="2" t="s">
        <v>1346</v>
      </c>
      <c r="B1" s="2" t="s">
        <v>360</v>
      </c>
      <c r="C1" s="4" t="s">
        <v>361</v>
      </c>
      <c r="D1" s="4" t="s">
        <v>362</v>
      </c>
      <c r="E1" s="1" t="s">
        <v>1526</v>
      </c>
      <c r="F1" s="1" t="s">
        <v>1527</v>
      </c>
      <c r="G1" s="1" t="s">
        <v>1528</v>
      </c>
      <c r="H1" s="1" t="s">
        <v>1529</v>
      </c>
      <c r="I1" s="1" t="s">
        <v>1530</v>
      </c>
      <c r="J1" s="1" t="s">
        <v>1531</v>
      </c>
      <c r="K1" s="1" t="s">
        <v>1532</v>
      </c>
      <c r="L1" s="1" t="s">
        <v>1345</v>
      </c>
      <c r="M1" s="1" t="s">
        <v>1349</v>
      </c>
      <c r="N1" s="1" t="s">
        <v>1553</v>
      </c>
      <c r="O1" s="79" t="s">
        <v>1534</v>
      </c>
      <c r="P1" s="80" t="s">
        <v>1535</v>
      </c>
      <c r="Q1" s="79" t="s">
        <v>1536</v>
      </c>
      <c r="R1" s="79" t="s">
        <v>1537</v>
      </c>
      <c r="S1" s="79" t="s">
        <v>1538</v>
      </c>
      <c r="T1" s="79" t="s">
        <v>1539</v>
      </c>
      <c r="U1" s="80" t="s">
        <v>1540</v>
      </c>
      <c r="V1" s="79" t="s">
        <v>1541</v>
      </c>
      <c r="W1" s="80" t="s">
        <v>1542</v>
      </c>
      <c r="X1" s="79" t="s">
        <v>1543</v>
      </c>
      <c r="Y1" s="79" t="s">
        <v>1581</v>
      </c>
    </row>
    <row r="2" spans="1:25" ht="21" customHeight="1" x14ac:dyDescent="0.25">
      <c r="A2" s="52">
        <v>1</v>
      </c>
      <c r="B2" s="24" t="s">
        <v>388</v>
      </c>
      <c r="C2" s="56" t="s">
        <v>387</v>
      </c>
      <c r="D2" s="24" t="s">
        <v>317</v>
      </c>
      <c r="E2" s="10"/>
      <c r="F2" s="10"/>
      <c r="G2" s="10"/>
      <c r="H2" s="10"/>
      <c r="I2" s="10"/>
      <c r="J2" s="10"/>
      <c r="K2" s="10"/>
      <c r="L2" s="11"/>
      <c r="M2" s="10" t="str">
        <f t="shared" ref="M2" si="0">IF(AND(ISBLANK(E2),ISBLANK(F2),ISBLANK(G2),ISBLANK(H2),ISBLANK(I2),ISBLANK(J2)),"","YES")</f>
        <v/>
      </c>
      <c r="N2" s="10" t="str">
        <f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1" customHeight="1" x14ac:dyDescent="0.25">
      <c r="A3" s="52">
        <v>1</v>
      </c>
      <c r="B3" s="24" t="s">
        <v>335</v>
      </c>
      <c r="C3" s="56" t="s">
        <v>363</v>
      </c>
      <c r="D3" s="24" t="s">
        <v>190</v>
      </c>
      <c r="E3" s="10"/>
      <c r="F3" s="10"/>
      <c r="G3" s="10"/>
      <c r="H3" s="10"/>
      <c r="I3" s="10"/>
      <c r="J3" s="10"/>
      <c r="K3" s="10"/>
      <c r="L3" s="11"/>
      <c r="M3" s="10" t="str">
        <f t="shared" ref="M3:M66" si="1">IF(AND(ISBLANK(E3),ISBLANK(F3),ISBLANK(G3),ISBLANK(H3),ISBLANK(I3),ISBLANK(J3)),"","YES")</f>
        <v/>
      </c>
      <c r="N3" s="10" t="str">
        <f t="shared" ref="N3:N66" si="2">IF(AND(ISBLANK(E3),ISBLANK(F3),ISBLANK(G3),ISBLANK(H3),ISBLANK(I3),ISBLANK(J3),ISBLANK(K3)),"","YES")</f>
        <v/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21" customHeight="1" x14ac:dyDescent="0.25">
      <c r="A4" s="52">
        <v>1</v>
      </c>
      <c r="B4" s="24" t="s">
        <v>950</v>
      </c>
      <c r="C4" s="56" t="s">
        <v>370</v>
      </c>
      <c r="D4" s="24" t="s">
        <v>212</v>
      </c>
      <c r="E4" s="10"/>
      <c r="F4" s="10"/>
      <c r="G4" s="10"/>
      <c r="H4" s="10"/>
      <c r="I4" s="10"/>
      <c r="J4" s="10"/>
      <c r="K4" s="10"/>
      <c r="L4" s="11"/>
      <c r="M4" s="10" t="str">
        <f t="shared" si="1"/>
        <v/>
      </c>
      <c r="N4" s="10" t="str">
        <f t="shared" si="2"/>
        <v/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21" customHeight="1" x14ac:dyDescent="0.25">
      <c r="A5" s="52">
        <v>1</v>
      </c>
      <c r="B5" s="24" t="s">
        <v>950</v>
      </c>
      <c r="C5" s="56" t="s">
        <v>190</v>
      </c>
      <c r="D5" s="24" t="s">
        <v>303</v>
      </c>
      <c r="E5" s="10"/>
      <c r="F5" s="10"/>
      <c r="G5" s="10"/>
      <c r="H5" s="10"/>
      <c r="I5" s="10"/>
      <c r="J5" s="10"/>
      <c r="K5" s="10"/>
      <c r="L5" s="11"/>
      <c r="M5" s="10" t="str">
        <f t="shared" si="1"/>
        <v/>
      </c>
      <c r="N5" s="10" t="str">
        <f t="shared" si="2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21" customHeight="1" x14ac:dyDescent="0.25">
      <c r="A6" s="52">
        <v>1</v>
      </c>
      <c r="B6" s="24" t="s">
        <v>950</v>
      </c>
      <c r="C6" s="56" t="s">
        <v>190</v>
      </c>
      <c r="D6" s="24" t="s">
        <v>230</v>
      </c>
      <c r="E6" s="10"/>
      <c r="F6" s="10"/>
      <c r="G6" s="10"/>
      <c r="H6" s="10"/>
      <c r="I6" s="10"/>
      <c r="J6" s="10"/>
      <c r="K6" s="10"/>
      <c r="L6" s="11"/>
      <c r="M6" s="10" t="str">
        <f t="shared" si="1"/>
        <v/>
      </c>
      <c r="N6" s="10" t="str">
        <f t="shared" si="2"/>
        <v/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21" customHeight="1" x14ac:dyDescent="0.25">
      <c r="A7" s="52">
        <v>1</v>
      </c>
      <c r="B7" s="24" t="s">
        <v>951</v>
      </c>
      <c r="C7" s="56" t="s">
        <v>190</v>
      </c>
      <c r="D7" s="24" t="s">
        <v>241</v>
      </c>
      <c r="E7" s="10"/>
      <c r="F7" s="10"/>
      <c r="G7" s="10"/>
      <c r="H7" s="10"/>
      <c r="I7" s="10"/>
      <c r="J7" s="10"/>
      <c r="K7" s="10"/>
      <c r="L7" s="11"/>
      <c r="M7" s="10" t="str">
        <f t="shared" si="1"/>
        <v/>
      </c>
      <c r="N7" s="10" t="str">
        <f t="shared" si="2"/>
        <v/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21" customHeight="1" x14ac:dyDescent="0.25">
      <c r="A8" s="52">
        <v>1</v>
      </c>
      <c r="B8" s="24" t="s">
        <v>952</v>
      </c>
      <c r="C8" s="56" t="s">
        <v>190</v>
      </c>
      <c r="D8" s="24" t="s">
        <v>257</v>
      </c>
      <c r="E8" s="10"/>
      <c r="F8" s="10"/>
      <c r="G8" s="10"/>
      <c r="H8" s="10"/>
      <c r="I8" s="10"/>
      <c r="J8" s="10"/>
      <c r="K8" s="10"/>
      <c r="L8" s="11"/>
      <c r="M8" s="10" t="str">
        <f t="shared" si="1"/>
        <v/>
      </c>
      <c r="N8" s="10" t="str">
        <f t="shared" si="2"/>
        <v/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21" customHeight="1" x14ac:dyDescent="0.25">
      <c r="A9" s="52">
        <v>1</v>
      </c>
      <c r="B9" s="24" t="s">
        <v>1040</v>
      </c>
      <c r="C9" s="56" t="s">
        <v>190</v>
      </c>
      <c r="D9" s="24" t="s">
        <v>273</v>
      </c>
      <c r="E9" s="10"/>
      <c r="F9" s="10"/>
      <c r="G9" s="10"/>
      <c r="H9" s="10"/>
      <c r="I9" s="10"/>
      <c r="J9" s="10"/>
      <c r="K9" s="10"/>
      <c r="L9" s="11"/>
      <c r="M9" s="10" t="str">
        <f t="shared" si="1"/>
        <v/>
      </c>
      <c r="N9" s="10" t="str">
        <f t="shared" si="2"/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21" customHeight="1" x14ac:dyDescent="0.25">
      <c r="A10" s="52">
        <v>1</v>
      </c>
      <c r="B10" s="24" t="s">
        <v>953</v>
      </c>
      <c r="C10" s="56" t="s">
        <v>366</v>
      </c>
      <c r="D10" s="24" t="s">
        <v>304</v>
      </c>
      <c r="E10" s="10"/>
      <c r="F10" s="10"/>
      <c r="G10" s="10"/>
      <c r="H10" s="10"/>
      <c r="I10" s="10"/>
      <c r="J10" s="10"/>
      <c r="K10" s="10"/>
      <c r="L10" s="11"/>
      <c r="M10" s="10" t="str">
        <f t="shared" si="1"/>
        <v/>
      </c>
      <c r="N10" s="10" t="str">
        <f t="shared" si="2"/>
        <v/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21" customHeight="1" x14ac:dyDescent="0.25">
      <c r="A11" s="52">
        <v>1</v>
      </c>
      <c r="B11" s="24" t="s">
        <v>953</v>
      </c>
      <c r="C11" s="56" t="s">
        <v>190</v>
      </c>
      <c r="D11" s="24" t="s">
        <v>288</v>
      </c>
      <c r="E11" s="10"/>
      <c r="F11" s="10"/>
      <c r="G11" s="10"/>
      <c r="H11" s="10"/>
      <c r="I11" s="10"/>
      <c r="J11" s="10"/>
      <c r="K11" s="10"/>
      <c r="L11" s="11"/>
      <c r="M11" s="10" t="str">
        <f t="shared" si="1"/>
        <v/>
      </c>
      <c r="N11" s="10" t="str">
        <f t="shared" si="2"/>
        <v/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21" customHeight="1" x14ac:dyDescent="0.25">
      <c r="A12" s="52">
        <v>1</v>
      </c>
      <c r="B12" s="24" t="s">
        <v>954</v>
      </c>
      <c r="C12" s="56" t="s">
        <v>190</v>
      </c>
      <c r="D12" s="24" t="s">
        <v>195</v>
      </c>
      <c r="E12" s="10"/>
      <c r="F12" s="10"/>
      <c r="G12" s="10"/>
      <c r="H12" s="10"/>
      <c r="I12" s="10"/>
      <c r="J12" s="10"/>
      <c r="K12" s="10"/>
      <c r="L12" s="11"/>
      <c r="M12" s="10" t="str">
        <f t="shared" si="1"/>
        <v/>
      </c>
      <c r="N12" s="10" t="str">
        <f t="shared" si="2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21" customHeight="1" x14ac:dyDescent="0.25">
      <c r="A13" s="52">
        <v>1</v>
      </c>
      <c r="B13" s="24" t="s">
        <v>955</v>
      </c>
      <c r="C13" s="56" t="s">
        <v>190</v>
      </c>
      <c r="D13" s="24" t="s">
        <v>214</v>
      </c>
      <c r="E13" s="10"/>
      <c r="F13" s="10"/>
      <c r="G13" s="10"/>
      <c r="H13" s="10"/>
      <c r="I13" s="10"/>
      <c r="J13" s="10"/>
      <c r="K13" s="10"/>
      <c r="L13" s="11"/>
      <c r="M13" s="10" t="str">
        <f t="shared" si="1"/>
        <v/>
      </c>
      <c r="N13" s="10" t="str">
        <f t="shared" si="2"/>
        <v/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21" customHeight="1" x14ac:dyDescent="0.25">
      <c r="A14" s="52">
        <v>1</v>
      </c>
      <c r="B14" s="24" t="s">
        <v>956</v>
      </c>
      <c r="C14" s="56" t="s">
        <v>364</v>
      </c>
      <c r="D14" s="24" t="s">
        <v>231</v>
      </c>
      <c r="E14" s="10"/>
      <c r="F14" s="10"/>
      <c r="G14" s="10"/>
      <c r="H14" s="10"/>
      <c r="I14" s="10"/>
      <c r="J14" s="10"/>
      <c r="K14" s="10"/>
      <c r="L14" s="11"/>
      <c r="M14" s="10" t="str">
        <f t="shared" si="1"/>
        <v/>
      </c>
      <c r="N14" s="10" t="str">
        <f t="shared" si="2"/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21" customHeight="1" x14ac:dyDescent="0.25">
      <c r="A15" s="52">
        <v>1</v>
      </c>
      <c r="B15" s="24" t="s">
        <v>956</v>
      </c>
      <c r="C15" s="56" t="s">
        <v>190</v>
      </c>
      <c r="D15" s="24" t="s">
        <v>242</v>
      </c>
      <c r="E15" s="10"/>
      <c r="F15" s="10"/>
      <c r="G15" s="10"/>
      <c r="H15" s="10"/>
      <c r="I15" s="10"/>
      <c r="J15" s="10"/>
      <c r="K15" s="10"/>
      <c r="L15" s="11"/>
      <c r="M15" s="10" t="str">
        <f t="shared" si="1"/>
        <v/>
      </c>
      <c r="N15" s="10" t="str">
        <f t="shared" si="2"/>
        <v/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21" customHeight="1" x14ac:dyDescent="0.25">
      <c r="A16" s="52">
        <v>1</v>
      </c>
      <c r="B16" s="24" t="s">
        <v>957</v>
      </c>
      <c r="C16" s="56" t="s">
        <v>190</v>
      </c>
      <c r="D16" s="24" t="s">
        <v>258</v>
      </c>
      <c r="E16" s="10"/>
      <c r="F16" s="10"/>
      <c r="G16" s="10"/>
      <c r="H16" s="10"/>
      <c r="I16" s="10"/>
      <c r="J16" s="10"/>
      <c r="K16" s="10"/>
      <c r="L16" s="11"/>
      <c r="M16" s="10" t="str">
        <f t="shared" si="1"/>
        <v/>
      </c>
      <c r="N16" s="10" t="str">
        <f t="shared" si="2"/>
        <v/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21" customHeight="1" x14ac:dyDescent="0.25">
      <c r="A17" s="52">
        <v>1</v>
      </c>
      <c r="B17" s="24" t="s">
        <v>958</v>
      </c>
      <c r="C17" s="56" t="s">
        <v>190</v>
      </c>
      <c r="D17" s="24" t="s">
        <v>275</v>
      </c>
      <c r="E17" s="10"/>
      <c r="F17" s="10"/>
      <c r="G17" s="10"/>
      <c r="H17" s="10"/>
      <c r="I17" s="10"/>
      <c r="J17" s="10"/>
      <c r="K17" s="10"/>
      <c r="L17" s="11"/>
      <c r="M17" s="10" t="str">
        <f t="shared" si="1"/>
        <v/>
      </c>
      <c r="N17" s="10" t="str">
        <f t="shared" si="2"/>
        <v/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21" customHeight="1" x14ac:dyDescent="0.25">
      <c r="A18" s="52">
        <v>1</v>
      </c>
      <c r="B18" s="24" t="s">
        <v>959</v>
      </c>
      <c r="C18" s="56" t="s">
        <v>190</v>
      </c>
      <c r="D18" s="24" t="s">
        <v>289</v>
      </c>
      <c r="E18" s="10"/>
      <c r="F18" s="10"/>
      <c r="G18" s="10"/>
      <c r="H18" s="10"/>
      <c r="I18" s="10"/>
      <c r="J18" s="10"/>
      <c r="K18" s="10"/>
      <c r="L18" s="11"/>
      <c r="M18" s="10" t="str">
        <f t="shared" si="1"/>
        <v/>
      </c>
      <c r="N18" s="10" t="str">
        <f t="shared" si="2"/>
        <v/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21" customHeight="1" x14ac:dyDescent="0.25">
      <c r="A19" s="52">
        <v>1</v>
      </c>
      <c r="B19" s="24" t="s">
        <v>959</v>
      </c>
      <c r="C19" s="56" t="s">
        <v>373</v>
      </c>
      <c r="D19" s="24" t="s">
        <v>196</v>
      </c>
      <c r="E19" s="10"/>
      <c r="F19" s="10"/>
      <c r="G19" s="10"/>
      <c r="H19" s="10"/>
      <c r="I19" s="10"/>
      <c r="J19" s="10"/>
      <c r="K19" s="10"/>
      <c r="L19" s="11"/>
      <c r="M19" s="10" t="str">
        <f t="shared" si="1"/>
        <v/>
      </c>
      <c r="N19" s="10" t="str">
        <f t="shared" si="2"/>
        <v/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21" customHeight="1" x14ac:dyDescent="0.25">
      <c r="A20" s="52">
        <v>1</v>
      </c>
      <c r="B20" s="24" t="s">
        <v>959</v>
      </c>
      <c r="C20" s="56" t="s">
        <v>190</v>
      </c>
      <c r="D20" s="24" t="s">
        <v>215</v>
      </c>
      <c r="E20" s="10"/>
      <c r="F20" s="10"/>
      <c r="G20" s="10"/>
      <c r="H20" s="10"/>
      <c r="I20" s="10"/>
      <c r="J20" s="10"/>
      <c r="K20" s="10"/>
      <c r="L20" s="11"/>
      <c r="M20" s="10" t="str">
        <f t="shared" si="1"/>
        <v/>
      </c>
      <c r="N20" s="10" t="str">
        <f t="shared" si="2"/>
        <v/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21" customHeight="1" x14ac:dyDescent="0.25">
      <c r="A21" s="52">
        <v>1</v>
      </c>
      <c r="B21" s="24" t="s">
        <v>960</v>
      </c>
      <c r="C21" s="56" t="s">
        <v>190</v>
      </c>
      <c r="D21" s="24" t="s">
        <v>244</v>
      </c>
      <c r="E21" s="10"/>
      <c r="F21" s="10"/>
      <c r="G21" s="10"/>
      <c r="H21" s="10"/>
      <c r="I21" s="10"/>
      <c r="J21" s="10"/>
      <c r="K21" s="10"/>
      <c r="L21" s="11"/>
      <c r="M21" s="10" t="str">
        <f t="shared" si="1"/>
        <v/>
      </c>
      <c r="N21" s="10" t="str">
        <f t="shared" si="2"/>
        <v/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21" customHeight="1" x14ac:dyDescent="0.25">
      <c r="A22" s="52">
        <v>1</v>
      </c>
      <c r="B22" s="24" t="s">
        <v>961</v>
      </c>
      <c r="C22" s="56" t="s">
        <v>190</v>
      </c>
      <c r="D22" s="24" t="s">
        <v>259</v>
      </c>
      <c r="E22" s="10"/>
      <c r="F22" s="10"/>
      <c r="G22" s="10"/>
      <c r="H22" s="10"/>
      <c r="I22" s="10"/>
      <c r="J22" s="10"/>
      <c r="K22" s="10"/>
      <c r="L22" s="11"/>
      <c r="M22" s="10" t="str">
        <f t="shared" si="1"/>
        <v/>
      </c>
      <c r="N22" s="10" t="str">
        <f t="shared" si="2"/>
        <v/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21" customHeight="1" x14ac:dyDescent="0.25">
      <c r="A23" s="52">
        <v>1</v>
      </c>
      <c r="B23" s="24" t="s">
        <v>962</v>
      </c>
      <c r="C23" s="56" t="s">
        <v>190</v>
      </c>
      <c r="D23" s="24" t="s">
        <v>311</v>
      </c>
      <c r="E23" s="10"/>
      <c r="F23" s="10"/>
      <c r="G23" s="10"/>
      <c r="H23" s="10"/>
      <c r="I23" s="10"/>
      <c r="J23" s="10"/>
      <c r="K23" s="10"/>
      <c r="L23" s="11"/>
      <c r="M23" s="10" t="str">
        <f t="shared" si="1"/>
        <v/>
      </c>
      <c r="N23" s="10" t="str">
        <f t="shared" si="2"/>
        <v/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21" customHeight="1" x14ac:dyDescent="0.25">
      <c r="A24" s="52">
        <v>1</v>
      </c>
      <c r="B24" s="24" t="s">
        <v>963</v>
      </c>
      <c r="C24" s="56" t="s">
        <v>367</v>
      </c>
      <c r="D24" s="24" t="s">
        <v>197</v>
      </c>
      <c r="E24" s="10"/>
      <c r="F24" s="10"/>
      <c r="G24" s="10"/>
      <c r="H24" s="10"/>
      <c r="I24" s="10"/>
      <c r="J24" s="10"/>
      <c r="K24" s="10"/>
      <c r="L24" s="11"/>
      <c r="M24" s="10" t="str">
        <f t="shared" si="1"/>
        <v/>
      </c>
      <c r="N24" s="10" t="str">
        <f t="shared" si="2"/>
        <v/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21" customHeight="1" x14ac:dyDescent="0.25">
      <c r="A25" s="52">
        <v>1</v>
      </c>
      <c r="B25" s="24" t="s">
        <v>963</v>
      </c>
      <c r="C25" s="56" t="s">
        <v>190</v>
      </c>
      <c r="D25" s="24" t="s">
        <v>290</v>
      </c>
      <c r="E25" s="10"/>
      <c r="F25" s="10"/>
      <c r="G25" s="10"/>
      <c r="H25" s="10"/>
      <c r="I25" s="10"/>
      <c r="J25" s="10"/>
      <c r="K25" s="10"/>
      <c r="L25" s="11"/>
      <c r="M25" s="10" t="str">
        <f t="shared" si="1"/>
        <v/>
      </c>
      <c r="N25" s="10" t="str">
        <f t="shared" si="2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21" customHeight="1" x14ac:dyDescent="0.25">
      <c r="A26" s="52">
        <v>1</v>
      </c>
      <c r="B26" s="24" t="s">
        <v>963</v>
      </c>
      <c r="C26" s="56" t="s">
        <v>190</v>
      </c>
      <c r="D26" s="24" t="s">
        <v>276</v>
      </c>
      <c r="E26" s="10"/>
      <c r="F26" s="10"/>
      <c r="G26" s="10"/>
      <c r="H26" s="10"/>
      <c r="I26" s="10"/>
      <c r="J26" s="10"/>
      <c r="K26" s="10"/>
      <c r="L26" s="11"/>
      <c r="M26" s="10" t="str">
        <f t="shared" si="1"/>
        <v/>
      </c>
      <c r="N26" s="10" t="str">
        <f t="shared" si="2"/>
        <v/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21" customHeight="1" x14ac:dyDescent="0.25">
      <c r="A27" s="52">
        <v>1</v>
      </c>
      <c r="B27" s="24" t="s">
        <v>964</v>
      </c>
      <c r="C27" s="56" t="s">
        <v>190</v>
      </c>
      <c r="D27" s="24" t="s">
        <v>216</v>
      </c>
      <c r="E27" s="10"/>
      <c r="F27" s="10"/>
      <c r="G27" s="10"/>
      <c r="H27" s="10"/>
      <c r="I27" s="10"/>
      <c r="J27" s="10"/>
      <c r="K27" s="10"/>
      <c r="L27" s="11"/>
      <c r="M27" s="10" t="str">
        <f t="shared" si="1"/>
        <v/>
      </c>
      <c r="N27" s="10" t="str">
        <f t="shared" si="2"/>
        <v/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21" customHeight="1" x14ac:dyDescent="0.25">
      <c r="A28" s="52">
        <v>1</v>
      </c>
      <c r="B28" s="24" t="s">
        <v>965</v>
      </c>
      <c r="C28" s="56" t="s">
        <v>190</v>
      </c>
      <c r="D28" s="24" t="s">
        <v>233</v>
      </c>
      <c r="E28" s="10"/>
      <c r="F28" s="10"/>
      <c r="G28" s="10"/>
      <c r="H28" s="10"/>
      <c r="I28" s="10"/>
      <c r="J28" s="10"/>
      <c r="K28" s="10"/>
      <c r="L28" s="11"/>
      <c r="M28" s="10" t="str">
        <f t="shared" si="1"/>
        <v/>
      </c>
      <c r="N28" s="10" t="str">
        <f t="shared" si="2"/>
        <v/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21" customHeight="1" x14ac:dyDescent="0.25">
      <c r="A29" s="52">
        <v>1</v>
      </c>
      <c r="B29" s="24" t="s">
        <v>966</v>
      </c>
      <c r="C29" s="56" t="s">
        <v>190</v>
      </c>
      <c r="D29" s="24" t="s">
        <v>309</v>
      </c>
      <c r="E29" s="10"/>
      <c r="F29" s="10"/>
      <c r="G29" s="10"/>
      <c r="H29" s="10"/>
      <c r="I29" s="10"/>
      <c r="J29" s="10"/>
      <c r="K29" s="10"/>
      <c r="L29" s="11"/>
      <c r="M29" s="10" t="str">
        <f t="shared" si="1"/>
        <v/>
      </c>
      <c r="N29" s="10" t="str">
        <f t="shared" si="2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21" customHeight="1" x14ac:dyDescent="0.25">
      <c r="A30" s="52">
        <v>1</v>
      </c>
      <c r="B30" s="24" t="s">
        <v>967</v>
      </c>
      <c r="C30" s="56" t="s">
        <v>190</v>
      </c>
      <c r="D30" s="24" t="s">
        <v>245</v>
      </c>
      <c r="E30" s="10"/>
      <c r="F30" s="10"/>
      <c r="G30" s="10"/>
      <c r="H30" s="10"/>
      <c r="I30" s="10"/>
      <c r="J30" s="10"/>
      <c r="K30" s="10"/>
      <c r="L30" s="11"/>
      <c r="M30" s="10" t="str">
        <f t="shared" si="1"/>
        <v/>
      </c>
      <c r="N30" s="10" t="str">
        <f t="shared" si="2"/>
        <v/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21" customHeight="1" x14ac:dyDescent="0.25">
      <c r="A31" s="52">
        <v>1</v>
      </c>
      <c r="B31" s="24" t="s">
        <v>967</v>
      </c>
      <c r="C31" s="56" t="s">
        <v>368</v>
      </c>
      <c r="D31" s="24" t="s">
        <v>260</v>
      </c>
      <c r="E31" s="10"/>
      <c r="F31" s="10"/>
      <c r="G31" s="10"/>
      <c r="H31" s="10"/>
      <c r="I31" s="10"/>
      <c r="J31" s="10"/>
      <c r="K31" s="10"/>
      <c r="L31" s="11"/>
      <c r="M31" s="10" t="str">
        <f t="shared" si="1"/>
        <v/>
      </c>
      <c r="N31" s="10" t="str">
        <f t="shared" si="2"/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21" customHeight="1" x14ac:dyDescent="0.25">
      <c r="A32" s="52">
        <v>2</v>
      </c>
      <c r="B32" s="24" t="s">
        <v>968</v>
      </c>
      <c r="C32" s="56" t="s">
        <v>190</v>
      </c>
      <c r="D32" s="24" t="s">
        <v>217</v>
      </c>
      <c r="E32" s="10"/>
      <c r="F32" s="10"/>
      <c r="G32" s="10"/>
      <c r="H32" s="10"/>
      <c r="I32" s="10"/>
      <c r="J32" s="10"/>
      <c r="K32" s="10"/>
      <c r="L32" s="11"/>
      <c r="M32" s="10" t="str">
        <f t="shared" si="1"/>
        <v/>
      </c>
      <c r="N32" s="10" t="str">
        <f t="shared" si="2"/>
        <v/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21" customHeight="1" x14ac:dyDescent="0.25">
      <c r="A33" s="52">
        <v>2</v>
      </c>
      <c r="B33" s="24" t="s">
        <v>968</v>
      </c>
      <c r="C33" s="56" t="s">
        <v>371</v>
      </c>
      <c r="D33" s="24" t="s">
        <v>246</v>
      </c>
      <c r="E33" s="10"/>
      <c r="F33" s="10"/>
      <c r="G33" s="10"/>
      <c r="H33" s="10"/>
      <c r="I33" s="10"/>
      <c r="J33" s="10"/>
      <c r="K33" s="10"/>
      <c r="L33" s="11"/>
      <c r="M33" s="10" t="str">
        <f t="shared" si="1"/>
        <v/>
      </c>
      <c r="N33" s="10" t="str">
        <f t="shared" si="2"/>
        <v/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1" customHeight="1" x14ac:dyDescent="0.25">
      <c r="A34" s="52">
        <v>2</v>
      </c>
      <c r="B34" s="24" t="s">
        <v>969</v>
      </c>
      <c r="C34" s="56" t="s">
        <v>190</v>
      </c>
      <c r="D34" s="24" t="s">
        <v>261</v>
      </c>
      <c r="E34" s="10"/>
      <c r="F34" s="10"/>
      <c r="G34" s="10"/>
      <c r="H34" s="10"/>
      <c r="I34" s="10"/>
      <c r="J34" s="10"/>
      <c r="K34" s="10"/>
      <c r="L34" s="11"/>
      <c r="M34" s="10" t="str">
        <f t="shared" si="1"/>
        <v/>
      </c>
      <c r="N34" s="10" t="str">
        <f t="shared" si="2"/>
        <v/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1" customHeight="1" x14ac:dyDescent="0.25">
      <c r="A35" s="52">
        <v>2</v>
      </c>
      <c r="B35" s="24" t="s">
        <v>970</v>
      </c>
      <c r="C35" s="56" t="s">
        <v>190</v>
      </c>
      <c r="D35" s="24" t="s">
        <v>278</v>
      </c>
      <c r="E35" s="10"/>
      <c r="F35" s="10"/>
      <c r="G35" s="10"/>
      <c r="H35" s="10"/>
      <c r="I35" s="10"/>
      <c r="J35" s="10"/>
      <c r="K35" s="10"/>
      <c r="L35" s="11"/>
      <c r="M35" s="10" t="str">
        <f t="shared" si="1"/>
        <v/>
      </c>
      <c r="N35" s="10" t="str">
        <f t="shared" si="2"/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1" customHeight="1" x14ac:dyDescent="0.25">
      <c r="A36" s="52">
        <v>2</v>
      </c>
      <c r="B36" s="24" t="s">
        <v>971</v>
      </c>
      <c r="C36" s="56" t="s">
        <v>190</v>
      </c>
      <c r="D36" s="24" t="s">
        <v>292</v>
      </c>
      <c r="E36" s="10"/>
      <c r="F36" s="10"/>
      <c r="G36" s="10"/>
      <c r="H36" s="10"/>
      <c r="I36" s="10"/>
      <c r="J36" s="10"/>
      <c r="K36" s="10"/>
      <c r="L36" s="11"/>
      <c r="M36" s="10" t="str">
        <f t="shared" si="1"/>
        <v/>
      </c>
      <c r="N36" s="10" t="str">
        <f t="shared" si="2"/>
        <v/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21" customHeight="1" x14ac:dyDescent="0.25">
      <c r="A37" s="52">
        <v>2</v>
      </c>
      <c r="B37" s="24" t="s">
        <v>971</v>
      </c>
      <c r="C37" s="56" t="s">
        <v>365</v>
      </c>
      <c r="D37" s="24" t="s">
        <v>200</v>
      </c>
      <c r="E37" s="10"/>
      <c r="F37" s="10"/>
      <c r="G37" s="10"/>
      <c r="H37" s="10"/>
      <c r="I37" s="10"/>
      <c r="J37" s="10"/>
      <c r="K37" s="10"/>
      <c r="L37" s="11"/>
      <c r="M37" s="10" t="str">
        <f t="shared" si="1"/>
        <v/>
      </c>
      <c r="N37" s="10" t="str">
        <f t="shared" si="2"/>
        <v/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1" customHeight="1" x14ac:dyDescent="0.25">
      <c r="A38" s="52">
        <v>2</v>
      </c>
      <c r="B38" s="24" t="s">
        <v>971</v>
      </c>
      <c r="C38" s="56" t="s">
        <v>190</v>
      </c>
      <c r="D38" s="24" t="s">
        <v>305</v>
      </c>
      <c r="E38" s="10"/>
      <c r="F38" s="10"/>
      <c r="G38" s="10"/>
      <c r="H38" s="10"/>
      <c r="I38" s="10"/>
      <c r="J38" s="10"/>
      <c r="K38" s="10"/>
      <c r="L38" s="11"/>
      <c r="M38" s="10" t="str">
        <f t="shared" si="1"/>
        <v/>
      </c>
      <c r="N38" s="10" t="str">
        <f t="shared" si="2"/>
        <v/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1" customHeight="1" x14ac:dyDescent="0.25">
      <c r="A39" s="52">
        <v>2</v>
      </c>
      <c r="B39" s="24" t="s">
        <v>972</v>
      </c>
      <c r="C39" s="56" t="s">
        <v>190</v>
      </c>
      <c r="D39" s="24" t="s">
        <v>218</v>
      </c>
      <c r="E39" s="10"/>
      <c r="F39" s="10"/>
      <c r="G39" s="10"/>
      <c r="H39" s="10"/>
      <c r="I39" s="10"/>
      <c r="J39" s="10"/>
      <c r="K39" s="10"/>
      <c r="L39" s="11"/>
      <c r="M39" s="10" t="str">
        <f t="shared" si="1"/>
        <v/>
      </c>
      <c r="N39" s="10" t="str">
        <f t="shared" si="2"/>
        <v/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1" customHeight="1" x14ac:dyDescent="0.25">
      <c r="A40" s="52">
        <v>2</v>
      </c>
      <c r="B40" s="24" t="s">
        <v>973</v>
      </c>
      <c r="C40" s="56" t="s">
        <v>190</v>
      </c>
      <c r="D40" s="24" t="s">
        <v>234</v>
      </c>
      <c r="E40" s="10"/>
      <c r="F40" s="10"/>
      <c r="G40" s="10"/>
      <c r="H40" s="10"/>
      <c r="I40" s="10"/>
      <c r="J40" s="10"/>
      <c r="K40" s="10"/>
      <c r="L40" s="11"/>
      <c r="M40" s="10" t="str">
        <f t="shared" si="1"/>
        <v/>
      </c>
      <c r="N40" s="10" t="str">
        <f t="shared" si="2"/>
        <v/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21" customHeight="1" x14ac:dyDescent="0.25">
      <c r="A41" s="52">
        <v>2</v>
      </c>
      <c r="B41" s="24" t="s">
        <v>1031</v>
      </c>
      <c r="C41" s="56" t="s">
        <v>190</v>
      </c>
      <c r="D41" s="24" t="s">
        <v>247</v>
      </c>
      <c r="E41" s="10"/>
      <c r="F41" s="10"/>
      <c r="G41" s="10"/>
      <c r="H41" s="10"/>
      <c r="I41" s="10"/>
      <c r="J41" s="10"/>
      <c r="K41" s="10"/>
      <c r="L41" s="11"/>
      <c r="M41" s="10" t="str">
        <f t="shared" si="1"/>
        <v/>
      </c>
      <c r="N41" s="10" t="str">
        <f t="shared" si="2"/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1" customHeight="1" x14ac:dyDescent="0.25">
      <c r="A42" s="52">
        <v>2</v>
      </c>
      <c r="B42" s="24" t="s">
        <v>974</v>
      </c>
      <c r="C42" s="56" t="s">
        <v>374</v>
      </c>
      <c r="D42" s="24" t="s">
        <v>262</v>
      </c>
      <c r="E42" s="10"/>
      <c r="F42" s="10"/>
      <c r="G42" s="10"/>
      <c r="H42" s="10"/>
      <c r="I42" s="10"/>
      <c r="J42" s="10"/>
      <c r="K42" s="10"/>
      <c r="L42" s="11"/>
      <c r="M42" s="10" t="str">
        <f t="shared" si="1"/>
        <v/>
      </c>
      <c r="N42" s="10" t="str">
        <f t="shared" si="2"/>
        <v/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1" customHeight="1" x14ac:dyDescent="0.25">
      <c r="A43" s="52">
        <v>2</v>
      </c>
      <c r="B43" s="24" t="s">
        <v>974</v>
      </c>
      <c r="C43" s="56" t="s">
        <v>190</v>
      </c>
      <c r="D43" s="24" t="s">
        <v>306</v>
      </c>
      <c r="E43" s="10"/>
      <c r="F43" s="10"/>
      <c r="G43" s="10"/>
      <c r="H43" s="10"/>
      <c r="I43" s="10"/>
      <c r="J43" s="10"/>
      <c r="K43" s="10"/>
      <c r="L43" s="11"/>
      <c r="M43" s="10" t="str">
        <f t="shared" si="1"/>
        <v/>
      </c>
      <c r="N43" s="10" t="str">
        <f t="shared" si="2"/>
        <v/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21" customHeight="1" x14ac:dyDescent="0.25">
      <c r="A44" s="52">
        <v>2</v>
      </c>
      <c r="B44" s="24" t="s">
        <v>974</v>
      </c>
      <c r="C44" s="56" t="s">
        <v>190</v>
      </c>
      <c r="D44" s="24" t="s">
        <v>279</v>
      </c>
      <c r="E44" s="10"/>
      <c r="F44" s="10"/>
      <c r="G44" s="10"/>
      <c r="H44" s="10"/>
      <c r="I44" s="10"/>
      <c r="J44" s="10"/>
      <c r="K44" s="10"/>
      <c r="L44" s="11"/>
      <c r="M44" s="10" t="str">
        <f t="shared" si="1"/>
        <v/>
      </c>
      <c r="N44" s="10" t="str">
        <f t="shared" si="2"/>
        <v/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21" customHeight="1" x14ac:dyDescent="0.25">
      <c r="A45" s="52">
        <v>2</v>
      </c>
      <c r="B45" s="24" t="s">
        <v>975</v>
      </c>
      <c r="C45" s="56" t="s">
        <v>190</v>
      </c>
      <c r="D45" s="24" t="s">
        <v>293</v>
      </c>
      <c r="E45" s="10"/>
      <c r="F45" s="10"/>
      <c r="G45" s="10"/>
      <c r="H45" s="10"/>
      <c r="I45" s="10"/>
      <c r="J45" s="10"/>
      <c r="K45" s="10"/>
      <c r="L45" s="11"/>
      <c r="M45" s="10" t="str">
        <f t="shared" si="1"/>
        <v/>
      </c>
      <c r="N45" s="10" t="str">
        <f t="shared" si="2"/>
        <v/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21" customHeight="1" x14ac:dyDescent="0.25">
      <c r="A46" s="52">
        <v>2</v>
      </c>
      <c r="B46" s="24" t="s">
        <v>976</v>
      </c>
      <c r="C46" s="56" t="s">
        <v>190</v>
      </c>
      <c r="D46" s="24" t="s">
        <v>202</v>
      </c>
      <c r="E46" s="10"/>
      <c r="F46" s="10"/>
      <c r="G46" s="10"/>
      <c r="H46" s="10"/>
      <c r="I46" s="10"/>
      <c r="J46" s="10"/>
      <c r="K46" s="10"/>
      <c r="L46" s="11"/>
      <c r="M46" s="10" t="str">
        <f t="shared" si="1"/>
        <v/>
      </c>
      <c r="N46" s="10" t="str">
        <f t="shared" si="2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21" customHeight="1" x14ac:dyDescent="0.25">
      <c r="A47" s="52">
        <v>2</v>
      </c>
      <c r="B47" s="24" t="s">
        <v>1041</v>
      </c>
      <c r="C47" s="56" t="s">
        <v>190</v>
      </c>
      <c r="D47" s="24" t="s">
        <v>219</v>
      </c>
      <c r="E47" s="10"/>
      <c r="F47" s="10"/>
      <c r="G47" s="10"/>
      <c r="H47" s="10"/>
      <c r="I47" s="10"/>
      <c r="J47" s="10"/>
      <c r="K47" s="10"/>
      <c r="L47" s="11"/>
      <c r="M47" s="10" t="str">
        <f t="shared" si="1"/>
        <v/>
      </c>
      <c r="N47" s="10" t="str">
        <f t="shared" si="2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21" customHeight="1" x14ac:dyDescent="0.25">
      <c r="A48" s="52">
        <v>2</v>
      </c>
      <c r="B48" s="24" t="s">
        <v>977</v>
      </c>
      <c r="C48" s="56" t="s">
        <v>372</v>
      </c>
      <c r="D48" s="24" t="s">
        <v>248</v>
      </c>
      <c r="E48" s="10"/>
      <c r="F48" s="10"/>
      <c r="G48" s="10"/>
      <c r="H48" s="10"/>
      <c r="I48" s="10"/>
      <c r="J48" s="10"/>
      <c r="K48" s="10"/>
      <c r="L48" s="11"/>
      <c r="M48" s="10" t="str">
        <f t="shared" si="1"/>
        <v/>
      </c>
      <c r="N48" s="10" t="str">
        <f t="shared" si="2"/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1" customHeight="1" x14ac:dyDescent="0.25">
      <c r="A49" s="52">
        <v>2</v>
      </c>
      <c r="B49" s="24" t="s">
        <v>977</v>
      </c>
      <c r="C49" s="56" t="s">
        <v>190</v>
      </c>
      <c r="D49" s="24" t="s">
        <v>263</v>
      </c>
      <c r="E49" s="10"/>
      <c r="F49" s="10"/>
      <c r="G49" s="10"/>
      <c r="H49" s="10"/>
      <c r="I49" s="10"/>
      <c r="J49" s="10"/>
      <c r="K49" s="10"/>
      <c r="L49" s="11"/>
      <c r="M49" s="10" t="str">
        <f t="shared" si="1"/>
        <v/>
      </c>
      <c r="N49" s="10" t="str">
        <f t="shared" si="2"/>
        <v/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21" customHeight="1" x14ac:dyDescent="0.25">
      <c r="A50" s="52">
        <v>2</v>
      </c>
      <c r="B50" s="24" t="s">
        <v>978</v>
      </c>
      <c r="C50" s="56" t="s">
        <v>190</v>
      </c>
      <c r="D50" s="24" t="s">
        <v>313</v>
      </c>
      <c r="E50" s="10"/>
      <c r="F50" s="10"/>
      <c r="G50" s="10"/>
      <c r="H50" s="10"/>
      <c r="I50" s="10"/>
      <c r="J50" s="10"/>
      <c r="K50" s="10"/>
      <c r="L50" s="11"/>
      <c r="M50" s="10" t="str">
        <f t="shared" si="1"/>
        <v/>
      </c>
      <c r="N50" s="10" t="str">
        <f t="shared" si="2"/>
        <v/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21" customHeight="1" x14ac:dyDescent="0.25">
      <c r="A51" s="52">
        <v>2</v>
      </c>
      <c r="B51" s="24" t="s">
        <v>979</v>
      </c>
      <c r="C51" s="56" t="s">
        <v>190</v>
      </c>
      <c r="D51" s="24" t="s">
        <v>294</v>
      </c>
      <c r="E51" s="10"/>
      <c r="F51" s="10"/>
      <c r="G51" s="10"/>
      <c r="H51" s="10"/>
      <c r="I51" s="10"/>
      <c r="J51" s="10"/>
      <c r="K51" s="10"/>
      <c r="L51" s="11"/>
      <c r="M51" s="10" t="str">
        <f t="shared" si="1"/>
        <v/>
      </c>
      <c r="N51" s="10" t="str">
        <f t="shared" si="2"/>
        <v/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21" customHeight="1" x14ac:dyDescent="0.25">
      <c r="A52" s="52">
        <v>2</v>
      </c>
      <c r="B52" s="24" t="s">
        <v>980</v>
      </c>
      <c r="C52" s="56" t="s">
        <v>369</v>
      </c>
      <c r="D52" s="24" t="s">
        <v>203</v>
      </c>
      <c r="E52" s="10"/>
      <c r="F52" s="10"/>
      <c r="G52" s="10"/>
      <c r="H52" s="10"/>
      <c r="I52" s="10"/>
      <c r="J52" s="10"/>
      <c r="K52" s="10"/>
      <c r="L52" s="11"/>
      <c r="M52" s="10" t="str">
        <f t="shared" si="1"/>
        <v/>
      </c>
      <c r="N52" s="10" t="str">
        <f t="shared" si="2"/>
        <v/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1" customHeight="1" x14ac:dyDescent="0.25">
      <c r="A53" s="52">
        <v>2</v>
      </c>
      <c r="B53" s="24" t="s">
        <v>980</v>
      </c>
      <c r="C53" s="56" t="s">
        <v>190</v>
      </c>
      <c r="D53" s="24" t="s">
        <v>220</v>
      </c>
      <c r="E53" s="10"/>
      <c r="F53" s="10"/>
      <c r="G53" s="10"/>
      <c r="H53" s="10"/>
      <c r="I53" s="10"/>
      <c r="J53" s="10"/>
      <c r="K53" s="10"/>
      <c r="L53" s="11"/>
      <c r="M53" s="10" t="str">
        <f t="shared" si="1"/>
        <v/>
      </c>
      <c r="N53" s="10" t="str">
        <f t="shared" si="2"/>
        <v/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21" customHeight="1" x14ac:dyDescent="0.25">
      <c r="A54" s="52">
        <v>2</v>
      </c>
      <c r="B54" s="24" t="s">
        <v>981</v>
      </c>
      <c r="C54" s="56" t="s">
        <v>190</v>
      </c>
      <c r="D54" s="24" t="s">
        <v>236</v>
      </c>
      <c r="E54" s="10"/>
      <c r="F54" s="10"/>
      <c r="G54" s="10"/>
      <c r="H54" s="10"/>
      <c r="I54" s="10"/>
      <c r="J54" s="10"/>
      <c r="K54" s="10"/>
      <c r="L54" s="11"/>
      <c r="M54" s="10" t="str">
        <f t="shared" si="1"/>
        <v/>
      </c>
      <c r="N54" s="10" t="str">
        <f t="shared" si="2"/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21" customHeight="1" x14ac:dyDescent="0.25">
      <c r="A55" s="52">
        <v>2</v>
      </c>
      <c r="B55" s="24" t="s">
        <v>982</v>
      </c>
      <c r="C55" s="56" t="s">
        <v>190</v>
      </c>
      <c r="D55" s="24" t="s">
        <v>249</v>
      </c>
      <c r="E55" s="10"/>
      <c r="F55" s="10"/>
      <c r="G55" s="10"/>
      <c r="H55" s="10"/>
      <c r="I55" s="10"/>
      <c r="J55" s="10"/>
      <c r="K55" s="10"/>
      <c r="L55" s="11"/>
      <c r="M55" s="10" t="str">
        <f t="shared" si="1"/>
        <v/>
      </c>
      <c r="N55" s="10" t="str">
        <f t="shared" si="2"/>
        <v/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1" customHeight="1" x14ac:dyDescent="0.25">
      <c r="A56" s="52">
        <v>2</v>
      </c>
      <c r="B56" s="24" t="s">
        <v>983</v>
      </c>
      <c r="C56" s="56" t="s">
        <v>190</v>
      </c>
      <c r="D56" s="24" t="s">
        <v>308</v>
      </c>
      <c r="E56" s="10"/>
      <c r="F56" s="10"/>
      <c r="G56" s="10"/>
      <c r="H56" s="10"/>
      <c r="I56" s="10"/>
      <c r="J56" s="10"/>
      <c r="K56" s="10"/>
      <c r="L56" s="11"/>
      <c r="M56" s="10" t="str">
        <f t="shared" si="1"/>
        <v/>
      </c>
      <c r="N56" s="10" t="str">
        <f t="shared" si="2"/>
        <v/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21" customHeight="1" x14ac:dyDescent="0.25">
      <c r="A57" s="52">
        <v>2</v>
      </c>
      <c r="B57" s="24" t="s">
        <v>983</v>
      </c>
      <c r="C57" s="56" t="s">
        <v>376</v>
      </c>
      <c r="D57" s="24" t="s">
        <v>264</v>
      </c>
      <c r="E57" s="10"/>
      <c r="F57" s="10"/>
      <c r="G57" s="10"/>
      <c r="H57" s="10"/>
      <c r="I57" s="10"/>
      <c r="J57" s="10"/>
      <c r="K57" s="10"/>
      <c r="L57" s="11"/>
      <c r="M57" s="10" t="str">
        <f t="shared" si="1"/>
        <v/>
      </c>
      <c r="N57" s="10" t="str">
        <f t="shared" si="2"/>
        <v/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1" customHeight="1" x14ac:dyDescent="0.25">
      <c r="A58" s="52">
        <v>2</v>
      </c>
      <c r="B58" s="24" t="s">
        <v>983</v>
      </c>
      <c r="C58" s="56" t="s">
        <v>190</v>
      </c>
      <c r="D58" s="24" t="s">
        <v>280</v>
      </c>
      <c r="E58" s="10"/>
      <c r="F58" s="10"/>
      <c r="G58" s="10"/>
      <c r="H58" s="10"/>
      <c r="I58" s="10"/>
      <c r="J58" s="10"/>
      <c r="K58" s="10"/>
      <c r="L58" s="11"/>
      <c r="M58" s="10" t="str">
        <f t="shared" si="1"/>
        <v/>
      </c>
      <c r="N58" s="10" t="str">
        <f t="shared" si="2"/>
        <v/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21" customHeight="1" x14ac:dyDescent="0.25">
      <c r="A59" s="52">
        <v>2</v>
      </c>
      <c r="B59" s="24" t="s">
        <v>984</v>
      </c>
      <c r="C59" s="56" t="s">
        <v>190</v>
      </c>
      <c r="D59" s="24" t="s">
        <v>295</v>
      </c>
      <c r="E59" s="10"/>
      <c r="F59" s="10"/>
      <c r="G59" s="10"/>
      <c r="H59" s="10"/>
      <c r="I59" s="10"/>
      <c r="J59" s="10"/>
      <c r="K59" s="10"/>
      <c r="L59" s="11"/>
      <c r="M59" s="10" t="str">
        <f t="shared" si="1"/>
        <v/>
      </c>
      <c r="N59" s="10" t="str">
        <f t="shared" si="2"/>
        <v/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21" customHeight="1" x14ac:dyDescent="0.25">
      <c r="A60" s="52">
        <v>2</v>
      </c>
      <c r="B60" s="24" t="s">
        <v>985</v>
      </c>
      <c r="C60" s="56" t="s">
        <v>190</v>
      </c>
      <c r="D60" s="24" t="s">
        <v>204</v>
      </c>
      <c r="E60" s="10"/>
      <c r="F60" s="10"/>
      <c r="G60" s="10"/>
      <c r="H60" s="10"/>
      <c r="I60" s="10"/>
      <c r="J60" s="10"/>
      <c r="K60" s="10"/>
      <c r="L60" s="11"/>
      <c r="M60" s="10" t="str">
        <f t="shared" si="1"/>
        <v/>
      </c>
      <c r="N60" s="10" t="str">
        <f t="shared" si="2"/>
        <v/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21" customHeight="1" x14ac:dyDescent="0.25">
      <c r="A61" s="52">
        <v>2</v>
      </c>
      <c r="B61" s="24" t="s">
        <v>986</v>
      </c>
      <c r="C61" s="56" t="s">
        <v>190</v>
      </c>
      <c r="D61" s="24" t="s">
        <v>222</v>
      </c>
      <c r="E61" s="10"/>
      <c r="F61" s="10"/>
      <c r="G61" s="10"/>
      <c r="H61" s="10"/>
      <c r="I61" s="10"/>
      <c r="J61" s="10"/>
      <c r="K61" s="10"/>
      <c r="L61" s="11"/>
      <c r="M61" s="10" t="str">
        <f t="shared" si="1"/>
        <v/>
      </c>
      <c r="N61" s="10" t="str">
        <f t="shared" si="2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21" customHeight="1" x14ac:dyDescent="0.25">
      <c r="A62" s="52">
        <v>2</v>
      </c>
      <c r="B62" s="24" t="s">
        <v>987</v>
      </c>
      <c r="C62" s="56" t="s">
        <v>384</v>
      </c>
      <c r="D62" s="24" t="s">
        <v>307</v>
      </c>
      <c r="E62" s="10"/>
      <c r="F62" s="10"/>
      <c r="G62" s="10"/>
      <c r="H62" s="10"/>
      <c r="I62" s="10"/>
      <c r="J62" s="10"/>
      <c r="K62" s="10"/>
      <c r="L62" s="11"/>
      <c r="M62" s="10" t="str">
        <f t="shared" si="1"/>
        <v/>
      </c>
      <c r="N62" s="10" t="str">
        <f t="shared" si="2"/>
        <v/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21" customHeight="1" x14ac:dyDescent="0.25">
      <c r="A63" s="52">
        <v>2</v>
      </c>
      <c r="B63" s="24" t="s">
        <v>987</v>
      </c>
      <c r="C63" s="56" t="s">
        <v>190</v>
      </c>
      <c r="D63" s="24" t="s">
        <v>250</v>
      </c>
      <c r="E63" s="10"/>
      <c r="F63" s="10"/>
      <c r="G63" s="10"/>
      <c r="H63" s="10"/>
      <c r="I63" s="10"/>
      <c r="J63" s="10"/>
      <c r="K63" s="10"/>
      <c r="L63" s="11"/>
      <c r="M63" s="10" t="str">
        <f t="shared" si="1"/>
        <v/>
      </c>
      <c r="N63" s="10" t="str">
        <f t="shared" si="2"/>
        <v/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21" customHeight="1" x14ac:dyDescent="0.25">
      <c r="A64" s="52">
        <v>2</v>
      </c>
      <c r="B64" s="24" t="s">
        <v>987</v>
      </c>
      <c r="C64" s="56" t="s">
        <v>190</v>
      </c>
      <c r="D64" s="24" t="s">
        <v>265</v>
      </c>
      <c r="E64" s="10"/>
      <c r="F64" s="10"/>
      <c r="G64" s="10"/>
      <c r="H64" s="10"/>
      <c r="I64" s="10"/>
      <c r="J64" s="10"/>
      <c r="K64" s="10"/>
      <c r="L64" s="11"/>
      <c r="M64" s="10" t="str">
        <f t="shared" si="1"/>
        <v/>
      </c>
      <c r="N64" s="10" t="str">
        <f t="shared" si="2"/>
        <v/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21" customHeight="1" x14ac:dyDescent="0.25">
      <c r="A65" s="52">
        <v>2</v>
      </c>
      <c r="B65" s="24" t="s">
        <v>988</v>
      </c>
      <c r="C65" s="56" t="s">
        <v>190</v>
      </c>
      <c r="D65" s="24" t="s">
        <v>281</v>
      </c>
      <c r="E65" s="10"/>
      <c r="F65" s="10"/>
      <c r="G65" s="10"/>
      <c r="H65" s="10"/>
      <c r="I65" s="10"/>
      <c r="J65" s="10"/>
      <c r="K65" s="10"/>
      <c r="L65" s="11"/>
      <c r="M65" s="10" t="str">
        <f t="shared" si="1"/>
        <v/>
      </c>
      <c r="N65" s="10" t="str">
        <f t="shared" si="2"/>
        <v/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21" customHeight="1" x14ac:dyDescent="0.25">
      <c r="A66" s="52">
        <v>2</v>
      </c>
      <c r="B66" s="24" t="s">
        <v>989</v>
      </c>
      <c r="C66" s="56" t="s">
        <v>190</v>
      </c>
      <c r="D66" s="24" t="s">
        <v>296</v>
      </c>
      <c r="E66" s="10"/>
      <c r="F66" s="10"/>
      <c r="G66" s="10"/>
      <c r="H66" s="10"/>
      <c r="I66" s="10"/>
      <c r="J66" s="10"/>
      <c r="K66" s="10"/>
      <c r="L66" s="11"/>
      <c r="M66" s="10" t="str">
        <f t="shared" si="1"/>
        <v/>
      </c>
      <c r="N66" s="10" t="str">
        <f t="shared" si="2"/>
        <v/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21" customHeight="1" x14ac:dyDescent="0.25">
      <c r="A67" s="52">
        <v>2</v>
      </c>
      <c r="B67" s="24" t="s">
        <v>990</v>
      </c>
      <c r="C67" s="56" t="s">
        <v>190</v>
      </c>
      <c r="D67" s="24" t="s">
        <v>206</v>
      </c>
      <c r="E67" s="10"/>
      <c r="F67" s="10"/>
      <c r="G67" s="10"/>
      <c r="H67" s="10"/>
      <c r="I67" s="10"/>
      <c r="J67" s="10"/>
      <c r="K67" s="10"/>
      <c r="L67" s="11"/>
      <c r="M67" s="10" t="str">
        <f t="shared" ref="M67:M111" si="3">IF(AND(ISBLANK(E67),ISBLANK(F67),ISBLANK(G67),ISBLANK(H67),ISBLANK(I67),ISBLANK(J67)),"","YES")</f>
        <v/>
      </c>
      <c r="N67" s="10" t="str">
        <f t="shared" ref="N67:N111" si="4">IF(AND(ISBLANK(E67),ISBLANK(F67),ISBLANK(G67),ISBLANK(H67),ISBLANK(I67),ISBLANK(J67),ISBLANK(K67)),"","YES")</f>
        <v/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21" customHeight="1" x14ac:dyDescent="0.25">
      <c r="A68" s="52">
        <v>2</v>
      </c>
      <c r="B68" s="24" t="s">
        <v>991</v>
      </c>
      <c r="C68" s="56" t="s">
        <v>382</v>
      </c>
      <c r="D68" s="24" t="s">
        <v>223</v>
      </c>
      <c r="E68" s="10"/>
      <c r="F68" s="10"/>
      <c r="G68" s="10"/>
      <c r="H68" s="10"/>
      <c r="I68" s="10"/>
      <c r="J68" s="10"/>
      <c r="K68" s="10"/>
      <c r="L68" s="11"/>
      <c r="M68" s="10" t="str">
        <f t="shared" si="3"/>
        <v/>
      </c>
      <c r="N68" s="10" t="str">
        <f t="shared" si="4"/>
        <v/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1" customHeight="1" x14ac:dyDescent="0.25">
      <c r="A69" s="52">
        <v>2</v>
      </c>
      <c r="B69" s="24" t="s">
        <v>991</v>
      </c>
      <c r="C69" s="56" t="s">
        <v>190</v>
      </c>
      <c r="D69" s="24" t="s">
        <v>237</v>
      </c>
      <c r="E69" s="10"/>
      <c r="F69" s="10"/>
      <c r="G69" s="10"/>
      <c r="H69" s="10"/>
      <c r="I69" s="10"/>
      <c r="J69" s="10"/>
      <c r="K69" s="10"/>
      <c r="L69" s="11"/>
      <c r="M69" s="10" t="str">
        <f t="shared" si="3"/>
        <v/>
      </c>
      <c r="N69" s="10" t="str">
        <f t="shared" si="4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1" customHeight="1" x14ac:dyDescent="0.25">
      <c r="A70" s="52">
        <v>2</v>
      </c>
      <c r="B70" s="24" t="s">
        <v>992</v>
      </c>
      <c r="C70" s="56" t="s">
        <v>190</v>
      </c>
      <c r="D70" s="24" t="s">
        <v>320</v>
      </c>
      <c r="E70" s="10"/>
      <c r="F70" s="10"/>
      <c r="G70" s="10"/>
      <c r="H70" s="10"/>
      <c r="I70" s="10"/>
      <c r="J70" s="10"/>
      <c r="K70" s="10"/>
      <c r="L70" s="11"/>
      <c r="M70" s="10" t="str">
        <f t="shared" si="3"/>
        <v/>
      </c>
      <c r="N70" s="10" t="str">
        <f t="shared" si="4"/>
        <v/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21" customHeight="1" x14ac:dyDescent="0.25">
      <c r="A71" s="52">
        <v>2</v>
      </c>
      <c r="B71" s="24" t="s">
        <v>993</v>
      </c>
      <c r="C71" s="56" t="s">
        <v>190</v>
      </c>
      <c r="D71" s="24" t="s">
        <v>322</v>
      </c>
      <c r="E71" s="10"/>
      <c r="F71" s="10"/>
      <c r="G71" s="10"/>
      <c r="H71" s="10"/>
      <c r="I71" s="10"/>
      <c r="J71" s="10"/>
      <c r="K71" s="10"/>
      <c r="L71" s="11"/>
      <c r="M71" s="10" t="str">
        <f t="shared" si="3"/>
        <v/>
      </c>
      <c r="N71" s="10" t="str">
        <f t="shared" si="4"/>
        <v/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21" customHeight="1" x14ac:dyDescent="0.25">
      <c r="A72" s="52">
        <v>3</v>
      </c>
      <c r="B72" s="24" t="s">
        <v>994</v>
      </c>
      <c r="C72" s="56" t="s">
        <v>190</v>
      </c>
      <c r="D72" s="24" t="s">
        <v>251</v>
      </c>
      <c r="E72" s="10"/>
      <c r="F72" s="10"/>
      <c r="G72" s="10"/>
      <c r="H72" s="10"/>
      <c r="I72" s="10"/>
      <c r="J72" s="10"/>
      <c r="K72" s="10"/>
      <c r="L72" s="11"/>
      <c r="M72" s="10" t="str">
        <f t="shared" si="3"/>
        <v/>
      </c>
      <c r="N72" s="10" t="str">
        <f t="shared" si="4"/>
        <v/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21" customHeight="1" x14ac:dyDescent="0.25">
      <c r="A73" s="52">
        <v>3</v>
      </c>
      <c r="B73" s="24" t="s">
        <v>994</v>
      </c>
      <c r="C73" s="56" t="s">
        <v>378</v>
      </c>
      <c r="D73" s="24" t="s">
        <v>267</v>
      </c>
      <c r="E73" s="10"/>
      <c r="F73" s="10"/>
      <c r="G73" s="10"/>
      <c r="H73" s="10"/>
      <c r="I73" s="10"/>
      <c r="J73" s="10"/>
      <c r="K73" s="10"/>
      <c r="L73" s="11"/>
      <c r="M73" s="10" t="str">
        <f t="shared" si="3"/>
        <v/>
      </c>
      <c r="N73" s="10" t="str">
        <f t="shared" si="4"/>
        <v/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21" customHeight="1" x14ac:dyDescent="0.25">
      <c r="A74" s="52">
        <v>3</v>
      </c>
      <c r="B74" s="24" t="s">
        <v>995</v>
      </c>
      <c r="C74" s="56" t="s">
        <v>190</v>
      </c>
      <c r="D74" s="24" t="s">
        <v>282</v>
      </c>
      <c r="E74" s="10"/>
      <c r="F74" s="10"/>
      <c r="G74" s="10"/>
      <c r="H74" s="10"/>
      <c r="I74" s="10"/>
      <c r="J74" s="10"/>
      <c r="K74" s="10"/>
      <c r="L74" s="11"/>
      <c r="M74" s="10" t="str">
        <f t="shared" si="3"/>
        <v/>
      </c>
      <c r="N74" s="10" t="str">
        <f t="shared" si="4"/>
        <v/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21" customHeight="1" x14ac:dyDescent="0.25">
      <c r="A75" s="52">
        <v>3</v>
      </c>
      <c r="B75" s="24" t="s">
        <v>996</v>
      </c>
      <c r="C75" s="56" t="s">
        <v>190</v>
      </c>
      <c r="D75" s="24" t="s">
        <v>297</v>
      </c>
      <c r="E75" s="10"/>
      <c r="F75" s="10"/>
      <c r="G75" s="10"/>
      <c r="H75" s="10"/>
      <c r="I75" s="10"/>
      <c r="J75" s="10"/>
      <c r="K75" s="10"/>
      <c r="L75" s="11"/>
      <c r="M75" s="10" t="str">
        <f t="shared" si="3"/>
        <v/>
      </c>
      <c r="N75" s="10" t="str">
        <f t="shared" si="4"/>
        <v/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21" customHeight="1" x14ac:dyDescent="0.25">
      <c r="A76" s="52">
        <v>3</v>
      </c>
      <c r="B76" s="24" t="s">
        <v>997</v>
      </c>
      <c r="C76" s="56" t="s">
        <v>385</v>
      </c>
      <c r="D76" s="24" t="s">
        <v>207</v>
      </c>
      <c r="E76" s="10"/>
      <c r="F76" s="10"/>
      <c r="G76" s="10"/>
      <c r="H76" s="10"/>
      <c r="I76" s="10"/>
      <c r="J76" s="10"/>
      <c r="K76" s="10"/>
      <c r="L76" s="11"/>
      <c r="M76" s="10" t="str">
        <f t="shared" si="3"/>
        <v/>
      </c>
      <c r="N76" s="10" t="str">
        <f t="shared" si="4"/>
        <v/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21" customHeight="1" x14ac:dyDescent="0.25">
      <c r="A77" s="52">
        <v>3</v>
      </c>
      <c r="B77" s="24" t="s">
        <v>997</v>
      </c>
      <c r="C77" s="56" t="s">
        <v>190</v>
      </c>
      <c r="D77" s="24" t="s">
        <v>225</v>
      </c>
      <c r="E77" s="10"/>
      <c r="F77" s="10"/>
      <c r="G77" s="10"/>
      <c r="H77" s="10"/>
      <c r="I77" s="10"/>
      <c r="J77" s="10"/>
      <c r="K77" s="10"/>
      <c r="L77" s="11"/>
      <c r="M77" s="10" t="str">
        <f t="shared" si="3"/>
        <v/>
      </c>
      <c r="N77" s="10" t="str">
        <f t="shared" si="4"/>
        <v/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21" customHeight="1" x14ac:dyDescent="0.25">
      <c r="A78" s="52">
        <v>3</v>
      </c>
      <c r="B78" s="24" t="s">
        <v>997</v>
      </c>
      <c r="C78" s="56" t="s">
        <v>190</v>
      </c>
      <c r="D78" s="24" t="s">
        <v>310</v>
      </c>
      <c r="E78" s="10"/>
      <c r="F78" s="10"/>
      <c r="G78" s="10"/>
      <c r="H78" s="10"/>
      <c r="I78" s="10"/>
      <c r="J78" s="10"/>
      <c r="K78" s="10"/>
      <c r="L78" s="11"/>
      <c r="M78" s="10" t="str">
        <f t="shared" si="3"/>
        <v/>
      </c>
      <c r="N78" s="10" t="str">
        <f t="shared" si="4"/>
        <v/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21" customHeight="1" x14ac:dyDescent="0.25">
      <c r="A79" s="52">
        <v>3</v>
      </c>
      <c r="B79" s="24" t="s">
        <v>998</v>
      </c>
      <c r="C79" s="56" t="s">
        <v>190</v>
      </c>
      <c r="D79" s="24" t="s">
        <v>252</v>
      </c>
      <c r="E79" s="10"/>
      <c r="F79" s="10"/>
      <c r="G79" s="10"/>
      <c r="H79" s="10"/>
      <c r="I79" s="10"/>
      <c r="J79" s="10"/>
      <c r="K79" s="10"/>
      <c r="L79" s="11"/>
      <c r="M79" s="10" t="str">
        <f t="shared" si="3"/>
        <v/>
      </c>
      <c r="N79" s="10" t="str">
        <f t="shared" si="4"/>
        <v/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21" customHeight="1" x14ac:dyDescent="0.25">
      <c r="A80" s="53">
        <v>3</v>
      </c>
      <c r="B80" s="22" t="s">
        <v>999</v>
      </c>
      <c r="C80" s="57" t="s">
        <v>190</v>
      </c>
      <c r="D80" s="22" t="s">
        <v>268</v>
      </c>
      <c r="E80" s="10"/>
      <c r="F80" s="10"/>
      <c r="G80" s="10"/>
      <c r="H80" s="10"/>
      <c r="I80" s="10"/>
      <c r="J80" s="10"/>
      <c r="K80" s="10"/>
      <c r="L80" s="11"/>
      <c r="M80" s="10" t="str">
        <f t="shared" si="3"/>
        <v/>
      </c>
      <c r="N80" s="10" t="str">
        <f t="shared" si="4"/>
        <v/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1" customHeight="1" x14ac:dyDescent="0.25">
      <c r="A81" s="51">
        <v>3</v>
      </c>
      <c r="B81" s="24" t="s">
        <v>1039</v>
      </c>
      <c r="C81" s="56" t="s">
        <v>190</v>
      </c>
      <c r="D81" s="24" t="s">
        <v>284</v>
      </c>
      <c r="E81" s="10"/>
      <c r="F81" s="10"/>
      <c r="G81" s="10"/>
      <c r="H81" s="10"/>
      <c r="I81" s="10"/>
      <c r="J81" s="10"/>
      <c r="K81" s="10"/>
      <c r="L81" s="11"/>
      <c r="M81" s="10" t="str">
        <f t="shared" si="3"/>
        <v/>
      </c>
      <c r="N81" s="10" t="str">
        <f t="shared" si="4"/>
        <v/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21" customHeight="1" x14ac:dyDescent="0.25">
      <c r="A82" s="52">
        <v>3</v>
      </c>
      <c r="B82" s="24" t="s">
        <v>1000</v>
      </c>
      <c r="C82" s="56" t="s">
        <v>381</v>
      </c>
      <c r="D82" s="24" t="s">
        <v>298</v>
      </c>
      <c r="E82" s="10"/>
      <c r="F82" s="10"/>
      <c r="G82" s="10"/>
      <c r="H82" s="10"/>
      <c r="I82" s="10"/>
      <c r="J82" s="10"/>
      <c r="K82" s="10"/>
      <c r="L82" s="11"/>
      <c r="M82" s="10" t="str">
        <f t="shared" si="3"/>
        <v/>
      </c>
      <c r="N82" s="10" t="str">
        <f t="shared" si="4"/>
        <v/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21" customHeight="1" x14ac:dyDescent="0.25">
      <c r="A83" s="52">
        <v>3</v>
      </c>
      <c r="B83" s="24" t="s">
        <v>1000</v>
      </c>
      <c r="C83" s="56" t="s">
        <v>190</v>
      </c>
      <c r="D83" s="24" t="s">
        <v>314</v>
      </c>
      <c r="E83" s="10"/>
      <c r="F83" s="10"/>
      <c r="G83" s="10"/>
      <c r="H83" s="10"/>
      <c r="I83" s="10"/>
      <c r="J83" s="10"/>
      <c r="K83" s="10"/>
      <c r="L83" s="11"/>
      <c r="M83" s="10" t="str">
        <f t="shared" si="3"/>
        <v/>
      </c>
      <c r="N83" s="10" t="str">
        <f t="shared" si="4"/>
        <v/>
      </c>
      <c r="O83" s="5"/>
      <c r="P83" s="28"/>
      <c r="Q83" s="5"/>
      <c r="R83" s="5"/>
      <c r="S83" s="5"/>
      <c r="T83" s="5"/>
      <c r="U83" s="5"/>
      <c r="V83" s="5"/>
      <c r="W83" s="5"/>
      <c r="X83" s="5"/>
      <c r="Y83" s="5"/>
    </row>
    <row r="84" spans="1:25" ht="21" customHeight="1" x14ac:dyDescent="0.25">
      <c r="A84" s="52">
        <v>3</v>
      </c>
      <c r="B84" s="24" t="s">
        <v>1000</v>
      </c>
      <c r="C84" s="56" t="s">
        <v>190</v>
      </c>
      <c r="D84" s="24" t="s">
        <v>208</v>
      </c>
      <c r="E84" s="10"/>
      <c r="F84" s="10"/>
      <c r="G84" s="10"/>
      <c r="H84" s="10"/>
      <c r="I84" s="10"/>
      <c r="J84" s="10"/>
      <c r="K84" s="10"/>
      <c r="L84" s="11"/>
      <c r="M84" s="10" t="str">
        <f t="shared" si="3"/>
        <v/>
      </c>
      <c r="N84" s="10" t="str">
        <f t="shared" si="4"/>
        <v/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21" customHeight="1" x14ac:dyDescent="0.25">
      <c r="A85" s="52">
        <v>3</v>
      </c>
      <c r="B85" s="24" t="s">
        <v>1001</v>
      </c>
      <c r="C85" s="56" t="s">
        <v>190</v>
      </c>
      <c r="D85" s="24" t="s">
        <v>226</v>
      </c>
      <c r="E85" s="10"/>
      <c r="F85" s="10"/>
      <c r="G85" s="10"/>
      <c r="H85" s="10"/>
      <c r="I85" s="10"/>
      <c r="J85" s="10"/>
      <c r="K85" s="10"/>
      <c r="L85" s="11"/>
      <c r="M85" s="10" t="str">
        <f t="shared" si="3"/>
        <v/>
      </c>
      <c r="N85" s="10" t="str">
        <f t="shared" si="4"/>
        <v/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21" customHeight="1" x14ac:dyDescent="0.25">
      <c r="A86" s="52">
        <v>3</v>
      </c>
      <c r="B86" s="24" t="s">
        <v>1002</v>
      </c>
      <c r="C86" s="56" t="s">
        <v>190</v>
      </c>
      <c r="D86" s="24" t="s">
        <v>239</v>
      </c>
      <c r="E86" s="10"/>
      <c r="F86" s="10"/>
      <c r="G86" s="10"/>
      <c r="H86" s="10"/>
      <c r="I86" s="10"/>
      <c r="J86" s="10"/>
      <c r="K86" s="10"/>
      <c r="L86" s="11"/>
      <c r="M86" s="10" t="str">
        <f t="shared" si="3"/>
        <v/>
      </c>
      <c r="N86" s="10" t="str">
        <f t="shared" si="4"/>
        <v/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21" customHeight="1" x14ac:dyDescent="0.25">
      <c r="A87" s="53">
        <v>3</v>
      </c>
      <c r="B87" s="22" t="s">
        <v>1042</v>
      </c>
      <c r="C87" s="57" t="s">
        <v>190</v>
      </c>
      <c r="D87" s="22" t="s">
        <v>253</v>
      </c>
      <c r="E87" s="10"/>
      <c r="F87" s="10"/>
      <c r="G87" s="10"/>
      <c r="H87" s="10"/>
      <c r="I87" s="10"/>
      <c r="J87" s="10"/>
      <c r="K87" s="10"/>
      <c r="L87" s="11"/>
      <c r="M87" s="10" t="str">
        <f t="shared" si="3"/>
        <v/>
      </c>
      <c r="N87" s="10" t="str">
        <f t="shared" si="4"/>
        <v/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21" customHeight="1" x14ac:dyDescent="0.25">
      <c r="A88" s="52">
        <v>3</v>
      </c>
      <c r="B88" s="24" t="s">
        <v>1003</v>
      </c>
      <c r="C88" s="56" t="s">
        <v>379</v>
      </c>
      <c r="D88" s="24" t="s">
        <v>269</v>
      </c>
      <c r="E88" s="10"/>
      <c r="F88" s="10"/>
      <c r="G88" s="10"/>
      <c r="H88" s="10"/>
      <c r="I88" s="10"/>
      <c r="J88" s="10"/>
      <c r="K88" s="10"/>
      <c r="L88" s="11"/>
      <c r="M88" s="10" t="str">
        <f t="shared" si="3"/>
        <v/>
      </c>
      <c r="N88" s="10" t="str">
        <f t="shared" si="4"/>
        <v/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21" customHeight="1" x14ac:dyDescent="0.25">
      <c r="A89" s="52">
        <v>3</v>
      </c>
      <c r="B89" s="24" t="s">
        <v>1003</v>
      </c>
      <c r="C89" s="56" t="s">
        <v>190</v>
      </c>
      <c r="D89" s="24" t="s">
        <v>285</v>
      </c>
      <c r="E89" s="10"/>
      <c r="F89" s="10"/>
      <c r="G89" s="10"/>
      <c r="H89" s="10"/>
      <c r="I89" s="10"/>
      <c r="J89" s="10"/>
      <c r="K89" s="10"/>
      <c r="L89" s="11"/>
      <c r="M89" s="10" t="str">
        <f t="shared" si="3"/>
        <v/>
      </c>
      <c r="N89" s="10" t="str">
        <f t="shared" si="4"/>
        <v/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21" customHeight="1" x14ac:dyDescent="0.25">
      <c r="A90" s="52">
        <v>3</v>
      </c>
      <c r="B90" s="24" t="s">
        <v>1004</v>
      </c>
      <c r="C90" s="56"/>
      <c r="D90" s="24" t="s">
        <v>300</v>
      </c>
      <c r="E90" s="10"/>
      <c r="F90" s="10"/>
      <c r="G90" s="10"/>
      <c r="H90" s="10"/>
      <c r="I90" s="10"/>
      <c r="J90" s="10"/>
      <c r="K90" s="10"/>
      <c r="L90" s="11"/>
      <c r="M90" s="10" t="str">
        <f t="shared" si="3"/>
        <v/>
      </c>
      <c r="N90" s="10" t="str">
        <f t="shared" si="4"/>
        <v/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21" customHeight="1" x14ac:dyDescent="0.25">
      <c r="A91" s="52">
        <v>3</v>
      </c>
      <c r="B91" s="24" t="s">
        <v>1005</v>
      </c>
      <c r="C91" s="56"/>
      <c r="D91" s="24" t="s">
        <v>209</v>
      </c>
      <c r="E91" s="10"/>
      <c r="F91" s="10"/>
      <c r="G91" s="10"/>
      <c r="H91" s="10"/>
      <c r="I91" s="10"/>
      <c r="J91" s="10"/>
      <c r="K91" s="10"/>
      <c r="L91" s="11"/>
      <c r="M91" s="10" t="str">
        <f t="shared" si="3"/>
        <v/>
      </c>
      <c r="N91" s="10" t="str">
        <f t="shared" si="4"/>
        <v/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21" customHeight="1" x14ac:dyDescent="0.25">
      <c r="A92" s="52">
        <v>3</v>
      </c>
      <c r="B92" s="24" t="s">
        <v>1006</v>
      </c>
      <c r="C92" s="56" t="s">
        <v>375</v>
      </c>
      <c r="D92" s="24" t="s">
        <v>227</v>
      </c>
      <c r="E92" s="10"/>
      <c r="F92" s="10"/>
      <c r="G92" s="10"/>
      <c r="H92" s="10"/>
      <c r="I92" s="10"/>
      <c r="J92" s="10"/>
      <c r="K92" s="10"/>
      <c r="L92" s="11"/>
      <c r="M92" s="10" t="str">
        <f t="shared" si="3"/>
        <v/>
      </c>
      <c r="N92" s="10" t="str">
        <f t="shared" si="4"/>
        <v/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21" customHeight="1" x14ac:dyDescent="0.25">
      <c r="A93" s="52">
        <v>3</v>
      </c>
      <c r="B93" s="24" t="s">
        <v>1006</v>
      </c>
      <c r="C93" s="56" t="s">
        <v>190</v>
      </c>
      <c r="D93" s="24" t="s">
        <v>254</v>
      </c>
      <c r="E93" s="10"/>
      <c r="F93" s="10"/>
      <c r="G93" s="10"/>
      <c r="H93" s="10"/>
      <c r="I93" s="10"/>
      <c r="J93" s="10"/>
      <c r="K93" s="10"/>
      <c r="L93" s="11"/>
      <c r="M93" s="10" t="str">
        <f t="shared" si="3"/>
        <v/>
      </c>
      <c r="N93" s="10" t="str">
        <f t="shared" si="4"/>
        <v/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21" customHeight="1" x14ac:dyDescent="0.25">
      <c r="A94" s="52">
        <v>3</v>
      </c>
      <c r="B94" s="24" t="s">
        <v>1007</v>
      </c>
      <c r="C94" s="56"/>
      <c r="D94" s="24" t="s">
        <v>270</v>
      </c>
      <c r="E94" s="10"/>
      <c r="F94" s="10"/>
      <c r="G94" s="10"/>
      <c r="H94" s="10"/>
      <c r="I94" s="10"/>
      <c r="J94" s="10"/>
      <c r="K94" s="10"/>
      <c r="L94" s="11"/>
      <c r="M94" s="10" t="str">
        <f t="shared" si="3"/>
        <v/>
      </c>
      <c r="N94" s="10" t="str">
        <f t="shared" si="4"/>
        <v/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21" customHeight="1" x14ac:dyDescent="0.25">
      <c r="A95" s="52">
        <v>3</v>
      </c>
      <c r="B95" s="24" t="s">
        <v>1008</v>
      </c>
      <c r="C95" s="56"/>
      <c r="D95" s="24" t="s">
        <v>286</v>
      </c>
      <c r="E95" s="10"/>
      <c r="F95" s="10"/>
      <c r="G95" s="10"/>
      <c r="H95" s="10"/>
      <c r="I95" s="10"/>
      <c r="J95" s="10"/>
      <c r="K95" s="10"/>
      <c r="L95" s="11"/>
      <c r="M95" s="10" t="str">
        <f t="shared" si="3"/>
        <v/>
      </c>
      <c r="N95" s="10" t="str">
        <f t="shared" si="4"/>
        <v/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21" customHeight="1" x14ac:dyDescent="0.25">
      <c r="A96" s="52">
        <v>3</v>
      </c>
      <c r="B96" s="24" t="s">
        <v>1009</v>
      </c>
      <c r="C96" s="56" t="s">
        <v>190</v>
      </c>
      <c r="D96" s="24" t="s">
        <v>315</v>
      </c>
      <c r="E96" s="10"/>
      <c r="F96" s="10"/>
      <c r="G96" s="10"/>
      <c r="H96" s="10"/>
      <c r="I96" s="10"/>
      <c r="J96" s="10"/>
      <c r="K96" s="10"/>
      <c r="L96" s="11"/>
      <c r="M96" s="10" t="str">
        <f t="shared" si="3"/>
        <v/>
      </c>
      <c r="N96" s="10" t="str">
        <f t="shared" si="4"/>
        <v/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21" customHeight="1" x14ac:dyDescent="0.25">
      <c r="A97" s="52">
        <v>3</v>
      </c>
      <c r="B97" s="24" t="s">
        <v>1009</v>
      </c>
      <c r="C97" s="56" t="s">
        <v>383</v>
      </c>
      <c r="D97" s="24" t="s">
        <v>301</v>
      </c>
      <c r="E97" s="10"/>
      <c r="F97" s="10"/>
      <c r="G97" s="10"/>
      <c r="H97" s="10"/>
      <c r="I97" s="10"/>
      <c r="J97" s="10"/>
      <c r="K97" s="10"/>
      <c r="L97" s="11"/>
      <c r="M97" s="10" t="str">
        <f t="shared" si="3"/>
        <v/>
      </c>
      <c r="N97" s="10" t="str">
        <f t="shared" si="4"/>
        <v/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21" customHeight="1" x14ac:dyDescent="0.25">
      <c r="A98" s="52">
        <v>3</v>
      </c>
      <c r="B98" s="24" t="s">
        <v>1009</v>
      </c>
      <c r="C98" s="56" t="s">
        <v>190</v>
      </c>
      <c r="D98" s="24" t="s">
        <v>210</v>
      </c>
      <c r="E98" s="10"/>
      <c r="F98" s="10"/>
      <c r="G98" s="10"/>
      <c r="H98" s="10"/>
      <c r="I98" s="10"/>
      <c r="J98" s="10"/>
      <c r="K98" s="10"/>
      <c r="L98" s="11"/>
      <c r="M98" s="10" t="str">
        <f t="shared" si="3"/>
        <v/>
      </c>
      <c r="N98" s="10" t="str">
        <f t="shared" si="4"/>
        <v/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21" customHeight="1" x14ac:dyDescent="0.25">
      <c r="A99" s="52">
        <v>3</v>
      </c>
      <c r="B99" s="24" t="s">
        <v>1010</v>
      </c>
      <c r="C99" s="56"/>
      <c r="D99" s="24" t="s">
        <v>228</v>
      </c>
      <c r="E99" s="10"/>
      <c r="F99" s="10"/>
      <c r="G99" s="10"/>
      <c r="H99" s="10"/>
      <c r="I99" s="10"/>
      <c r="J99" s="10"/>
      <c r="K99" s="10"/>
      <c r="L99" s="11"/>
      <c r="M99" s="10" t="str">
        <f t="shared" si="3"/>
        <v/>
      </c>
      <c r="N99" s="10" t="str">
        <f t="shared" si="4"/>
        <v/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21" customHeight="1" x14ac:dyDescent="0.25">
      <c r="A100" s="52">
        <v>3</v>
      </c>
      <c r="B100" s="24" t="s">
        <v>1011</v>
      </c>
      <c r="C100" s="56"/>
      <c r="D100" s="24" t="s">
        <v>240</v>
      </c>
      <c r="E100" s="10"/>
      <c r="F100" s="10"/>
      <c r="G100" s="10"/>
      <c r="H100" s="10"/>
      <c r="I100" s="10"/>
      <c r="J100" s="10"/>
      <c r="K100" s="10"/>
      <c r="L100" s="11"/>
      <c r="M100" s="10" t="str">
        <f t="shared" si="3"/>
        <v/>
      </c>
      <c r="N100" s="10" t="str">
        <f t="shared" si="4"/>
        <v/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21" customHeight="1" x14ac:dyDescent="0.25">
      <c r="A101" s="52">
        <v>3</v>
      </c>
      <c r="B101" s="24" t="s">
        <v>1012</v>
      </c>
      <c r="C101" s="56"/>
      <c r="D101" s="24" t="s">
        <v>255</v>
      </c>
      <c r="E101" s="10"/>
      <c r="F101" s="10"/>
      <c r="G101" s="10"/>
      <c r="H101" s="10"/>
      <c r="I101" s="10"/>
      <c r="J101" s="10"/>
      <c r="K101" s="10"/>
      <c r="L101" s="11"/>
      <c r="M101" s="10" t="str">
        <f t="shared" si="3"/>
        <v/>
      </c>
      <c r="N101" s="10" t="str">
        <f t="shared" si="4"/>
        <v/>
      </c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21" customHeight="1" x14ac:dyDescent="0.25">
      <c r="A102" s="52">
        <v>3</v>
      </c>
      <c r="B102" s="24" t="s">
        <v>1013</v>
      </c>
      <c r="C102" s="56" t="s">
        <v>380</v>
      </c>
      <c r="D102" s="24" t="s">
        <v>316</v>
      </c>
      <c r="E102" s="10"/>
      <c r="F102" s="10"/>
      <c r="G102" s="10"/>
      <c r="H102" s="10"/>
      <c r="I102" s="10"/>
      <c r="J102" s="10"/>
      <c r="K102" s="10"/>
      <c r="L102" s="11"/>
      <c r="M102" s="10" t="str">
        <f t="shared" si="3"/>
        <v/>
      </c>
      <c r="N102" s="10" t="str">
        <f t="shared" si="4"/>
        <v/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21" customHeight="1" x14ac:dyDescent="0.25">
      <c r="A103" s="52">
        <v>3</v>
      </c>
      <c r="B103" s="24" t="s">
        <v>1013</v>
      </c>
      <c r="C103" s="56" t="s">
        <v>190</v>
      </c>
      <c r="D103" s="24" t="s">
        <v>271</v>
      </c>
      <c r="E103" s="10"/>
      <c r="F103" s="10"/>
      <c r="G103" s="10"/>
      <c r="H103" s="10"/>
      <c r="I103" s="10"/>
      <c r="J103" s="10"/>
      <c r="K103" s="10"/>
      <c r="L103" s="11"/>
      <c r="M103" s="10" t="str">
        <f t="shared" si="3"/>
        <v/>
      </c>
      <c r="N103" s="10" t="str">
        <f t="shared" si="4"/>
        <v/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21" customHeight="1" x14ac:dyDescent="0.25">
      <c r="A104" s="52">
        <v>3</v>
      </c>
      <c r="B104" s="24" t="s">
        <v>1013</v>
      </c>
      <c r="C104" s="56" t="s">
        <v>190</v>
      </c>
      <c r="D104" s="24" t="s">
        <v>287</v>
      </c>
      <c r="E104" s="10"/>
      <c r="F104" s="10"/>
      <c r="G104" s="10"/>
      <c r="H104" s="10"/>
      <c r="I104" s="10"/>
      <c r="J104" s="10"/>
      <c r="K104" s="10"/>
      <c r="L104" s="11"/>
      <c r="M104" s="10" t="str">
        <f t="shared" si="3"/>
        <v/>
      </c>
      <c r="N104" s="10" t="str">
        <f t="shared" si="4"/>
        <v/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21" customHeight="1" x14ac:dyDescent="0.25">
      <c r="A105" s="52">
        <v>3</v>
      </c>
      <c r="B105" s="24" t="s">
        <v>1014</v>
      </c>
      <c r="C105" s="56"/>
      <c r="D105" s="24" t="s">
        <v>302</v>
      </c>
      <c r="E105" s="10"/>
      <c r="F105" s="10"/>
      <c r="G105" s="10"/>
      <c r="H105" s="10"/>
      <c r="I105" s="10"/>
      <c r="J105" s="10"/>
      <c r="K105" s="10"/>
      <c r="L105" s="11"/>
      <c r="M105" s="10" t="str">
        <f t="shared" si="3"/>
        <v/>
      </c>
      <c r="N105" s="10" t="str">
        <f t="shared" si="4"/>
        <v/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21" customHeight="1" x14ac:dyDescent="0.25">
      <c r="A106" s="52">
        <v>3</v>
      </c>
      <c r="B106" s="24" t="s">
        <v>1015</v>
      </c>
      <c r="C106" s="56"/>
      <c r="D106" s="24" t="s">
        <v>211</v>
      </c>
      <c r="E106" s="10"/>
      <c r="F106" s="10"/>
      <c r="G106" s="10"/>
      <c r="H106" s="10"/>
      <c r="I106" s="10"/>
      <c r="J106" s="10"/>
      <c r="K106" s="10"/>
      <c r="L106" s="11"/>
      <c r="M106" s="10" t="str">
        <f t="shared" si="3"/>
        <v/>
      </c>
      <c r="N106" s="10" t="str">
        <f t="shared" si="4"/>
        <v/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21" customHeight="1" x14ac:dyDescent="0.25">
      <c r="A107" s="52">
        <v>3</v>
      </c>
      <c r="B107" s="24" t="s">
        <v>1016</v>
      </c>
      <c r="C107" s="56"/>
      <c r="D107" s="24" t="s">
        <v>229</v>
      </c>
      <c r="E107" s="10"/>
      <c r="F107" s="10"/>
      <c r="G107" s="10"/>
      <c r="H107" s="10"/>
      <c r="I107" s="10"/>
      <c r="J107" s="10"/>
      <c r="K107" s="10"/>
      <c r="L107" s="11"/>
      <c r="M107" s="10" t="str">
        <f t="shared" si="3"/>
        <v/>
      </c>
      <c r="N107" s="10" t="str">
        <f t="shared" si="4"/>
        <v/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21" customHeight="1" x14ac:dyDescent="0.25">
      <c r="A108" s="52">
        <v>3</v>
      </c>
      <c r="B108" s="24" t="s">
        <v>1017</v>
      </c>
      <c r="C108" s="56" t="s">
        <v>190</v>
      </c>
      <c r="D108" s="24" t="s">
        <v>256</v>
      </c>
      <c r="E108" s="10"/>
      <c r="F108" s="10"/>
      <c r="G108" s="10"/>
      <c r="H108" s="10"/>
      <c r="I108" s="10"/>
      <c r="J108" s="10"/>
      <c r="K108" s="10"/>
      <c r="L108" s="11"/>
      <c r="M108" s="10" t="str">
        <f t="shared" si="3"/>
        <v/>
      </c>
      <c r="N108" s="10" t="str">
        <f t="shared" si="4"/>
        <v/>
      </c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21" customHeight="1" x14ac:dyDescent="0.25">
      <c r="A109" s="52">
        <v>3</v>
      </c>
      <c r="B109" s="24" t="s">
        <v>1017</v>
      </c>
      <c r="C109" s="56" t="s">
        <v>377</v>
      </c>
      <c r="D109" s="24" t="s">
        <v>272</v>
      </c>
      <c r="E109" s="10"/>
      <c r="F109" s="10"/>
      <c r="G109" s="10"/>
      <c r="H109" s="10"/>
      <c r="I109" s="10"/>
      <c r="J109" s="10"/>
      <c r="K109" s="10"/>
      <c r="L109" s="11"/>
      <c r="M109" s="10" t="str">
        <f t="shared" si="3"/>
        <v/>
      </c>
      <c r="N109" s="10" t="str">
        <f t="shared" si="4"/>
        <v/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21" customHeight="1" x14ac:dyDescent="0.25">
      <c r="A110" s="53">
        <v>3</v>
      </c>
      <c r="B110" s="22" t="s">
        <v>1018</v>
      </c>
      <c r="C110" s="57" t="s">
        <v>190</v>
      </c>
      <c r="D110" s="22" t="s">
        <v>328</v>
      </c>
      <c r="E110" s="10"/>
      <c r="F110" s="10"/>
      <c r="G110" s="10"/>
      <c r="H110" s="10"/>
      <c r="I110" s="10"/>
      <c r="J110" s="10"/>
      <c r="K110" s="10"/>
      <c r="L110" s="11"/>
      <c r="M110" s="10" t="str">
        <f t="shared" si="3"/>
        <v/>
      </c>
      <c r="N110" s="10" t="str">
        <f t="shared" si="4"/>
        <v/>
      </c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21" customHeight="1" x14ac:dyDescent="0.25">
      <c r="A111" s="53">
        <v>3</v>
      </c>
      <c r="B111" s="22" t="s">
        <v>1019</v>
      </c>
      <c r="C111" s="57" t="s">
        <v>190</v>
      </c>
      <c r="D111" s="22" t="s">
        <v>329</v>
      </c>
      <c r="E111" s="10"/>
      <c r="F111" s="10"/>
      <c r="G111" s="10"/>
      <c r="H111" s="10"/>
      <c r="I111" s="10"/>
      <c r="J111" s="10"/>
      <c r="K111" s="10"/>
      <c r="L111" s="11"/>
      <c r="M111" s="10" t="str">
        <f t="shared" si="3"/>
        <v/>
      </c>
      <c r="N111" s="10" t="str">
        <f t="shared" si="4"/>
        <v/>
      </c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21" customHeight="1" x14ac:dyDescent="0.25">
      <c r="A112" s="49"/>
      <c r="B112" s="49"/>
      <c r="C112" s="81"/>
      <c r="D112" s="49"/>
      <c r="E112" s="34">
        <f t="shared" ref="E112:K112" si="5">COUNTA(E2:E111)</f>
        <v>0</v>
      </c>
      <c r="F112" s="34">
        <f t="shared" si="5"/>
        <v>0</v>
      </c>
      <c r="G112" s="34">
        <f t="shared" si="5"/>
        <v>0</v>
      </c>
      <c r="H112" s="34">
        <f t="shared" si="5"/>
        <v>0</v>
      </c>
      <c r="I112" s="34">
        <f t="shared" si="5"/>
        <v>0</v>
      </c>
      <c r="J112" s="34">
        <f t="shared" si="5"/>
        <v>0</v>
      </c>
      <c r="K112" s="34">
        <f t="shared" si="5"/>
        <v>0</v>
      </c>
      <c r="L112" s="86"/>
      <c r="M112" s="82">
        <f>COUNTIF(M2:M111,"YES")</f>
        <v>0</v>
      </c>
      <c r="N112" s="82">
        <f>COUNTIF(N2:N111,"YES")</f>
        <v>0</v>
      </c>
      <c r="O112" s="34">
        <f>SUM(O2:O111)</f>
        <v>0</v>
      </c>
      <c r="P112" s="34">
        <f t="shared" ref="P112:Y112" si="6">SUM(P2:P111)</f>
        <v>0</v>
      </c>
      <c r="Q112" s="34">
        <f t="shared" si="6"/>
        <v>0</v>
      </c>
      <c r="R112" s="34">
        <f t="shared" si="6"/>
        <v>0</v>
      </c>
      <c r="S112" s="34">
        <f t="shared" si="6"/>
        <v>0</v>
      </c>
      <c r="T112" s="34">
        <f t="shared" si="6"/>
        <v>0</v>
      </c>
      <c r="U112" s="34">
        <f t="shared" si="6"/>
        <v>0</v>
      </c>
      <c r="V112" s="34">
        <f t="shared" si="6"/>
        <v>0</v>
      </c>
      <c r="W112" s="34">
        <f t="shared" si="6"/>
        <v>0</v>
      </c>
      <c r="X112" s="34">
        <f t="shared" si="6"/>
        <v>0</v>
      </c>
      <c r="Y112" s="34">
        <f t="shared" si="6"/>
        <v>0</v>
      </c>
    </row>
    <row r="113" spans="1:25" ht="21" customHeight="1" x14ac:dyDescent="0.3">
      <c r="A113" s="83"/>
      <c r="B113" s="24"/>
      <c r="C113" s="56"/>
      <c r="D113" s="24" t="s">
        <v>1557</v>
      </c>
      <c r="E113" s="84"/>
      <c r="F113" s="85"/>
      <c r="G113" s="84"/>
      <c r="H113" s="82">
        <f>COUNTIF(H2:H111,"No Cxn")</f>
        <v>0</v>
      </c>
      <c r="I113" s="82">
        <f t="shared" ref="I113:J113" si="7">COUNTIF(I2:I111,"No Cxn")</f>
        <v>0</v>
      </c>
      <c r="J113" s="82">
        <f t="shared" si="7"/>
        <v>0</v>
      </c>
      <c r="K113" s="84"/>
      <c r="L113" s="11"/>
      <c r="M113" s="11"/>
      <c r="N113" s="11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21" customHeight="1" x14ac:dyDescent="0.3">
      <c r="A114" s="83"/>
      <c r="B114" s="24"/>
      <c r="C114" s="56"/>
      <c r="D114" s="24" t="s">
        <v>1558</v>
      </c>
      <c r="E114" s="84"/>
      <c r="F114" s="85"/>
      <c r="G114" s="84"/>
      <c r="H114" s="82">
        <f>COUNTIF(H2:H111,"Stuck")</f>
        <v>0</v>
      </c>
      <c r="I114" s="82">
        <f t="shared" ref="I114:J114" si="8">COUNTIF(I2:I111,"Stuck")</f>
        <v>0</v>
      </c>
      <c r="J114" s="82">
        <f t="shared" si="8"/>
        <v>0</v>
      </c>
      <c r="K114" s="84"/>
      <c r="L114" s="11"/>
      <c r="M114" s="11"/>
      <c r="N114" s="11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21" customHeight="1" x14ac:dyDescent="0.3">
      <c r="A115" s="83"/>
      <c r="B115" s="24"/>
      <c r="C115" s="56"/>
      <c r="D115" s="24" t="s">
        <v>1545</v>
      </c>
      <c r="E115" s="82">
        <f>COUNTIF(E2:E111,"In")</f>
        <v>0</v>
      </c>
      <c r="F115" s="84"/>
      <c r="G115" s="84"/>
      <c r="H115" s="82">
        <f>COUNTIF(H2:H111,"In")</f>
        <v>0</v>
      </c>
      <c r="I115" s="82">
        <f>COUNTIF(I2:I111,"In")</f>
        <v>0</v>
      </c>
      <c r="J115" s="82">
        <f>COUNTIF(J2:J111,"In")</f>
        <v>0</v>
      </c>
      <c r="K115" s="84"/>
      <c r="L115" s="11"/>
      <c r="M115" s="11"/>
      <c r="N115" s="11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21" customHeight="1" x14ac:dyDescent="0.3">
      <c r="A116" s="83"/>
      <c r="B116" s="24"/>
      <c r="C116" s="56"/>
      <c r="D116" s="24" t="s">
        <v>1546</v>
      </c>
      <c r="E116" s="82">
        <f>COUNTIF(E2:E112,"Out")</f>
        <v>0</v>
      </c>
      <c r="F116" s="85"/>
      <c r="G116" s="84"/>
      <c r="H116" s="82">
        <f>COUNTIF(H2:H112,"Out")</f>
        <v>0</v>
      </c>
      <c r="I116" s="82">
        <f>COUNTIF(I2:I112,"Out")</f>
        <v>0</v>
      </c>
      <c r="J116" s="82">
        <f>COUNTIF(J2:J112,"Out")</f>
        <v>0</v>
      </c>
      <c r="K116" s="84"/>
      <c r="L116" s="11"/>
      <c r="M116" s="11"/>
      <c r="N116" s="11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21" customHeight="1" x14ac:dyDescent="0.3">
      <c r="A117" s="83"/>
      <c r="B117" s="24"/>
      <c r="C117" s="56"/>
      <c r="D117" s="24" t="s">
        <v>1580</v>
      </c>
      <c r="E117" s="84"/>
      <c r="F117" s="85"/>
      <c r="G117" s="84"/>
      <c r="H117" s="84"/>
      <c r="I117" s="84"/>
      <c r="J117" s="84"/>
      <c r="K117" s="99">
        <f>COUNTIF(K1:K111,"Replaced")</f>
        <v>0</v>
      </c>
      <c r="L117" s="11"/>
      <c r="M117" s="11"/>
      <c r="N117" s="11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21" customHeight="1" x14ac:dyDescent="0.3">
      <c r="A118" s="83"/>
      <c r="B118" s="24"/>
      <c r="C118" s="56"/>
      <c r="D118" s="24" t="s">
        <v>1547</v>
      </c>
      <c r="E118" s="82">
        <f>COUNTIF(E2:E111,"Loose")</f>
        <v>0</v>
      </c>
      <c r="F118" s="82">
        <f>COUNTIF(F2:F111,"Loose")</f>
        <v>0</v>
      </c>
      <c r="G118" s="82">
        <f>COUNTIF(G2:G111,"Loose")</f>
        <v>0</v>
      </c>
      <c r="H118" s="84"/>
      <c r="I118" s="84"/>
      <c r="J118" s="84"/>
      <c r="K118" s="84"/>
      <c r="L118" s="11"/>
      <c r="M118" s="11"/>
      <c r="N118" s="11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21" customHeight="1" x14ac:dyDescent="0.3">
      <c r="A119" s="83"/>
      <c r="B119" s="24"/>
      <c r="C119" s="56"/>
      <c r="D119" s="24" t="s">
        <v>1533</v>
      </c>
      <c r="E119" s="84"/>
      <c r="F119" s="82">
        <f>COUNTIF(F2:F111,"Missing")</f>
        <v>0</v>
      </c>
      <c r="G119" s="82">
        <f>COUNTIF(G2:G111,"Missing")</f>
        <v>0</v>
      </c>
      <c r="H119" s="84"/>
      <c r="I119" s="84"/>
      <c r="J119" s="84"/>
      <c r="K119" s="82">
        <f>COUNTIF(K2:K111,"Missing")</f>
        <v>0</v>
      </c>
      <c r="L119" s="11"/>
      <c r="M119" s="11"/>
      <c r="N119" s="11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21" customHeight="1" x14ac:dyDescent="0.3">
      <c r="A120" s="83"/>
      <c r="B120" s="24"/>
      <c r="C120" s="56"/>
      <c r="D120" s="24" t="s">
        <v>1548</v>
      </c>
      <c r="E120" s="84"/>
      <c r="F120" s="82">
        <f>COUNTIF(F2:F111,"Broken")</f>
        <v>0</v>
      </c>
      <c r="G120" s="84"/>
      <c r="H120" s="84"/>
      <c r="I120" s="84"/>
      <c r="J120" s="84"/>
      <c r="K120" s="82">
        <f>COUNTIF(K2:K111,"Broken")</f>
        <v>0</v>
      </c>
      <c r="L120" s="11"/>
      <c r="M120" s="11"/>
      <c r="N120" s="11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7.5" customHeight="1" x14ac:dyDescent="0.25">
      <c r="A121" s="87"/>
      <c r="B121" s="87"/>
      <c r="C121" s="48"/>
      <c r="D121" s="48"/>
      <c r="E121" s="87"/>
      <c r="F121" s="87"/>
      <c r="G121" s="87"/>
      <c r="H121" s="87"/>
      <c r="I121" s="87"/>
      <c r="J121" s="87"/>
      <c r="K121" s="87"/>
      <c r="L121" s="48"/>
      <c r="M121" s="10"/>
      <c r="N121" s="10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21" customHeight="1" x14ac:dyDescent="0.3">
      <c r="A122" s="33" t="s">
        <v>939</v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21" customHeight="1" x14ac:dyDescent="0.25">
      <c r="A123" s="5">
        <v>1</v>
      </c>
      <c r="B123" s="8" t="s">
        <v>389</v>
      </c>
      <c r="C123" s="8" t="s">
        <v>190</v>
      </c>
      <c r="D123" s="8" t="s">
        <v>303</v>
      </c>
      <c r="E123" s="5"/>
      <c r="F123" s="5"/>
      <c r="G123" s="5"/>
      <c r="H123" s="28"/>
      <c r="I123" s="5"/>
      <c r="J123" s="5"/>
      <c r="K123" s="5"/>
      <c r="L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5.75" x14ac:dyDescent="0.25">
      <c r="A124" s="5">
        <v>1</v>
      </c>
      <c r="B124" s="8" t="s">
        <v>386</v>
      </c>
      <c r="C124" s="8" t="s">
        <v>358</v>
      </c>
      <c r="D124" s="8" t="s">
        <v>359</v>
      </c>
      <c r="E124" s="5"/>
      <c r="F124" s="5"/>
      <c r="G124" s="5"/>
      <c r="H124" s="5"/>
      <c r="I124" s="5"/>
      <c r="J124" s="5"/>
      <c r="K124" s="5"/>
      <c r="L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21" customHeight="1" x14ac:dyDescent="0.25">
      <c r="J125" s="12"/>
      <c r="K125" s="12"/>
      <c r="L125" s="12"/>
      <c r="M125" s="12"/>
      <c r="N125" s="12"/>
    </row>
    <row r="126" spans="1:25" ht="21" customHeight="1" x14ac:dyDescent="0.25">
      <c r="J126" s="12"/>
      <c r="K126" s="12"/>
      <c r="L126" s="12"/>
      <c r="M126" s="12"/>
      <c r="N126" s="12"/>
    </row>
    <row r="127" spans="1:25" ht="21" customHeight="1" x14ac:dyDescent="0.25">
      <c r="J127" s="12"/>
      <c r="K127" s="12"/>
      <c r="L127" s="12"/>
      <c r="M127" s="12"/>
      <c r="N127" s="12"/>
    </row>
    <row r="128" spans="1:25" ht="21" customHeight="1" x14ac:dyDescent="0.25">
      <c r="J128" s="12"/>
      <c r="K128" s="12"/>
      <c r="L128" s="12"/>
      <c r="M128" s="12"/>
      <c r="N128" s="12"/>
    </row>
    <row r="129" spans="10:14" ht="21" customHeight="1" x14ac:dyDescent="0.25">
      <c r="J129" s="12"/>
      <c r="K129" s="12"/>
      <c r="L129" s="12"/>
      <c r="M129" s="12"/>
      <c r="N129" s="12"/>
    </row>
    <row r="130" spans="10:14" ht="21" customHeight="1" x14ac:dyDescent="0.25">
      <c r="J130" s="12"/>
      <c r="K130" s="12"/>
      <c r="L130" s="12"/>
      <c r="M130" s="12"/>
      <c r="N130" s="12"/>
    </row>
    <row r="131" spans="10:14" ht="21" customHeight="1" x14ac:dyDescent="0.25">
      <c r="J131" s="12"/>
      <c r="K131" s="12"/>
      <c r="L131" s="12"/>
      <c r="M131" s="12"/>
      <c r="N131" s="12"/>
    </row>
    <row r="132" spans="10:14" ht="21" customHeight="1" x14ac:dyDescent="0.25">
      <c r="J132" s="12"/>
      <c r="K132" s="12"/>
      <c r="L132" s="12"/>
      <c r="M132" s="12"/>
      <c r="N132" s="12"/>
    </row>
    <row r="133" spans="10:14" ht="21" customHeight="1" x14ac:dyDescent="0.25">
      <c r="J133" s="12"/>
      <c r="K133" s="12"/>
      <c r="L133" s="12"/>
      <c r="M133" s="12"/>
      <c r="N133" s="12"/>
    </row>
    <row r="134" spans="10:14" ht="21" customHeight="1" x14ac:dyDescent="0.25">
      <c r="J134" s="12"/>
      <c r="K134" s="12"/>
      <c r="L134" s="12"/>
      <c r="M134" s="12"/>
      <c r="N134" s="12"/>
    </row>
    <row r="135" spans="10:14" ht="21" customHeight="1" x14ac:dyDescent="0.25">
      <c r="J135" s="12"/>
      <c r="K135" s="12"/>
      <c r="L135" s="12"/>
      <c r="M135" s="12"/>
      <c r="N135" s="12"/>
    </row>
    <row r="136" spans="10:14" ht="21" customHeight="1" x14ac:dyDescent="0.25">
      <c r="J136" s="12"/>
      <c r="K136" s="12"/>
      <c r="L136" s="12"/>
      <c r="M136" s="12"/>
      <c r="N136" s="12"/>
    </row>
    <row r="137" spans="10:14" ht="21" customHeight="1" x14ac:dyDescent="0.25">
      <c r="J137" s="12"/>
      <c r="K137" s="12"/>
      <c r="L137" s="12"/>
      <c r="M137" s="12"/>
      <c r="N137" s="12"/>
    </row>
    <row r="138" spans="10:14" ht="21" customHeight="1" x14ac:dyDescent="0.25">
      <c r="J138" s="12"/>
      <c r="K138" s="12"/>
      <c r="L138" s="12"/>
      <c r="M138" s="12"/>
      <c r="N138" s="12"/>
    </row>
    <row r="139" spans="10:14" ht="21" customHeight="1" x14ac:dyDescent="0.25">
      <c r="J139" s="12"/>
      <c r="K139" s="12"/>
      <c r="L139" s="12"/>
      <c r="M139" s="12"/>
      <c r="N139" s="12"/>
    </row>
    <row r="140" spans="10:14" ht="21" customHeight="1" x14ac:dyDescent="0.25">
      <c r="J140" s="12"/>
      <c r="K140" s="12"/>
      <c r="L140" s="12"/>
      <c r="M140" s="12"/>
      <c r="N140" s="12"/>
    </row>
    <row r="141" spans="10:14" ht="21" customHeight="1" x14ac:dyDescent="0.25">
      <c r="J141" s="12"/>
      <c r="K141" s="12"/>
      <c r="L141" s="12"/>
      <c r="M141" s="12"/>
      <c r="N141" s="12"/>
    </row>
    <row r="142" spans="10:14" ht="21" customHeight="1" x14ac:dyDescent="0.25">
      <c r="J142" s="12"/>
      <c r="K142" s="12"/>
      <c r="L142" s="12"/>
      <c r="M142" s="12"/>
      <c r="N142" s="12"/>
    </row>
    <row r="143" spans="10:14" ht="21" customHeight="1" x14ac:dyDescent="0.25">
      <c r="J143" s="12"/>
      <c r="K143" s="12"/>
      <c r="L143" s="12"/>
      <c r="M143" s="12"/>
      <c r="N143" s="12"/>
    </row>
    <row r="144" spans="10:14" ht="21" customHeight="1" x14ac:dyDescent="0.25">
      <c r="J144" s="12"/>
      <c r="K144" s="12"/>
      <c r="L144" s="12"/>
      <c r="M144" s="12"/>
      <c r="N144" s="12"/>
    </row>
    <row r="145" spans="10:14" ht="21" customHeight="1" x14ac:dyDescent="0.25">
      <c r="J145" s="12"/>
      <c r="K145" s="12"/>
      <c r="L145" s="12"/>
      <c r="M145" s="12"/>
      <c r="N145" s="12"/>
    </row>
    <row r="146" spans="10:14" ht="21" customHeight="1" x14ac:dyDescent="0.25">
      <c r="J146" s="12"/>
      <c r="K146" s="12"/>
      <c r="L146" s="12"/>
      <c r="M146" s="12"/>
      <c r="N146" s="12"/>
    </row>
    <row r="147" spans="10:14" ht="21" customHeight="1" x14ac:dyDescent="0.25">
      <c r="J147" s="12"/>
      <c r="K147" s="12"/>
      <c r="L147" s="12"/>
      <c r="M147" s="12"/>
      <c r="N147" s="12"/>
    </row>
    <row r="148" spans="10:14" ht="21" customHeight="1" x14ac:dyDescent="0.25">
      <c r="J148" s="12"/>
      <c r="K148" s="12"/>
      <c r="L148" s="12"/>
      <c r="M148" s="12"/>
      <c r="N148" s="12"/>
    </row>
    <row r="149" spans="10:14" ht="21" customHeight="1" x14ac:dyDescent="0.25">
      <c r="J149" s="12"/>
      <c r="K149" s="12"/>
      <c r="L149" s="12"/>
      <c r="M149" s="12"/>
      <c r="N149" s="12"/>
    </row>
    <row r="150" spans="10:14" ht="21" customHeight="1" x14ac:dyDescent="0.25">
      <c r="J150" s="12"/>
      <c r="K150" s="12"/>
      <c r="L150" s="12"/>
      <c r="M150" s="12"/>
      <c r="N150" s="12"/>
    </row>
    <row r="151" spans="10:14" ht="21" customHeight="1" x14ac:dyDescent="0.25">
      <c r="J151" s="12"/>
      <c r="K151" s="12"/>
      <c r="L151" s="12"/>
      <c r="M151" s="12"/>
      <c r="N151" s="12"/>
    </row>
    <row r="152" spans="10:14" ht="21" customHeight="1" x14ac:dyDescent="0.25">
      <c r="J152" s="12"/>
      <c r="K152" s="12"/>
      <c r="L152" s="12"/>
      <c r="M152" s="12"/>
      <c r="N152" s="12"/>
    </row>
    <row r="153" spans="10:14" ht="21" customHeight="1" x14ac:dyDescent="0.25">
      <c r="J153" s="12"/>
      <c r="K153" s="12"/>
      <c r="L153" s="12"/>
      <c r="M153" s="12"/>
      <c r="N153" s="12"/>
    </row>
    <row r="154" spans="10:14" ht="21" customHeight="1" x14ac:dyDescent="0.25">
      <c r="J154" s="12"/>
      <c r="K154" s="12"/>
      <c r="L154" s="12"/>
      <c r="M154" s="12"/>
      <c r="N154" s="12"/>
    </row>
    <row r="155" spans="10:14" ht="21" customHeight="1" x14ac:dyDescent="0.25">
      <c r="J155" s="12"/>
      <c r="K155" s="12"/>
      <c r="L155" s="12"/>
      <c r="M155" s="12"/>
      <c r="N155" s="12"/>
    </row>
    <row r="156" spans="10:14" ht="21" customHeight="1" x14ac:dyDescent="0.25">
      <c r="J156" s="12"/>
      <c r="K156" s="12"/>
      <c r="L156" s="12"/>
      <c r="M156" s="12"/>
      <c r="N156" s="12"/>
    </row>
    <row r="157" spans="10:14" ht="21" customHeight="1" x14ac:dyDescent="0.25">
      <c r="J157" s="12"/>
      <c r="K157" s="12"/>
      <c r="L157" s="12"/>
      <c r="M157" s="12"/>
      <c r="N157" s="12"/>
    </row>
    <row r="158" spans="10:14" ht="21" customHeight="1" x14ac:dyDescent="0.25">
      <c r="J158" s="12"/>
      <c r="K158" s="12"/>
      <c r="L158" s="12"/>
      <c r="M158" s="12"/>
      <c r="N158" s="12"/>
    </row>
    <row r="159" spans="10:14" ht="21" customHeight="1" x14ac:dyDescent="0.25">
      <c r="J159" s="12"/>
      <c r="K159" s="12"/>
      <c r="L159" s="12"/>
      <c r="M159" s="12"/>
      <c r="N159" s="12"/>
    </row>
    <row r="160" spans="10:14" ht="21" customHeight="1" x14ac:dyDescent="0.25">
      <c r="J160" s="12"/>
      <c r="K160" s="12"/>
      <c r="L160" s="12"/>
      <c r="M160" s="12"/>
      <c r="N160" s="12"/>
    </row>
    <row r="161" spans="10:14" ht="21" customHeight="1" x14ac:dyDescent="0.25">
      <c r="J161" s="12"/>
      <c r="K161" s="12"/>
      <c r="L161" s="12"/>
      <c r="M161" s="12"/>
      <c r="N161" s="12"/>
    </row>
    <row r="162" spans="10:14" ht="21" customHeight="1" x14ac:dyDescent="0.25">
      <c r="J162" s="12"/>
      <c r="K162" s="12"/>
      <c r="L162" s="12"/>
      <c r="M162" s="12"/>
      <c r="N162" s="12"/>
    </row>
    <row r="163" spans="10:14" ht="21" customHeight="1" x14ac:dyDescent="0.25">
      <c r="J163" s="12"/>
      <c r="K163" s="12"/>
      <c r="L163" s="12"/>
      <c r="M163" s="12"/>
      <c r="N163" s="12"/>
    </row>
    <row r="164" spans="10:14" ht="21" customHeight="1" x14ac:dyDescent="0.25">
      <c r="J164" s="12"/>
      <c r="K164" s="12"/>
      <c r="L164" s="12"/>
      <c r="M164" s="12"/>
      <c r="N164" s="12"/>
    </row>
    <row r="165" spans="10:14" ht="21" customHeight="1" x14ac:dyDescent="0.25">
      <c r="J165" s="12"/>
      <c r="K165" s="12"/>
      <c r="L165" s="12"/>
      <c r="M165" s="12"/>
      <c r="N165" s="12"/>
    </row>
    <row r="166" spans="10:14" ht="21" customHeight="1" x14ac:dyDescent="0.25">
      <c r="J166" s="12"/>
      <c r="K166" s="12"/>
      <c r="L166" s="12"/>
      <c r="M166" s="12"/>
      <c r="N166" s="12"/>
    </row>
    <row r="167" spans="10:14" ht="21" customHeight="1" x14ac:dyDescent="0.25">
      <c r="J167" s="12"/>
      <c r="K167" s="12"/>
      <c r="L167" s="12"/>
      <c r="M167" s="12"/>
      <c r="N167" s="12"/>
    </row>
    <row r="168" spans="10:14" ht="21" customHeight="1" x14ac:dyDescent="0.25">
      <c r="J168" s="12"/>
      <c r="K168" s="12"/>
      <c r="L168" s="12"/>
      <c r="M168" s="12"/>
      <c r="N168" s="12"/>
    </row>
    <row r="169" spans="10:14" ht="21" customHeight="1" x14ac:dyDescent="0.25">
      <c r="J169" s="12"/>
      <c r="K169" s="12"/>
      <c r="L169" s="12"/>
      <c r="M169" s="12"/>
      <c r="N169" s="12"/>
    </row>
    <row r="170" spans="10:14" ht="21" customHeight="1" x14ac:dyDescent="0.25">
      <c r="J170" s="12"/>
      <c r="K170" s="12"/>
      <c r="L170" s="12"/>
      <c r="M170" s="12"/>
      <c r="N170" s="12"/>
    </row>
    <row r="171" spans="10:14" ht="21" customHeight="1" x14ac:dyDescent="0.25">
      <c r="J171" s="12"/>
      <c r="K171" s="12"/>
      <c r="L171" s="12"/>
      <c r="M171" s="12"/>
      <c r="N171" s="12"/>
    </row>
    <row r="172" spans="10:14" ht="21" customHeight="1" x14ac:dyDescent="0.25">
      <c r="J172" s="12"/>
      <c r="K172" s="12"/>
      <c r="L172" s="12"/>
      <c r="M172" s="12"/>
      <c r="N172" s="12"/>
    </row>
    <row r="173" spans="10:14" ht="21" customHeight="1" x14ac:dyDescent="0.25">
      <c r="J173" s="12"/>
      <c r="K173" s="12"/>
      <c r="L173" s="12"/>
      <c r="M173" s="12"/>
      <c r="N173" s="12"/>
    </row>
    <row r="174" spans="10:14" ht="21" customHeight="1" x14ac:dyDescent="0.25">
      <c r="J174" s="12"/>
      <c r="K174" s="12"/>
      <c r="L174" s="12"/>
      <c r="M174" s="12"/>
      <c r="N174" s="12"/>
    </row>
    <row r="175" spans="10:14" ht="21" customHeight="1" x14ac:dyDescent="0.25">
      <c r="J175" s="12"/>
      <c r="K175" s="12"/>
      <c r="L175" s="12"/>
      <c r="M175" s="12"/>
      <c r="N175" s="12"/>
    </row>
    <row r="176" spans="10:14" ht="21" customHeight="1" x14ac:dyDescent="0.25">
      <c r="J176" s="12"/>
      <c r="K176" s="12"/>
      <c r="L176" s="12"/>
      <c r="M176" s="12"/>
      <c r="N176" s="12"/>
    </row>
    <row r="177" spans="10:14" ht="21" customHeight="1" x14ac:dyDescent="0.25">
      <c r="J177" s="12"/>
      <c r="K177" s="12"/>
      <c r="L177" s="12"/>
      <c r="M177" s="12"/>
      <c r="N177" s="12"/>
    </row>
    <row r="178" spans="10:14" ht="21" customHeight="1" x14ac:dyDescent="0.25">
      <c r="J178" s="12"/>
      <c r="K178" s="12"/>
      <c r="L178" s="12"/>
      <c r="M178" s="12"/>
      <c r="N178" s="12"/>
    </row>
    <row r="179" spans="10:14" ht="21" customHeight="1" x14ac:dyDescent="0.25">
      <c r="J179" s="12"/>
      <c r="K179" s="12"/>
      <c r="L179" s="12"/>
      <c r="M179" s="12"/>
      <c r="N179" s="12"/>
    </row>
    <row r="180" spans="10:14" ht="21" customHeight="1" x14ac:dyDescent="0.25">
      <c r="J180" s="12"/>
      <c r="K180" s="12"/>
      <c r="L180" s="12"/>
      <c r="M180" s="12"/>
      <c r="N180" s="12"/>
    </row>
    <row r="181" spans="10:14" ht="21" customHeight="1" x14ac:dyDescent="0.25">
      <c r="J181" s="12"/>
      <c r="K181" s="12"/>
      <c r="L181" s="12"/>
      <c r="M181" s="12"/>
      <c r="N181" s="12"/>
    </row>
    <row r="182" spans="10:14" ht="21" customHeight="1" x14ac:dyDescent="0.25">
      <c r="J182" s="12"/>
      <c r="K182" s="12"/>
      <c r="L182" s="12"/>
      <c r="M182" s="12"/>
      <c r="N182" s="12"/>
    </row>
    <row r="183" spans="10:14" ht="21" customHeight="1" x14ac:dyDescent="0.25">
      <c r="J183" s="12"/>
      <c r="K183" s="12"/>
      <c r="L183" s="12"/>
      <c r="M183" s="12"/>
      <c r="N183" s="12"/>
    </row>
    <row r="184" spans="10:14" ht="21" customHeight="1" x14ac:dyDescent="0.25">
      <c r="J184" s="12"/>
      <c r="K184" s="12"/>
      <c r="L184" s="12"/>
      <c r="M184" s="12"/>
      <c r="N184" s="12"/>
    </row>
    <row r="185" spans="10:14" ht="21" customHeight="1" x14ac:dyDescent="0.25">
      <c r="J185" s="12"/>
      <c r="K185" s="12"/>
      <c r="L185" s="12"/>
      <c r="M185" s="12"/>
      <c r="N185" s="12"/>
    </row>
    <row r="186" spans="10:14" ht="21" customHeight="1" x14ac:dyDescent="0.25">
      <c r="J186" s="12"/>
      <c r="K186" s="12"/>
      <c r="L186" s="12"/>
      <c r="M186" s="12"/>
      <c r="N186" s="12"/>
    </row>
    <row r="187" spans="10:14" ht="21" customHeight="1" x14ac:dyDescent="0.25">
      <c r="J187" s="12"/>
      <c r="K187" s="12"/>
      <c r="L187" s="12"/>
      <c r="M187" s="12"/>
      <c r="N187" s="12"/>
    </row>
    <row r="188" spans="10:14" ht="21" customHeight="1" x14ac:dyDescent="0.25">
      <c r="J188" s="12"/>
      <c r="K188" s="12"/>
      <c r="L188" s="12"/>
      <c r="M188" s="12"/>
      <c r="N188" s="12"/>
    </row>
    <row r="189" spans="10:14" ht="21" customHeight="1" x14ac:dyDescent="0.25">
      <c r="J189" s="12"/>
      <c r="K189" s="12"/>
      <c r="L189" s="12"/>
      <c r="M189" s="12"/>
      <c r="N189" s="12"/>
    </row>
    <row r="190" spans="10:14" ht="21" customHeight="1" x14ac:dyDescent="0.25">
      <c r="J190" s="12"/>
      <c r="K190" s="12"/>
      <c r="L190" s="12"/>
      <c r="M190" s="12"/>
      <c r="N190" s="12"/>
    </row>
  </sheetData>
  <autoFilter ref="A1:M111"/>
  <phoneticPr fontId="4" type="noConversion"/>
  <dataValidations count="16">
    <dataValidation type="list" allowBlank="1" showInputMessage="1" showErrorMessage="1" sqref="F2:F111">
      <formula1>"Loose,Missing,Broken"</formula1>
    </dataValidation>
    <dataValidation type="list" showInputMessage="1" showErrorMessage="1" sqref="E2:E111">
      <formula1>"In,Out,Loose, ,"</formula1>
    </dataValidation>
    <dataValidation type="list" allowBlank="1" showInputMessage="1" showErrorMessage="1" sqref="G2:G111">
      <formula1>"Loose,Missing"</formula1>
    </dataValidation>
    <dataValidation type="list" allowBlank="1" showInputMessage="1" showErrorMessage="1" sqref="K2:K111">
      <formula1>"Missing,Broken,Replaced"</formula1>
    </dataValidation>
    <dataValidation type="list" allowBlank="1" showInputMessage="1" showErrorMessage="1" sqref="H2:J111">
      <formula1>"In,Out,No Cxn,Stuck"</formula1>
    </dataValidation>
    <dataValidation allowBlank="1" showInputMessage="1" showErrorMessage="1" promptTitle="RM FP" prompt="Remount Faceplate" sqref="Y1"/>
    <dataValidation allowBlank="1" showInputMessage="1" showErrorMessage="1" promptTitle="DNLG" prompt="Data Link No Good" sqref="X1"/>
    <dataValidation allowBlank="1" showInputMessage="1" showErrorMessage="1" promptTitle="DLG" prompt="Data Link Good" sqref="W1"/>
    <dataValidation allowBlank="1" showInputMessage="1" showErrorMessage="1" promptTitle="DTNG" prompt="Dial Tone No Good" sqref="V1"/>
    <dataValidation allowBlank="1" showInputMessage="1" showErrorMessage="1" promptTitle="DTG" prompt="Dial Tone Good" sqref="U1"/>
    <dataValidation allowBlank="1" showInputMessage="1" showErrorMessage="1" promptTitle="RI" prompt="Reinsert" sqref="T1"/>
    <dataValidation allowBlank="1" showInputMessage="1" showErrorMessage="1" promptTitle="NVI" prompt="New Voice Jack" sqref="S1"/>
    <dataValidation allowBlank="1" showInputMessage="1" showErrorMessage="1" promptTitle="NDJ" prompt="New Data Jack" sqref="R1"/>
    <dataValidation allowBlank="1" showInputMessage="1" showErrorMessage="1" promptTitle="NFI" prompt="New F Insert" sqref="Q1"/>
    <dataValidation allowBlank="1" showInputMessage="1" showErrorMessage="1" promptTitle="NFP" prompt="New Face Plate" sqref="P1"/>
    <dataValidation allowBlank="1" showDropDown="1" showInputMessage="1" showErrorMessage="1" promptTitle="RM BX" prompt="Remount Box" sqref="O1"/>
  </dataValidations>
  <pageMargins left="0" right="0.5" top="0.5" bottom="0.75" header="0.25" footer="0.25"/>
  <pageSetup scale="98" fitToHeight="0" orientation="landscape" r:id="rId1"/>
  <headerFooter alignWithMargins="0">
    <oddHeader>&amp;CColonial - Herkimer (CD)
&amp;RDorm Jack Repairs Assessment 2017</oddHeader>
    <oddFooter>&amp;LCODES:&amp;C&amp;"Book Antiqua,Bold"Loose;  Missing;  Pushed IN;  Pulled OUT;  B=Broken; No Cxn = No Connection; Stuck = Item is stuck in jack
Page &amp;P of &amp;N&amp;RHerkimer Hall</oddFooter>
  </headerFooter>
  <rowBreaks count="2" manualBreakCount="2">
    <brk id="31" max="11" man="1"/>
    <brk id="71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173"/>
  <sheetViews>
    <sheetView zoomScaleNormal="100" zoomScaleSheetLayoutView="100" zoomScalePageLayoutView="90" workbookViewId="0">
      <pane ySplit="1" topLeftCell="A114" activePane="bottomLeft" state="frozen"/>
      <selection activeCell="H544" sqref="H544"/>
      <selection pane="bottomLeft" activeCell="L150" sqref="L150"/>
    </sheetView>
  </sheetViews>
  <sheetFormatPr defaultRowHeight="21" customHeight="1" x14ac:dyDescent="0.25"/>
  <cols>
    <col min="1" max="1" width="5.75" style="36" bestFit="1" customWidth="1"/>
    <col min="2" max="2" width="8.5" style="35" bestFit="1" customWidth="1"/>
    <col min="3" max="3" width="5.875" style="35" bestFit="1" customWidth="1"/>
    <col min="4" max="4" width="7.75" style="35" customWidth="1"/>
    <col min="5" max="11" width="8.125" style="36" customWidth="1"/>
    <col min="12" max="12" width="38" style="35" customWidth="1"/>
    <col min="13" max="13" width="9.625" style="38" customWidth="1"/>
    <col min="14" max="14" width="12.375" style="38" customWidth="1"/>
    <col min="15" max="15" width="4.625" style="37" customWidth="1"/>
    <col min="16" max="16" width="4.25" style="37" bestFit="1" customWidth="1"/>
    <col min="17" max="17" width="4.375" style="37" customWidth="1"/>
    <col min="18" max="18" width="4.125" style="37" bestFit="1" customWidth="1"/>
    <col min="19" max="19" width="4" style="37" bestFit="1" customWidth="1"/>
    <col min="20" max="20" width="3.75" style="37" customWidth="1"/>
    <col min="21" max="21" width="4.375" style="37" bestFit="1" customWidth="1"/>
    <col min="22" max="22" width="4.125" style="37" customWidth="1"/>
    <col min="23" max="23" width="4.25" style="37" bestFit="1" customWidth="1"/>
    <col min="24" max="24" width="5.75" style="37" customWidth="1"/>
    <col min="25" max="25" width="5.5" style="37" customWidth="1"/>
    <col min="26" max="16384" width="9" style="37"/>
  </cols>
  <sheetData>
    <row r="1" spans="1:25" s="93" customFormat="1" ht="31.5" x14ac:dyDescent="0.25">
      <c r="A1" s="88" t="s">
        <v>1346</v>
      </c>
      <c r="B1" s="88" t="s">
        <v>360</v>
      </c>
      <c r="C1" s="89" t="s">
        <v>361</v>
      </c>
      <c r="D1" s="89" t="s">
        <v>362</v>
      </c>
      <c r="E1" s="90" t="s">
        <v>1526</v>
      </c>
      <c r="F1" s="90" t="s">
        <v>1527</v>
      </c>
      <c r="G1" s="90" t="s">
        <v>1528</v>
      </c>
      <c r="H1" s="90" t="s">
        <v>1529</v>
      </c>
      <c r="I1" s="90" t="s">
        <v>1530</v>
      </c>
      <c r="J1" s="90" t="s">
        <v>1531</v>
      </c>
      <c r="K1" s="90" t="s">
        <v>1532</v>
      </c>
      <c r="L1" s="90" t="s">
        <v>1345</v>
      </c>
      <c r="M1" s="90" t="s">
        <v>1349</v>
      </c>
      <c r="N1" s="90" t="s">
        <v>1553</v>
      </c>
      <c r="O1" s="91" t="s">
        <v>1534</v>
      </c>
      <c r="P1" s="92" t="s">
        <v>1535</v>
      </c>
      <c r="Q1" s="91" t="s">
        <v>1536</v>
      </c>
      <c r="R1" s="91" t="s">
        <v>1537</v>
      </c>
      <c r="S1" s="91" t="s">
        <v>1538</v>
      </c>
      <c r="T1" s="91" t="s">
        <v>1539</v>
      </c>
      <c r="U1" s="92" t="s">
        <v>1540</v>
      </c>
      <c r="V1" s="91" t="s">
        <v>1541</v>
      </c>
      <c r="W1" s="92" t="s">
        <v>1542</v>
      </c>
      <c r="X1" s="91" t="s">
        <v>1543</v>
      </c>
      <c r="Y1" s="91" t="s">
        <v>1581</v>
      </c>
    </row>
    <row r="2" spans="1:25" ht="21" customHeight="1" x14ac:dyDescent="0.25">
      <c r="A2" s="61">
        <v>1</v>
      </c>
      <c r="B2" s="50" t="s">
        <v>506</v>
      </c>
      <c r="C2" s="9"/>
      <c r="D2" s="9" t="s">
        <v>241</v>
      </c>
      <c r="E2" s="40"/>
      <c r="F2" s="40"/>
      <c r="G2" s="40"/>
      <c r="H2" s="40"/>
      <c r="I2" s="40"/>
      <c r="J2" s="40"/>
      <c r="K2" s="40"/>
      <c r="L2" s="39"/>
      <c r="M2" s="40" t="str">
        <f t="shared" ref="M2:M65" si="0">IF(AND(ISBLANK(E2),ISBLANK(F2),ISBLANK(G2),ISBLANK(H2),ISBLANK(I2),ISBLANK(J2)),"","YES")</f>
        <v/>
      </c>
      <c r="N2" s="40" t="str">
        <f>IF(AND(ISBLANK(E2),ISBLANK(F2),ISBLANK(G2),ISBLANK(H2),ISBLANK(I2),ISBLANK(J2),ISBLANK(K2)),"","YES")</f>
        <v/>
      </c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25" ht="21" customHeight="1" x14ac:dyDescent="0.25">
      <c r="A3" s="61">
        <v>1</v>
      </c>
      <c r="B3" s="50" t="s">
        <v>506</v>
      </c>
      <c r="C3" s="9"/>
      <c r="D3" s="9" t="s">
        <v>257</v>
      </c>
      <c r="E3" s="40"/>
      <c r="F3" s="40"/>
      <c r="G3" s="40"/>
      <c r="H3" s="40"/>
      <c r="I3" s="40"/>
      <c r="J3" s="40"/>
      <c r="K3" s="40"/>
      <c r="L3" s="39"/>
      <c r="M3" s="40" t="str">
        <f t="shared" si="0"/>
        <v/>
      </c>
      <c r="N3" s="40" t="str">
        <f t="shared" ref="N3:N66" si="1">IF(AND(ISBLANK(E3),ISBLANK(F3),ISBLANK(G3),ISBLANK(H3),ISBLANK(I3),ISBLANK(J3),ISBLANK(K3)),"","YES")</f>
        <v/>
      </c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25" ht="21" customHeight="1" x14ac:dyDescent="0.25">
      <c r="A4" s="61">
        <v>1</v>
      </c>
      <c r="B4" s="50" t="s">
        <v>948</v>
      </c>
      <c r="C4" s="9" t="s">
        <v>190</v>
      </c>
      <c r="D4" s="9" t="s">
        <v>273</v>
      </c>
      <c r="E4" s="40"/>
      <c r="F4" s="40"/>
      <c r="G4" s="40"/>
      <c r="H4" s="40"/>
      <c r="I4" s="40"/>
      <c r="J4" s="40"/>
      <c r="K4" s="40"/>
      <c r="L4" s="39"/>
      <c r="M4" s="40" t="str">
        <f t="shared" si="0"/>
        <v/>
      </c>
      <c r="N4" s="40" t="str">
        <f t="shared" si="1"/>
        <v/>
      </c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25" ht="21" customHeight="1" x14ac:dyDescent="0.25">
      <c r="A5" s="61">
        <v>1</v>
      </c>
      <c r="B5" s="50" t="s">
        <v>948</v>
      </c>
      <c r="C5" s="9" t="s">
        <v>453</v>
      </c>
      <c r="D5" s="9" t="s">
        <v>304</v>
      </c>
      <c r="E5" s="40"/>
      <c r="F5" s="40"/>
      <c r="G5" s="40"/>
      <c r="H5" s="40"/>
      <c r="I5" s="40"/>
      <c r="J5" s="40"/>
      <c r="K5" s="40"/>
      <c r="L5" s="39"/>
      <c r="M5" s="40" t="str">
        <f t="shared" si="0"/>
        <v/>
      </c>
      <c r="N5" s="40" t="str">
        <f t="shared" si="1"/>
        <v/>
      </c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25" ht="21" customHeight="1" x14ac:dyDescent="0.25">
      <c r="A6" s="61">
        <v>1</v>
      </c>
      <c r="B6" s="50" t="s">
        <v>949</v>
      </c>
      <c r="C6" s="9" t="s">
        <v>420</v>
      </c>
      <c r="D6" s="9" t="s">
        <v>288</v>
      </c>
      <c r="E6" s="40"/>
      <c r="F6" s="40"/>
      <c r="G6" s="40"/>
      <c r="H6" s="40"/>
      <c r="I6" s="40"/>
      <c r="J6" s="40"/>
      <c r="K6" s="40"/>
      <c r="L6" s="39"/>
      <c r="M6" s="40" t="str">
        <f t="shared" si="0"/>
        <v/>
      </c>
      <c r="N6" s="40" t="str">
        <f t="shared" si="1"/>
        <v/>
      </c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25" ht="21" customHeight="1" x14ac:dyDescent="0.25">
      <c r="A7" s="61">
        <v>1</v>
      </c>
      <c r="B7" s="50" t="s">
        <v>949</v>
      </c>
      <c r="C7" s="9" t="s">
        <v>190</v>
      </c>
      <c r="D7" s="9" t="s">
        <v>195</v>
      </c>
      <c r="E7" s="40"/>
      <c r="F7" s="40"/>
      <c r="G7" s="40"/>
      <c r="H7" s="40" t="s">
        <v>1557</v>
      </c>
      <c r="I7" s="40"/>
      <c r="J7" s="40"/>
      <c r="K7" s="40"/>
      <c r="L7" s="39"/>
      <c r="M7" s="40" t="str">
        <f t="shared" si="0"/>
        <v>YES</v>
      </c>
      <c r="N7" s="40" t="str">
        <f t="shared" si="1"/>
        <v>YES</v>
      </c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25" ht="21" customHeight="1" x14ac:dyDescent="0.25">
      <c r="A8" s="61">
        <v>1</v>
      </c>
      <c r="B8" s="50" t="s">
        <v>953</v>
      </c>
      <c r="C8" s="9"/>
      <c r="D8" s="9" t="s">
        <v>214</v>
      </c>
      <c r="E8" s="40"/>
      <c r="F8" s="40"/>
      <c r="G8" s="40"/>
      <c r="H8" s="40"/>
      <c r="I8" s="40"/>
      <c r="J8" s="40"/>
      <c r="K8" s="40"/>
      <c r="L8" s="39"/>
      <c r="M8" s="40" t="str">
        <f t="shared" si="0"/>
        <v/>
      </c>
      <c r="N8" s="40" t="str">
        <f t="shared" si="1"/>
        <v/>
      </c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25" ht="21" customHeight="1" x14ac:dyDescent="0.25">
      <c r="A9" s="61">
        <v>1</v>
      </c>
      <c r="B9" s="50" t="s">
        <v>953</v>
      </c>
      <c r="C9" s="9"/>
      <c r="D9" s="9" t="s">
        <v>231</v>
      </c>
      <c r="E9" s="40"/>
      <c r="F9" s="40"/>
      <c r="G9" s="40"/>
      <c r="H9" s="40"/>
      <c r="I9" s="40"/>
      <c r="J9" s="40"/>
      <c r="K9" s="40"/>
      <c r="L9" s="39"/>
      <c r="M9" s="40" t="str">
        <f t="shared" si="0"/>
        <v/>
      </c>
      <c r="N9" s="40" t="str">
        <f t="shared" si="1"/>
        <v/>
      </c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25" ht="21" customHeight="1" x14ac:dyDescent="0.25">
      <c r="A10" s="61">
        <v>1</v>
      </c>
      <c r="B10" s="50" t="s">
        <v>954</v>
      </c>
      <c r="C10" s="9" t="s">
        <v>190</v>
      </c>
      <c r="D10" s="9" t="s">
        <v>242</v>
      </c>
      <c r="E10" s="40"/>
      <c r="F10" s="40"/>
      <c r="G10" s="40"/>
      <c r="H10" s="40"/>
      <c r="I10" s="40"/>
      <c r="J10" s="40"/>
      <c r="K10" s="40"/>
      <c r="L10" s="39"/>
      <c r="M10" s="40" t="str">
        <f t="shared" si="0"/>
        <v/>
      </c>
      <c r="N10" s="40" t="str">
        <f t="shared" si="1"/>
        <v/>
      </c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25" ht="21" customHeight="1" x14ac:dyDescent="0.25">
      <c r="A11" s="61">
        <v>1</v>
      </c>
      <c r="B11" s="50" t="s">
        <v>954</v>
      </c>
      <c r="C11" s="9" t="s">
        <v>445</v>
      </c>
      <c r="D11" s="9" t="s">
        <v>258</v>
      </c>
      <c r="E11" s="40"/>
      <c r="F11" s="40"/>
      <c r="G11" s="40"/>
      <c r="H11" s="40"/>
      <c r="I11" s="40"/>
      <c r="J11" s="40"/>
      <c r="K11" s="40"/>
      <c r="L11" s="39"/>
      <c r="M11" s="40" t="str">
        <f t="shared" si="0"/>
        <v/>
      </c>
      <c r="N11" s="40" t="str">
        <f t="shared" si="1"/>
        <v/>
      </c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25" ht="21" customHeight="1" x14ac:dyDescent="0.25">
      <c r="A12" s="61">
        <v>1</v>
      </c>
      <c r="B12" s="50" t="s">
        <v>955</v>
      </c>
      <c r="C12" s="9" t="s">
        <v>190</v>
      </c>
      <c r="D12" s="9" t="s">
        <v>258</v>
      </c>
      <c r="E12" s="40"/>
      <c r="F12" s="40"/>
      <c r="G12" s="40"/>
      <c r="H12" s="40"/>
      <c r="I12" s="40"/>
      <c r="J12" s="40"/>
      <c r="K12" s="40"/>
      <c r="L12" s="39"/>
      <c r="M12" s="40" t="str">
        <f t="shared" si="0"/>
        <v/>
      </c>
      <c r="N12" s="40" t="str">
        <f t="shared" si="1"/>
        <v/>
      </c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25" ht="21" customHeight="1" x14ac:dyDescent="0.25">
      <c r="A13" s="61">
        <v>1</v>
      </c>
      <c r="B13" s="50" t="s">
        <v>955</v>
      </c>
      <c r="C13" s="9" t="s">
        <v>454</v>
      </c>
      <c r="D13" s="9" t="s">
        <v>275</v>
      </c>
      <c r="E13" s="40"/>
      <c r="F13" s="40"/>
      <c r="G13" s="40"/>
      <c r="H13" s="40"/>
      <c r="I13" s="40"/>
      <c r="J13" s="40"/>
      <c r="K13" s="40"/>
      <c r="L13" s="39"/>
      <c r="M13" s="40" t="str">
        <f t="shared" si="0"/>
        <v/>
      </c>
      <c r="N13" s="40" t="str">
        <f t="shared" si="1"/>
        <v/>
      </c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25" ht="21" customHeight="1" x14ac:dyDescent="0.25">
      <c r="A14" s="61">
        <v>1</v>
      </c>
      <c r="B14" s="50" t="s">
        <v>955</v>
      </c>
      <c r="C14" s="9" t="s">
        <v>190</v>
      </c>
      <c r="D14" s="9" t="s">
        <v>289</v>
      </c>
      <c r="E14" s="40"/>
      <c r="F14" s="40"/>
      <c r="G14" s="40"/>
      <c r="H14" s="40"/>
      <c r="I14" s="40"/>
      <c r="J14" s="40"/>
      <c r="K14" s="40"/>
      <c r="L14" s="39"/>
      <c r="M14" s="40" t="str">
        <f t="shared" si="0"/>
        <v/>
      </c>
      <c r="N14" s="40" t="str">
        <f t="shared" si="1"/>
        <v/>
      </c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25" ht="21" customHeight="1" x14ac:dyDescent="0.25">
      <c r="A15" s="61">
        <v>1</v>
      </c>
      <c r="B15" s="50" t="s">
        <v>956</v>
      </c>
      <c r="C15" s="9"/>
      <c r="D15" s="9" t="s">
        <v>244</v>
      </c>
      <c r="E15" s="40"/>
      <c r="F15" s="40"/>
      <c r="G15" s="40"/>
      <c r="H15" s="40"/>
      <c r="I15" s="40"/>
      <c r="J15" s="40"/>
      <c r="K15" s="40"/>
      <c r="L15" s="39"/>
      <c r="M15" s="40" t="str">
        <f t="shared" si="0"/>
        <v/>
      </c>
      <c r="N15" s="40" t="str">
        <f t="shared" si="1"/>
        <v/>
      </c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25" ht="21" customHeight="1" x14ac:dyDescent="0.25">
      <c r="A16" s="61">
        <v>1</v>
      </c>
      <c r="B16" s="50" t="s">
        <v>956</v>
      </c>
      <c r="C16" s="9"/>
      <c r="D16" s="9" t="s">
        <v>259</v>
      </c>
      <c r="E16" s="40"/>
      <c r="F16" s="40"/>
      <c r="G16" s="40"/>
      <c r="H16" s="40"/>
      <c r="I16" s="40"/>
      <c r="J16" s="40"/>
      <c r="K16" s="40"/>
      <c r="L16" s="39"/>
      <c r="M16" s="40" t="str">
        <f t="shared" si="0"/>
        <v/>
      </c>
      <c r="N16" s="40" t="str">
        <f t="shared" si="1"/>
        <v/>
      </c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ht="21" customHeight="1" x14ac:dyDescent="0.25">
      <c r="A17" s="61">
        <v>1</v>
      </c>
      <c r="B17" s="50" t="s">
        <v>956</v>
      </c>
      <c r="C17" s="9"/>
      <c r="D17" s="9" t="s">
        <v>311</v>
      </c>
      <c r="E17" s="40"/>
      <c r="F17" s="40"/>
      <c r="G17" s="40"/>
      <c r="H17" s="40"/>
      <c r="I17" s="40"/>
      <c r="J17" s="40"/>
      <c r="K17" s="40"/>
      <c r="L17" s="39"/>
      <c r="M17" s="40" t="str">
        <f t="shared" si="0"/>
        <v/>
      </c>
      <c r="N17" s="40" t="str">
        <f t="shared" si="1"/>
        <v/>
      </c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ht="21" customHeight="1" x14ac:dyDescent="0.25">
      <c r="A18" s="60">
        <v>1</v>
      </c>
      <c r="B18" s="50" t="s">
        <v>957</v>
      </c>
      <c r="C18" s="9" t="s">
        <v>426</v>
      </c>
      <c r="D18" s="9" t="s">
        <v>197</v>
      </c>
      <c r="E18" s="40"/>
      <c r="F18" s="40"/>
      <c r="G18" s="40"/>
      <c r="H18" s="40"/>
      <c r="I18" s="40"/>
      <c r="J18" s="40"/>
      <c r="K18" s="40"/>
      <c r="L18" s="39"/>
      <c r="M18" s="40" t="str">
        <f t="shared" si="0"/>
        <v/>
      </c>
      <c r="N18" s="40" t="str">
        <f t="shared" si="1"/>
        <v/>
      </c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ht="21" customHeight="1" x14ac:dyDescent="0.25">
      <c r="A19" s="147">
        <v>1</v>
      </c>
      <c r="B19" s="50" t="s">
        <v>957</v>
      </c>
      <c r="C19" s="9"/>
      <c r="D19" s="9" t="s">
        <v>290</v>
      </c>
      <c r="E19" s="40"/>
      <c r="F19" s="40"/>
      <c r="G19" s="40"/>
      <c r="H19" s="40"/>
      <c r="I19" s="40"/>
      <c r="J19" s="40"/>
      <c r="K19" s="40"/>
      <c r="L19" s="39"/>
      <c r="M19" s="40" t="str">
        <f t="shared" si="0"/>
        <v/>
      </c>
      <c r="N19" s="40" t="str">
        <f t="shared" si="1"/>
        <v/>
      </c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ht="21" customHeight="1" x14ac:dyDescent="0.25">
      <c r="A20" s="60">
        <v>1</v>
      </c>
      <c r="B20" s="50" t="s">
        <v>958</v>
      </c>
      <c r="C20" s="9" t="s">
        <v>446</v>
      </c>
      <c r="D20" s="9" t="s">
        <v>276</v>
      </c>
      <c r="E20" s="40"/>
      <c r="F20" s="40"/>
      <c r="G20" s="40"/>
      <c r="H20" s="40"/>
      <c r="I20" s="40"/>
      <c r="J20" s="40"/>
      <c r="K20" s="40"/>
      <c r="L20" s="39"/>
      <c r="M20" s="40" t="str">
        <f t="shared" si="0"/>
        <v/>
      </c>
      <c r="N20" s="40" t="str">
        <f t="shared" si="1"/>
        <v/>
      </c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ht="21" customHeight="1" x14ac:dyDescent="0.25">
      <c r="A21" s="60">
        <v>1</v>
      </c>
      <c r="B21" s="50" t="s">
        <v>958</v>
      </c>
      <c r="C21" s="9" t="s">
        <v>190</v>
      </c>
      <c r="D21" s="9" t="s">
        <v>216</v>
      </c>
      <c r="E21" s="40"/>
      <c r="F21" s="40"/>
      <c r="G21" s="40"/>
      <c r="H21" s="40"/>
      <c r="I21" s="40"/>
      <c r="J21" s="40"/>
      <c r="K21" s="40"/>
      <c r="L21" s="39"/>
      <c r="M21" s="40" t="str">
        <f t="shared" si="0"/>
        <v/>
      </c>
      <c r="N21" s="40" t="str">
        <f t="shared" si="1"/>
        <v/>
      </c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ht="21" customHeight="1" x14ac:dyDescent="0.25">
      <c r="A22" s="60">
        <v>1</v>
      </c>
      <c r="B22" s="50" t="s">
        <v>959</v>
      </c>
      <c r="C22" s="9"/>
      <c r="D22" s="9" t="s">
        <v>277</v>
      </c>
      <c r="E22" s="40"/>
      <c r="F22" s="40"/>
      <c r="G22" s="40"/>
      <c r="H22" s="40"/>
      <c r="I22" s="40"/>
      <c r="J22" s="40"/>
      <c r="K22" s="40"/>
      <c r="L22" s="39"/>
      <c r="M22" s="40" t="str">
        <f t="shared" si="0"/>
        <v/>
      </c>
      <c r="N22" s="40" t="str">
        <f t="shared" si="1"/>
        <v/>
      </c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ht="21" customHeight="1" x14ac:dyDescent="0.25">
      <c r="A23" s="60">
        <v>1</v>
      </c>
      <c r="B23" s="50" t="s">
        <v>959</v>
      </c>
      <c r="C23" s="9"/>
      <c r="D23" s="9" t="s">
        <v>291</v>
      </c>
      <c r="E23" s="40"/>
      <c r="F23" s="40"/>
      <c r="G23" s="40"/>
      <c r="H23" s="40"/>
      <c r="I23" s="40"/>
      <c r="J23" s="40"/>
      <c r="K23" s="40"/>
      <c r="L23" s="39"/>
      <c r="M23" s="40" t="str">
        <f t="shared" si="0"/>
        <v/>
      </c>
      <c r="N23" s="40" t="str">
        <f t="shared" si="1"/>
        <v/>
      </c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ht="21" customHeight="1" x14ac:dyDescent="0.25">
      <c r="A24" s="60">
        <v>1</v>
      </c>
      <c r="B24" s="50" t="s">
        <v>959</v>
      </c>
      <c r="C24" s="9"/>
      <c r="D24" s="9" t="s">
        <v>277</v>
      </c>
      <c r="E24" s="40"/>
      <c r="F24" s="40"/>
      <c r="G24" s="40"/>
      <c r="H24" s="40"/>
      <c r="I24" s="40"/>
      <c r="J24" s="40"/>
      <c r="K24" s="40"/>
      <c r="L24" s="39"/>
      <c r="M24" s="40" t="str">
        <f t="shared" si="0"/>
        <v/>
      </c>
      <c r="N24" s="40" t="str">
        <f t="shared" si="1"/>
        <v/>
      </c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ht="21" customHeight="1" x14ac:dyDescent="0.25">
      <c r="A25" s="60">
        <v>1</v>
      </c>
      <c r="B25" s="50" t="s">
        <v>960</v>
      </c>
      <c r="C25" s="9" t="s">
        <v>190</v>
      </c>
      <c r="D25" s="9" t="s">
        <v>434</v>
      </c>
      <c r="E25" s="40"/>
      <c r="F25" s="40"/>
      <c r="G25" s="40"/>
      <c r="H25" s="40"/>
      <c r="I25" s="40"/>
      <c r="J25" s="40"/>
      <c r="K25" s="40"/>
      <c r="L25" s="39"/>
      <c r="M25" s="40" t="str">
        <f t="shared" si="0"/>
        <v/>
      </c>
      <c r="N25" s="40" t="str">
        <f t="shared" si="1"/>
        <v/>
      </c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ht="21" customHeight="1" x14ac:dyDescent="0.25">
      <c r="A26" s="60">
        <v>1</v>
      </c>
      <c r="B26" s="50" t="s">
        <v>960</v>
      </c>
      <c r="C26" s="9" t="s">
        <v>468</v>
      </c>
      <c r="D26" s="9" t="s">
        <v>469</v>
      </c>
      <c r="E26" s="40"/>
      <c r="F26" s="40"/>
      <c r="G26" s="40"/>
      <c r="H26" s="40" t="s">
        <v>1557</v>
      </c>
      <c r="I26" s="40"/>
      <c r="J26" s="40"/>
      <c r="K26" s="40"/>
      <c r="L26" s="39"/>
      <c r="M26" s="40" t="str">
        <f t="shared" si="0"/>
        <v>YES</v>
      </c>
      <c r="N26" s="40" t="str">
        <f t="shared" si="1"/>
        <v>YES</v>
      </c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ht="21" customHeight="1" x14ac:dyDescent="0.25">
      <c r="A27" s="60">
        <v>1</v>
      </c>
      <c r="B27" s="50" t="s">
        <v>961</v>
      </c>
      <c r="C27" s="9" t="s">
        <v>190</v>
      </c>
      <c r="D27" s="9" t="s">
        <v>435</v>
      </c>
      <c r="E27" s="40"/>
      <c r="F27" s="40"/>
      <c r="G27" s="40"/>
      <c r="H27" s="40"/>
      <c r="I27" s="40"/>
      <c r="J27" s="40"/>
      <c r="K27" s="40"/>
      <c r="L27" s="39"/>
      <c r="M27" s="40" t="str">
        <f t="shared" si="0"/>
        <v/>
      </c>
      <c r="N27" s="40" t="str">
        <f t="shared" si="1"/>
        <v/>
      </c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ht="21" customHeight="1" x14ac:dyDescent="0.25">
      <c r="A28" s="60">
        <v>1</v>
      </c>
      <c r="B28" s="50" t="s">
        <v>961</v>
      </c>
      <c r="C28" s="9" t="s">
        <v>443</v>
      </c>
      <c r="D28" s="9" t="s">
        <v>444</v>
      </c>
      <c r="E28" s="40"/>
      <c r="F28" s="40"/>
      <c r="G28" s="40"/>
      <c r="H28" s="40"/>
      <c r="I28" s="40"/>
      <c r="J28" s="40"/>
      <c r="K28" s="40"/>
      <c r="L28" s="39"/>
      <c r="M28" s="40" t="str">
        <f t="shared" si="0"/>
        <v/>
      </c>
      <c r="N28" s="40" t="str">
        <f t="shared" si="1"/>
        <v/>
      </c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ht="21" customHeight="1" x14ac:dyDescent="0.25">
      <c r="A29" s="60">
        <v>1</v>
      </c>
      <c r="B29" s="50" t="s">
        <v>962</v>
      </c>
      <c r="C29" s="9" t="s">
        <v>190</v>
      </c>
      <c r="D29" s="9" t="s">
        <v>409</v>
      </c>
      <c r="E29" s="40"/>
      <c r="F29" s="40"/>
      <c r="G29" s="40"/>
      <c r="H29" s="40"/>
      <c r="I29" s="40"/>
      <c r="J29" s="40"/>
      <c r="K29" s="40"/>
      <c r="L29" s="39"/>
      <c r="M29" s="40" t="str">
        <f t="shared" si="0"/>
        <v/>
      </c>
      <c r="N29" s="40" t="str">
        <f t="shared" si="1"/>
        <v/>
      </c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ht="21" customHeight="1" x14ac:dyDescent="0.25">
      <c r="A30" s="60">
        <v>1</v>
      </c>
      <c r="B30" s="50" t="s">
        <v>962</v>
      </c>
      <c r="C30" s="9" t="s">
        <v>424</v>
      </c>
      <c r="D30" s="9" t="s">
        <v>425</v>
      </c>
      <c r="E30" s="40"/>
      <c r="F30" s="40"/>
      <c r="G30" s="40"/>
      <c r="H30" s="40"/>
      <c r="I30" s="40"/>
      <c r="J30" s="40"/>
      <c r="K30" s="40"/>
      <c r="L30" s="39"/>
      <c r="M30" s="40" t="str">
        <f t="shared" si="0"/>
        <v/>
      </c>
      <c r="N30" s="40" t="str">
        <f t="shared" si="1"/>
        <v/>
      </c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ht="21" customHeight="1" x14ac:dyDescent="0.25">
      <c r="A31" s="60">
        <v>1</v>
      </c>
      <c r="B31" s="50" t="s">
        <v>963</v>
      </c>
      <c r="C31" s="9"/>
      <c r="D31" s="9" t="s">
        <v>940</v>
      </c>
      <c r="E31" s="40"/>
      <c r="F31" s="40"/>
      <c r="G31" s="40"/>
      <c r="H31" s="40"/>
      <c r="I31" s="40"/>
      <c r="J31" s="40"/>
      <c r="K31" s="40"/>
      <c r="L31" s="39"/>
      <c r="M31" s="40" t="str">
        <f t="shared" si="0"/>
        <v/>
      </c>
      <c r="N31" s="40" t="str">
        <f t="shared" si="1"/>
        <v/>
      </c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ht="21" customHeight="1" x14ac:dyDescent="0.25">
      <c r="A32" s="60">
        <v>1</v>
      </c>
      <c r="B32" s="50" t="s">
        <v>963</v>
      </c>
      <c r="C32" s="9"/>
      <c r="D32" s="9" t="s">
        <v>941</v>
      </c>
      <c r="E32" s="40"/>
      <c r="F32" s="40"/>
      <c r="G32" s="40"/>
      <c r="H32" s="40"/>
      <c r="I32" s="40"/>
      <c r="J32" s="40"/>
      <c r="K32" s="40"/>
      <c r="L32" s="39"/>
      <c r="M32" s="40" t="str">
        <f t="shared" si="0"/>
        <v/>
      </c>
      <c r="N32" s="40" t="str">
        <f t="shared" si="1"/>
        <v/>
      </c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ht="21" customHeight="1" x14ac:dyDescent="0.25">
      <c r="A33" s="60">
        <v>1</v>
      </c>
      <c r="B33" s="50" t="s">
        <v>963</v>
      </c>
      <c r="C33" s="9"/>
      <c r="D33" s="9" t="s">
        <v>942</v>
      </c>
      <c r="E33" s="40"/>
      <c r="F33" s="40"/>
      <c r="G33" s="40"/>
      <c r="H33" s="40" t="s">
        <v>1545</v>
      </c>
      <c r="I33" s="40"/>
      <c r="J33" s="40"/>
      <c r="K33" s="40"/>
      <c r="L33" s="39"/>
      <c r="M33" s="40" t="str">
        <f t="shared" si="0"/>
        <v>YES</v>
      </c>
      <c r="N33" s="40" t="str">
        <f t="shared" si="1"/>
        <v>YES</v>
      </c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ht="21" customHeight="1" x14ac:dyDescent="0.25">
      <c r="A34" s="60">
        <v>1</v>
      </c>
      <c r="B34" s="50" t="s">
        <v>964</v>
      </c>
      <c r="C34" s="9" t="s">
        <v>190</v>
      </c>
      <c r="D34" s="9" t="s">
        <v>463</v>
      </c>
      <c r="E34" s="40"/>
      <c r="F34" s="40"/>
      <c r="G34" s="40"/>
      <c r="H34" s="40"/>
      <c r="I34" s="40"/>
      <c r="J34" s="40"/>
      <c r="K34" s="40"/>
      <c r="L34" s="39"/>
      <c r="M34" s="40" t="str">
        <f t="shared" si="0"/>
        <v/>
      </c>
      <c r="N34" s="40" t="str">
        <f t="shared" si="1"/>
        <v/>
      </c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ht="21" customHeight="1" x14ac:dyDescent="0.25">
      <c r="A35" s="60">
        <v>1</v>
      </c>
      <c r="B35" s="50" t="s">
        <v>964</v>
      </c>
      <c r="C35" s="9" t="s">
        <v>395</v>
      </c>
      <c r="D35" s="9" t="s">
        <v>396</v>
      </c>
      <c r="E35" s="40"/>
      <c r="F35" s="40"/>
      <c r="G35" s="40"/>
      <c r="H35" s="40"/>
      <c r="I35" s="40"/>
      <c r="J35" s="40"/>
      <c r="K35" s="40"/>
      <c r="L35" s="39"/>
      <c r="M35" s="40" t="str">
        <f t="shared" si="0"/>
        <v/>
      </c>
      <c r="N35" s="40" t="str">
        <f t="shared" si="1"/>
        <v/>
      </c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</row>
    <row r="36" spans="1:25" ht="21" customHeight="1" x14ac:dyDescent="0.25">
      <c r="A36" s="60">
        <v>1</v>
      </c>
      <c r="B36" s="50" t="s">
        <v>965</v>
      </c>
      <c r="C36" s="9" t="s">
        <v>190</v>
      </c>
      <c r="D36" s="9" t="s">
        <v>410</v>
      </c>
      <c r="E36" s="40"/>
      <c r="F36" s="40" t="s">
        <v>1547</v>
      </c>
      <c r="G36" s="40"/>
      <c r="H36" s="40"/>
      <c r="I36" s="40"/>
      <c r="J36" s="40"/>
      <c r="K36" s="40"/>
      <c r="L36" s="39"/>
      <c r="M36" s="40" t="str">
        <f t="shared" si="0"/>
        <v>YES</v>
      </c>
      <c r="N36" s="40" t="str">
        <f t="shared" si="1"/>
        <v>YES</v>
      </c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>
        <v>1</v>
      </c>
    </row>
    <row r="37" spans="1:25" ht="21" customHeight="1" x14ac:dyDescent="0.25">
      <c r="A37" s="60">
        <v>1</v>
      </c>
      <c r="B37" s="50" t="s">
        <v>965</v>
      </c>
      <c r="C37" s="9" t="s">
        <v>470</v>
      </c>
      <c r="D37" s="9" t="s">
        <v>471</v>
      </c>
      <c r="E37" s="40"/>
      <c r="F37" s="40"/>
      <c r="G37" s="40"/>
      <c r="H37" s="40"/>
      <c r="I37" s="40"/>
      <c r="J37" s="40"/>
      <c r="K37" s="40"/>
      <c r="L37" s="39"/>
      <c r="M37" s="40" t="str">
        <f t="shared" si="0"/>
        <v/>
      </c>
      <c r="N37" s="40" t="str">
        <f t="shared" si="1"/>
        <v/>
      </c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</row>
    <row r="38" spans="1:25" s="148" customFormat="1" ht="18" customHeight="1" x14ac:dyDescent="0.25">
      <c r="A38" s="60">
        <v>1</v>
      </c>
      <c r="B38" s="50" t="s">
        <v>966</v>
      </c>
      <c r="C38" s="9" t="s">
        <v>190</v>
      </c>
      <c r="D38" s="9" t="s">
        <v>245</v>
      </c>
      <c r="E38" s="40"/>
      <c r="F38" s="40"/>
      <c r="G38" s="40"/>
      <c r="H38" s="40"/>
      <c r="I38" s="40"/>
      <c r="J38" s="40"/>
      <c r="K38" s="40"/>
      <c r="L38" s="39"/>
      <c r="M38" s="40" t="str">
        <f t="shared" si="0"/>
        <v/>
      </c>
      <c r="N38" s="40" t="str">
        <f t="shared" si="1"/>
        <v/>
      </c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</row>
    <row r="39" spans="1:25" ht="21" customHeight="1" x14ac:dyDescent="0.25">
      <c r="A39" s="60">
        <v>1</v>
      </c>
      <c r="B39" s="50" t="s">
        <v>966</v>
      </c>
      <c r="C39" s="9" t="s">
        <v>423</v>
      </c>
      <c r="D39" s="9" t="s">
        <v>260</v>
      </c>
      <c r="E39" s="40"/>
      <c r="F39" s="40"/>
      <c r="G39" s="40"/>
      <c r="H39" s="40"/>
      <c r="I39" s="40"/>
      <c r="J39" s="40"/>
      <c r="K39" s="40"/>
      <c r="L39" s="39"/>
      <c r="M39" s="40" t="str">
        <f t="shared" si="0"/>
        <v/>
      </c>
      <c r="N39" s="40" t="str">
        <f t="shared" si="1"/>
        <v/>
      </c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</row>
    <row r="40" spans="1:25" ht="21" customHeight="1" x14ac:dyDescent="0.25">
      <c r="A40" s="60">
        <v>1</v>
      </c>
      <c r="B40" s="50" t="s">
        <v>1020</v>
      </c>
      <c r="C40" s="9" t="s">
        <v>440</v>
      </c>
      <c r="D40" s="9" t="s">
        <v>233</v>
      </c>
      <c r="E40" s="40"/>
      <c r="F40" s="40"/>
      <c r="G40" s="40"/>
      <c r="H40" s="40"/>
      <c r="I40" s="40"/>
      <c r="J40" s="40"/>
      <c r="K40" s="40"/>
      <c r="L40" s="39"/>
      <c r="M40" s="40" t="str">
        <f t="shared" si="0"/>
        <v/>
      </c>
      <c r="N40" s="40" t="str">
        <f t="shared" si="1"/>
        <v/>
      </c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</row>
    <row r="41" spans="1:25" ht="21" customHeight="1" x14ac:dyDescent="0.25">
      <c r="A41" s="60">
        <v>1</v>
      </c>
      <c r="B41" s="50" t="s">
        <v>1020</v>
      </c>
      <c r="C41" s="9" t="s">
        <v>190</v>
      </c>
      <c r="D41" s="9" t="s">
        <v>309</v>
      </c>
      <c r="E41" s="40"/>
      <c r="F41" s="40"/>
      <c r="G41" s="40"/>
      <c r="H41" s="40" t="s">
        <v>1545</v>
      </c>
      <c r="I41" s="40"/>
      <c r="J41" s="40"/>
      <c r="K41" s="40"/>
      <c r="L41" s="39"/>
      <c r="M41" s="40" t="str">
        <f t="shared" si="0"/>
        <v>YES</v>
      </c>
      <c r="N41" s="40" t="str">
        <f t="shared" si="1"/>
        <v>YES</v>
      </c>
      <c r="O41" s="94"/>
      <c r="P41" s="94"/>
      <c r="Q41" s="94">
        <v>1</v>
      </c>
      <c r="R41" s="94"/>
      <c r="S41" s="94"/>
      <c r="T41" s="94"/>
      <c r="U41" s="94"/>
      <c r="V41" s="94"/>
      <c r="W41" s="94"/>
      <c r="X41" s="94"/>
      <c r="Y41" s="94"/>
    </row>
    <row r="42" spans="1:25" ht="27.75" customHeight="1" x14ac:dyDescent="0.25">
      <c r="A42" s="60">
        <v>2</v>
      </c>
      <c r="B42" s="50" t="s">
        <v>1350</v>
      </c>
      <c r="C42" s="9"/>
      <c r="D42" s="50">
        <v>2051</v>
      </c>
      <c r="E42" s="40"/>
      <c r="F42" s="40"/>
      <c r="G42" s="40"/>
      <c r="H42" s="40"/>
      <c r="I42" s="40"/>
      <c r="J42" s="40"/>
      <c r="K42" s="40"/>
      <c r="L42" s="39"/>
      <c r="M42" s="40" t="str">
        <f t="shared" si="0"/>
        <v/>
      </c>
      <c r="N42" s="40" t="str">
        <f t="shared" si="1"/>
        <v/>
      </c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</row>
    <row r="43" spans="1:25" ht="21" customHeight="1" x14ac:dyDescent="0.25">
      <c r="A43" s="60">
        <v>2</v>
      </c>
      <c r="B43" s="50" t="s">
        <v>968</v>
      </c>
      <c r="C43" s="9"/>
      <c r="D43" s="9" t="s">
        <v>943</v>
      </c>
      <c r="E43" s="40"/>
      <c r="F43" s="40"/>
      <c r="G43" s="40"/>
      <c r="H43" s="40"/>
      <c r="I43" s="40"/>
      <c r="J43" s="40"/>
      <c r="K43" s="40"/>
      <c r="L43" s="39"/>
      <c r="M43" s="40" t="str">
        <f t="shared" si="0"/>
        <v/>
      </c>
      <c r="N43" s="40" t="str">
        <f t="shared" si="1"/>
        <v/>
      </c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</row>
    <row r="44" spans="1:25" ht="21" customHeight="1" x14ac:dyDescent="0.25">
      <c r="A44" s="60">
        <v>2</v>
      </c>
      <c r="B44" s="50" t="s">
        <v>968</v>
      </c>
      <c r="C44" s="9"/>
      <c r="D44" s="9" t="s">
        <v>294</v>
      </c>
      <c r="E44" s="40"/>
      <c r="F44" s="40"/>
      <c r="G44" s="40"/>
      <c r="H44" s="40"/>
      <c r="I44" s="40"/>
      <c r="J44" s="40"/>
      <c r="K44" s="40"/>
      <c r="L44" s="39"/>
      <c r="M44" s="40" t="str">
        <f t="shared" si="0"/>
        <v/>
      </c>
      <c r="N44" s="40" t="str">
        <f t="shared" si="1"/>
        <v/>
      </c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</row>
    <row r="45" spans="1:25" ht="21" customHeight="1" x14ac:dyDescent="0.25">
      <c r="A45" s="60">
        <v>2</v>
      </c>
      <c r="B45" s="50" t="s">
        <v>969</v>
      </c>
      <c r="C45" s="9" t="s">
        <v>190</v>
      </c>
      <c r="D45" s="9" t="s">
        <v>203</v>
      </c>
      <c r="E45" s="40"/>
      <c r="F45" s="40"/>
      <c r="G45" s="40"/>
      <c r="H45" s="40"/>
      <c r="I45" s="40"/>
      <c r="J45" s="40"/>
      <c r="K45" s="40"/>
      <c r="L45" s="39"/>
      <c r="M45" s="40" t="str">
        <f t="shared" si="0"/>
        <v/>
      </c>
      <c r="N45" s="40" t="str">
        <f t="shared" si="1"/>
        <v/>
      </c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</row>
    <row r="46" spans="1:25" ht="21" customHeight="1" x14ac:dyDescent="0.25">
      <c r="A46" s="60">
        <v>2</v>
      </c>
      <c r="B46" s="50" t="s">
        <v>969</v>
      </c>
      <c r="C46" s="9" t="s">
        <v>448</v>
      </c>
      <c r="D46" s="9" t="s">
        <v>220</v>
      </c>
      <c r="E46" s="40"/>
      <c r="F46" s="40"/>
      <c r="G46" s="40"/>
      <c r="H46" s="40"/>
      <c r="I46" s="40"/>
      <c r="J46" s="40"/>
      <c r="K46" s="40"/>
      <c r="L46" s="39"/>
      <c r="M46" s="40" t="str">
        <f t="shared" si="0"/>
        <v/>
      </c>
      <c r="N46" s="40" t="str">
        <f t="shared" si="1"/>
        <v/>
      </c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</row>
    <row r="47" spans="1:25" ht="21" customHeight="1" x14ac:dyDescent="0.25">
      <c r="A47" s="60">
        <v>2</v>
      </c>
      <c r="B47" s="50" t="s">
        <v>970</v>
      </c>
      <c r="C47" s="9" t="s">
        <v>413</v>
      </c>
      <c r="D47" s="9" t="s">
        <v>236</v>
      </c>
      <c r="E47" s="40"/>
      <c r="F47" s="40"/>
      <c r="G47" s="40"/>
      <c r="H47" s="40" t="s">
        <v>1545</v>
      </c>
      <c r="I47" s="40"/>
      <c r="J47" s="40"/>
      <c r="K47" s="40"/>
      <c r="L47" s="39"/>
      <c r="M47" s="40" t="str">
        <f t="shared" si="0"/>
        <v>YES</v>
      </c>
      <c r="N47" s="40" t="str">
        <f t="shared" si="1"/>
        <v>YES</v>
      </c>
      <c r="O47" s="94"/>
      <c r="P47" s="94"/>
      <c r="Q47" s="94"/>
      <c r="R47" s="94"/>
      <c r="S47" s="94"/>
      <c r="T47" s="94">
        <v>1</v>
      </c>
      <c r="U47" s="94"/>
      <c r="V47" s="94"/>
      <c r="W47" s="94"/>
      <c r="X47" s="94"/>
      <c r="Y47" s="94"/>
    </row>
    <row r="48" spans="1:25" ht="21" customHeight="1" x14ac:dyDescent="0.25">
      <c r="A48" s="60">
        <v>2</v>
      </c>
      <c r="B48" s="50" t="s">
        <v>970</v>
      </c>
      <c r="C48" s="9" t="s">
        <v>190</v>
      </c>
      <c r="D48" s="9" t="s">
        <v>249</v>
      </c>
      <c r="E48" s="40"/>
      <c r="F48" s="40"/>
      <c r="G48" s="40"/>
      <c r="H48" s="40"/>
      <c r="I48" s="40"/>
      <c r="J48" s="40"/>
      <c r="K48" s="40"/>
      <c r="L48" s="39"/>
      <c r="M48" s="40" t="str">
        <f t="shared" si="0"/>
        <v/>
      </c>
      <c r="N48" s="40" t="str">
        <f t="shared" si="1"/>
        <v/>
      </c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</row>
    <row r="49" spans="1:25" ht="21" customHeight="1" x14ac:dyDescent="0.25">
      <c r="A49" s="60">
        <v>2</v>
      </c>
      <c r="B49" s="50" t="s">
        <v>971</v>
      </c>
      <c r="C49" s="9"/>
      <c r="D49" s="9" t="s">
        <v>305</v>
      </c>
      <c r="E49" s="40"/>
      <c r="F49" s="40"/>
      <c r="G49" s="40"/>
      <c r="H49" s="40"/>
      <c r="I49" s="40"/>
      <c r="J49" s="40"/>
      <c r="K49" s="40"/>
      <c r="L49" s="39"/>
      <c r="M49" s="40" t="str">
        <f t="shared" si="0"/>
        <v/>
      </c>
      <c r="N49" s="40" t="str">
        <f t="shared" si="1"/>
        <v/>
      </c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</row>
    <row r="50" spans="1:25" ht="21" customHeight="1" x14ac:dyDescent="0.25">
      <c r="A50" s="60">
        <v>2</v>
      </c>
      <c r="B50" s="50" t="s">
        <v>971</v>
      </c>
      <c r="C50" s="9"/>
      <c r="D50" s="9" t="s">
        <v>218</v>
      </c>
      <c r="E50" s="40"/>
      <c r="F50" s="40"/>
      <c r="G50" s="40"/>
      <c r="H50" s="40"/>
      <c r="I50" s="40"/>
      <c r="J50" s="40"/>
      <c r="K50" s="40"/>
      <c r="L50" s="39"/>
      <c r="M50" s="40" t="str">
        <f t="shared" si="0"/>
        <v/>
      </c>
      <c r="N50" s="40" t="str">
        <f t="shared" si="1"/>
        <v/>
      </c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</row>
    <row r="51" spans="1:25" ht="21" customHeight="1" x14ac:dyDescent="0.25">
      <c r="A51" s="60">
        <v>2</v>
      </c>
      <c r="B51" s="50" t="s">
        <v>972</v>
      </c>
      <c r="C51" s="9" t="s">
        <v>190</v>
      </c>
      <c r="D51" s="9" t="s">
        <v>234</v>
      </c>
      <c r="E51" s="40"/>
      <c r="F51" s="40"/>
      <c r="G51" s="40"/>
      <c r="H51" s="40"/>
      <c r="I51" s="40"/>
      <c r="J51" s="40"/>
      <c r="K51" s="40"/>
      <c r="L51" s="39"/>
      <c r="M51" s="40" t="str">
        <f t="shared" si="0"/>
        <v/>
      </c>
      <c r="N51" s="40" t="str">
        <f t="shared" si="1"/>
        <v/>
      </c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</row>
    <row r="52" spans="1:25" ht="21" customHeight="1" x14ac:dyDescent="0.25">
      <c r="A52" s="60">
        <v>2</v>
      </c>
      <c r="B52" s="50" t="s">
        <v>972</v>
      </c>
      <c r="C52" s="9" t="s">
        <v>455</v>
      </c>
      <c r="D52" s="9" t="s">
        <v>247</v>
      </c>
      <c r="E52" s="40"/>
      <c r="F52" s="40"/>
      <c r="G52" s="40"/>
      <c r="H52" s="40"/>
      <c r="I52" s="40"/>
      <c r="J52" s="40"/>
      <c r="K52" s="40"/>
      <c r="L52" s="39"/>
      <c r="M52" s="40" t="str">
        <f t="shared" si="0"/>
        <v/>
      </c>
      <c r="N52" s="40" t="str">
        <f t="shared" si="1"/>
        <v/>
      </c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</row>
    <row r="53" spans="1:25" ht="21" customHeight="1" x14ac:dyDescent="0.25">
      <c r="A53" s="60">
        <v>2</v>
      </c>
      <c r="B53" s="50" t="s">
        <v>973</v>
      </c>
      <c r="C53" s="9" t="s">
        <v>466</v>
      </c>
      <c r="D53" s="9" t="s">
        <v>262</v>
      </c>
      <c r="E53" s="40"/>
      <c r="F53" s="40"/>
      <c r="G53" s="40"/>
      <c r="H53" s="40"/>
      <c r="I53" s="40"/>
      <c r="J53" s="40"/>
      <c r="K53" s="40"/>
      <c r="L53" s="39"/>
      <c r="M53" s="40" t="str">
        <f t="shared" si="0"/>
        <v/>
      </c>
      <c r="N53" s="40" t="str">
        <f t="shared" si="1"/>
        <v/>
      </c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</row>
    <row r="54" spans="1:25" ht="21" customHeight="1" x14ac:dyDescent="0.25">
      <c r="A54" s="60">
        <v>2</v>
      </c>
      <c r="B54" s="50" t="s">
        <v>973</v>
      </c>
      <c r="C54" s="9" t="s">
        <v>190</v>
      </c>
      <c r="D54" s="9" t="s">
        <v>306</v>
      </c>
      <c r="E54" s="40"/>
      <c r="F54" s="40"/>
      <c r="G54" s="40"/>
      <c r="H54" s="40"/>
      <c r="I54" s="40"/>
      <c r="J54" s="40"/>
      <c r="K54" s="40"/>
      <c r="L54" s="39"/>
      <c r="M54" s="40" t="str">
        <f t="shared" si="0"/>
        <v/>
      </c>
      <c r="N54" s="40" t="str">
        <f t="shared" si="1"/>
        <v/>
      </c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</row>
    <row r="55" spans="1:25" ht="21" customHeight="1" x14ac:dyDescent="0.25">
      <c r="A55" s="60">
        <v>3</v>
      </c>
      <c r="B55" s="50" t="s">
        <v>974</v>
      </c>
      <c r="C55" s="9"/>
      <c r="D55" s="9" t="s">
        <v>217</v>
      </c>
      <c r="E55" s="40"/>
      <c r="F55" s="40"/>
      <c r="G55" s="40"/>
      <c r="H55" s="40"/>
      <c r="I55" s="40"/>
      <c r="J55" s="40"/>
      <c r="K55" s="40"/>
      <c r="L55" s="39"/>
      <c r="M55" s="40" t="str">
        <f t="shared" si="0"/>
        <v/>
      </c>
      <c r="N55" s="40" t="str">
        <f t="shared" si="1"/>
        <v/>
      </c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</row>
    <row r="56" spans="1:25" ht="21" customHeight="1" x14ac:dyDescent="0.25">
      <c r="A56" s="60">
        <v>3</v>
      </c>
      <c r="B56" s="50" t="s">
        <v>974</v>
      </c>
      <c r="C56" s="9"/>
      <c r="D56" s="9" t="s">
        <v>246</v>
      </c>
      <c r="E56" s="40"/>
      <c r="F56" s="40"/>
      <c r="G56" s="40"/>
      <c r="H56" s="40"/>
      <c r="I56" s="40"/>
      <c r="J56" s="40"/>
      <c r="K56" s="40"/>
      <c r="L56" s="39"/>
      <c r="M56" s="40" t="str">
        <f t="shared" si="0"/>
        <v/>
      </c>
      <c r="N56" s="40" t="str">
        <f t="shared" si="1"/>
        <v/>
      </c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</row>
    <row r="57" spans="1:25" ht="21" customHeight="1" x14ac:dyDescent="0.25">
      <c r="A57" s="60">
        <v>2</v>
      </c>
      <c r="B57" s="50" t="s">
        <v>975</v>
      </c>
      <c r="C57" s="9" t="s">
        <v>190</v>
      </c>
      <c r="D57" s="9" t="s">
        <v>261</v>
      </c>
      <c r="E57" s="40"/>
      <c r="F57" s="40"/>
      <c r="G57" s="40"/>
      <c r="H57" s="40"/>
      <c r="I57" s="40"/>
      <c r="J57" s="40"/>
      <c r="K57" s="40"/>
      <c r="L57" s="39"/>
      <c r="M57" s="40" t="str">
        <f t="shared" si="0"/>
        <v/>
      </c>
      <c r="N57" s="40" t="str">
        <f t="shared" si="1"/>
        <v/>
      </c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</row>
    <row r="58" spans="1:25" ht="21" customHeight="1" x14ac:dyDescent="0.25">
      <c r="A58" s="60">
        <v>2</v>
      </c>
      <c r="B58" s="50" t="s">
        <v>975</v>
      </c>
      <c r="C58" s="9" t="s">
        <v>436</v>
      </c>
      <c r="D58" s="9" t="s">
        <v>278</v>
      </c>
      <c r="E58" s="40"/>
      <c r="F58" s="40"/>
      <c r="G58" s="40"/>
      <c r="H58" s="40"/>
      <c r="I58" s="40"/>
      <c r="J58" s="40"/>
      <c r="K58" s="40"/>
      <c r="L58" s="39"/>
      <c r="M58" s="40" t="str">
        <f t="shared" si="0"/>
        <v/>
      </c>
      <c r="N58" s="40" t="str">
        <f t="shared" si="1"/>
        <v/>
      </c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</row>
    <row r="59" spans="1:25" ht="21" customHeight="1" x14ac:dyDescent="0.25">
      <c r="A59" s="60">
        <v>2</v>
      </c>
      <c r="B59" s="50" t="s">
        <v>976</v>
      </c>
      <c r="C59" s="9" t="s">
        <v>398</v>
      </c>
      <c r="D59" s="9" t="s">
        <v>292</v>
      </c>
      <c r="E59" s="40"/>
      <c r="F59" s="40"/>
      <c r="G59" s="40"/>
      <c r="H59" s="40"/>
      <c r="I59" s="40"/>
      <c r="J59" s="40"/>
      <c r="K59" s="40"/>
      <c r="L59" s="39"/>
      <c r="M59" s="40" t="str">
        <f t="shared" si="0"/>
        <v/>
      </c>
      <c r="N59" s="40" t="str">
        <f t="shared" si="1"/>
        <v/>
      </c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</row>
    <row r="60" spans="1:25" ht="21" customHeight="1" x14ac:dyDescent="0.25">
      <c r="A60" s="60">
        <v>2</v>
      </c>
      <c r="B60" s="50" t="s">
        <v>976</v>
      </c>
      <c r="C60" s="9" t="s">
        <v>190</v>
      </c>
      <c r="D60" s="9" t="s">
        <v>200</v>
      </c>
      <c r="E60" s="40"/>
      <c r="F60" s="40"/>
      <c r="G60" s="40"/>
      <c r="H60" s="40"/>
      <c r="I60" s="40"/>
      <c r="J60" s="40"/>
      <c r="K60" s="40"/>
      <c r="L60" s="39"/>
      <c r="M60" s="40" t="str">
        <f t="shared" si="0"/>
        <v/>
      </c>
      <c r="N60" s="40" t="str">
        <f t="shared" si="1"/>
        <v/>
      </c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</row>
    <row r="61" spans="1:25" ht="21" customHeight="1" x14ac:dyDescent="0.25">
      <c r="A61" s="60">
        <v>2</v>
      </c>
      <c r="B61" s="50" t="s">
        <v>977</v>
      </c>
      <c r="C61" s="9"/>
      <c r="D61" s="9" t="s">
        <v>279</v>
      </c>
      <c r="E61" s="40"/>
      <c r="F61" s="40"/>
      <c r="G61" s="40"/>
      <c r="H61" s="40"/>
      <c r="I61" s="40"/>
      <c r="J61" s="40"/>
      <c r="K61" s="40"/>
      <c r="L61" s="39"/>
      <c r="M61" s="40" t="str">
        <f t="shared" si="0"/>
        <v/>
      </c>
      <c r="N61" s="40" t="str">
        <f t="shared" si="1"/>
        <v/>
      </c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</row>
    <row r="62" spans="1:25" ht="21" customHeight="1" x14ac:dyDescent="0.25">
      <c r="A62" s="60">
        <v>2</v>
      </c>
      <c r="B62" s="50" t="s">
        <v>977</v>
      </c>
      <c r="C62" s="9"/>
      <c r="D62" s="9" t="s">
        <v>293</v>
      </c>
      <c r="E62" s="40"/>
      <c r="F62" s="40"/>
      <c r="G62" s="40"/>
      <c r="H62" s="40" t="s">
        <v>1545</v>
      </c>
      <c r="I62" s="40"/>
      <c r="J62" s="40"/>
      <c r="K62" s="40"/>
      <c r="L62" s="39"/>
      <c r="M62" s="40" t="str">
        <f t="shared" si="0"/>
        <v>YES</v>
      </c>
      <c r="N62" s="40" t="str">
        <f t="shared" si="1"/>
        <v>YES</v>
      </c>
      <c r="O62" s="94"/>
      <c r="P62" s="94"/>
      <c r="Q62" s="94"/>
      <c r="R62" s="94"/>
      <c r="S62" s="94"/>
      <c r="T62" s="94">
        <v>1</v>
      </c>
      <c r="U62" s="94"/>
      <c r="V62" s="94"/>
      <c r="W62" s="94"/>
      <c r="X62" s="94"/>
      <c r="Y62" s="94"/>
    </row>
    <row r="63" spans="1:25" ht="21" customHeight="1" x14ac:dyDescent="0.25">
      <c r="A63" s="60">
        <v>2</v>
      </c>
      <c r="B63" s="50" t="s">
        <v>978</v>
      </c>
      <c r="C63" s="9" t="s">
        <v>190</v>
      </c>
      <c r="D63" s="9" t="s">
        <v>202</v>
      </c>
      <c r="E63" s="40"/>
      <c r="F63" s="40"/>
      <c r="G63" s="40"/>
      <c r="H63" s="40"/>
      <c r="I63" s="40"/>
      <c r="J63" s="40"/>
      <c r="K63" s="40"/>
      <c r="L63" s="39"/>
      <c r="M63" s="40" t="str">
        <f t="shared" si="0"/>
        <v/>
      </c>
      <c r="N63" s="40" t="str">
        <f t="shared" si="1"/>
        <v/>
      </c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</row>
    <row r="64" spans="1:25" ht="21" customHeight="1" x14ac:dyDescent="0.25">
      <c r="A64" s="60">
        <v>2</v>
      </c>
      <c r="B64" s="50" t="s">
        <v>978</v>
      </c>
      <c r="C64" s="9" t="s">
        <v>467</v>
      </c>
      <c r="D64" s="9" t="s">
        <v>219</v>
      </c>
      <c r="E64" s="40"/>
      <c r="F64" s="40"/>
      <c r="G64" s="40"/>
      <c r="H64" s="40"/>
      <c r="I64" s="40"/>
      <c r="J64" s="40"/>
      <c r="K64" s="40"/>
      <c r="L64" s="39"/>
      <c r="M64" s="40" t="str">
        <f t="shared" si="0"/>
        <v/>
      </c>
      <c r="N64" s="40" t="str">
        <f t="shared" si="1"/>
        <v/>
      </c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</row>
    <row r="65" spans="1:25" ht="21" customHeight="1" x14ac:dyDescent="0.25">
      <c r="A65" s="60">
        <v>2</v>
      </c>
      <c r="B65" s="50" t="s">
        <v>979</v>
      </c>
      <c r="C65" s="9" t="s">
        <v>456</v>
      </c>
      <c r="D65" s="9" t="s">
        <v>248</v>
      </c>
      <c r="E65" s="40"/>
      <c r="F65" s="40"/>
      <c r="G65" s="40"/>
      <c r="H65" s="40"/>
      <c r="I65" s="40"/>
      <c r="J65" s="40"/>
      <c r="K65" s="40"/>
      <c r="L65" s="39"/>
      <c r="M65" s="40" t="str">
        <f t="shared" si="0"/>
        <v/>
      </c>
      <c r="N65" s="40" t="str">
        <f t="shared" si="1"/>
        <v/>
      </c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</row>
    <row r="66" spans="1:25" ht="21" customHeight="1" x14ac:dyDescent="0.25">
      <c r="A66" s="60">
        <v>2</v>
      </c>
      <c r="B66" s="50" t="s">
        <v>979</v>
      </c>
      <c r="C66" s="9" t="s">
        <v>190</v>
      </c>
      <c r="D66" s="9" t="s">
        <v>263</v>
      </c>
      <c r="E66" s="40"/>
      <c r="F66" s="40"/>
      <c r="G66" s="40"/>
      <c r="H66" s="40"/>
      <c r="I66" s="40"/>
      <c r="J66" s="40"/>
      <c r="K66" s="40"/>
      <c r="L66" s="39"/>
      <c r="M66" s="40" t="str">
        <f t="shared" ref="M66:M129" si="2">IF(AND(ISBLANK(E66),ISBLANK(F66),ISBLANK(G66),ISBLANK(H66),ISBLANK(I66),ISBLANK(J66)),"","YES")</f>
        <v/>
      </c>
      <c r="N66" s="40" t="str">
        <f t="shared" si="1"/>
        <v/>
      </c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</row>
    <row r="67" spans="1:25" ht="28.5" customHeight="1" x14ac:dyDescent="0.25">
      <c r="A67" s="60">
        <v>2</v>
      </c>
      <c r="B67" s="50" t="s">
        <v>1351</v>
      </c>
      <c r="C67" s="9"/>
      <c r="D67" s="50">
        <v>2052</v>
      </c>
      <c r="E67" s="40"/>
      <c r="F67" s="40"/>
      <c r="G67" s="40"/>
      <c r="H67" s="40"/>
      <c r="I67" s="40"/>
      <c r="J67" s="40"/>
      <c r="K67" s="40"/>
      <c r="L67" s="39"/>
      <c r="M67" s="40" t="str">
        <f t="shared" si="2"/>
        <v/>
      </c>
      <c r="N67" s="40" t="str">
        <f t="shared" ref="N67:N130" si="3">IF(AND(ISBLANK(E67),ISBLANK(F67),ISBLANK(G67),ISBLANK(H67),ISBLANK(I67),ISBLANK(J67),ISBLANK(K67)),"","YES")</f>
        <v/>
      </c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</row>
    <row r="68" spans="1:25" ht="21" customHeight="1" x14ac:dyDescent="0.25">
      <c r="A68" s="60">
        <v>2</v>
      </c>
      <c r="B68" s="50" t="s">
        <v>980</v>
      </c>
      <c r="C68" s="9"/>
      <c r="D68" s="9" t="s">
        <v>308</v>
      </c>
      <c r="E68" s="40"/>
      <c r="F68" s="40"/>
      <c r="G68" s="40"/>
      <c r="H68" s="40"/>
      <c r="I68" s="40"/>
      <c r="J68" s="40"/>
      <c r="K68" s="40"/>
      <c r="L68" s="39"/>
      <c r="M68" s="40" t="str">
        <f t="shared" si="2"/>
        <v/>
      </c>
      <c r="N68" s="40" t="str">
        <f t="shared" si="3"/>
        <v/>
      </c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</row>
    <row r="69" spans="1:25" ht="21" customHeight="1" x14ac:dyDescent="0.25">
      <c r="A69" s="60">
        <v>2</v>
      </c>
      <c r="B69" s="50" t="s">
        <v>980</v>
      </c>
      <c r="C69" s="9"/>
      <c r="D69" s="9" t="s">
        <v>308</v>
      </c>
      <c r="E69" s="40"/>
      <c r="F69" s="40"/>
      <c r="G69" s="40"/>
      <c r="H69" s="40"/>
      <c r="I69" s="40"/>
      <c r="J69" s="40"/>
      <c r="K69" s="40"/>
      <c r="L69" s="39"/>
      <c r="M69" s="40" t="str">
        <f t="shared" si="2"/>
        <v/>
      </c>
      <c r="N69" s="40" t="str">
        <f t="shared" si="3"/>
        <v/>
      </c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</row>
    <row r="70" spans="1:25" ht="21" customHeight="1" x14ac:dyDescent="0.25">
      <c r="A70" s="60">
        <v>2</v>
      </c>
      <c r="B70" s="50" t="s">
        <v>981</v>
      </c>
      <c r="C70" s="9" t="s">
        <v>190</v>
      </c>
      <c r="D70" s="9" t="s">
        <v>280</v>
      </c>
      <c r="E70" s="40"/>
      <c r="F70" s="40"/>
      <c r="G70" s="40"/>
      <c r="H70" s="40" t="s">
        <v>1545</v>
      </c>
      <c r="I70" s="40"/>
      <c r="J70" s="40"/>
      <c r="K70" s="40"/>
      <c r="L70" s="39"/>
      <c r="M70" s="40" t="str">
        <f t="shared" si="2"/>
        <v>YES</v>
      </c>
      <c r="N70" s="40" t="str">
        <f t="shared" si="3"/>
        <v>YES</v>
      </c>
      <c r="O70" s="94"/>
      <c r="P70" s="94"/>
      <c r="Q70" s="94"/>
      <c r="R70" s="94"/>
      <c r="S70" s="94"/>
      <c r="T70" s="94">
        <v>1</v>
      </c>
      <c r="U70" s="94"/>
      <c r="V70" s="94"/>
      <c r="W70" s="94"/>
      <c r="X70" s="94"/>
      <c r="Y70" s="94"/>
    </row>
    <row r="71" spans="1:25" ht="21" customHeight="1" x14ac:dyDescent="0.25">
      <c r="A71" s="60">
        <v>2</v>
      </c>
      <c r="B71" s="50" t="s">
        <v>981</v>
      </c>
      <c r="C71" s="9" t="s">
        <v>459</v>
      </c>
      <c r="D71" s="9" t="s">
        <v>295</v>
      </c>
      <c r="E71" s="40"/>
      <c r="F71" s="40"/>
      <c r="G71" s="40"/>
      <c r="H71" s="40"/>
      <c r="I71" s="40"/>
      <c r="J71" s="40"/>
      <c r="K71" s="40"/>
      <c r="L71" s="39"/>
      <c r="M71" s="40" t="str">
        <f t="shared" si="2"/>
        <v/>
      </c>
      <c r="N71" s="40" t="str">
        <f t="shared" si="3"/>
        <v/>
      </c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</row>
    <row r="72" spans="1:25" s="148" customFormat="1" ht="21" customHeight="1" x14ac:dyDescent="0.25">
      <c r="A72" s="60">
        <v>2</v>
      </c>
      <c r="B72" s="50" t="s">
        <v>982</v>
      </c>
      <c r="C72" s="9" t="s">
        <v>400</v>
      </c>
      <c r="D72" s="9" t="s">
        <v>204</v>
      </c>
      <c r="E72" s="40"/>
      <c r="F72" s="40"/>
      <c r="G72" s="40"/>
      <c r="H72" s="40"/>
      <c r="I72" s="40"/>
      <c r="J72" s="40"/>
      <c r="K72" s="40"/>
      <c r="L72" s="39"/>
      <c r="M72" s="40" t="str">
        <f t="shared" si="2"/>
        <v/>
      </c>
      <c r="N72" s="40" t="str">
        <f t="shared" si="3"/>
        <v/>
      </c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</row>
    <row r="73" spans="1:25" ht="21" customHeight="1" x14ac:dyDescent="0.25">
      <c r="A73" s="60">
        <v>2</v>
      </c>
      <c r="B73" s="50" t="s">
        <v>982</v>
      </c>
      <c r="C73" s="9" t="s">
        <v>190</v>
      </c>
      <c r="D73" s="9" t="s">
        <v>222</v>
      </c>
      <c r="E73" s="40"/>
      <c r="F73" s="40"/>
      <c r="G73" s="40"/>
      <c r="H73" s="40"/>
      <c r="I73" s="40"/>
      <c r="J73" s="40"/>
      <c r="K73" s="40"/>
      <c r="L73" s="39"/>
      <c r="M73" s="40" t="str">
        <f t="shared" si="2"/>
        <v/>
      </c>
      <c r="N73" s="40" t="str">
        <f t="shared" si="3"/>
        <v/>
      </c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</row>
    <row r="74" spans="1:25" ht="21" customHeight="1" x14ac:dyDescent="0.25">
      <c r="A74" s="60">
        <v>2</v>
      </c>
      <c r="B74" s="50" t="s">
        <v>983</v>
      </c>
      <c r="C74" s="9"/>
      <c r="D74" s="9" t="s">
        <v>223</v>
      </c>
      <c r="E74" s="40"/>
      <c r="F74" s="40"/>
      <c r="G74" s="40"/>
      <c r="H74" s="40"/>
      <c r="I74" s="40"/>
      <c r="J74" s="40"/>
      <c r="K74" s="40"/>
      <c r="L74" s="39"/>
      <c r="M74" s="40" t="str">
        <f t="shared" si="2"/>
        <v/>
      </c>
      <c r="N74" s="40" t="str">
        <f t="shared" si="3"/>
        <v/>
      </c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</row>
    <row r="75" spans="1:25" ht="21" customHeight="1" x14ac:dyDescent="0.25">
      <c r="A75" s="60">
        <v>2</v>
      </c>
      <c r="B75" s="50" t="s">
        <v>983</v>
      </c>
      <c r="C75" s="9"/>
      <c r="D75" s="9" t="s">
        <v>237</v>
      </c>
      <c r="E75" s="40"/>
      <c r="F75" s="40"/>
      <c r="G75" s="40"/>
      <c r="H75" s="40"/>
      <c r="I75" s="40"/>
      <c r="J75" s="40"/>
      <c r="K75" s="40"/>
      <c r="L75" s="39"/>
      <c r="M75" s="40" t="str">
        <f t="shared" si="2"/>
        <v/>
      </c>
      <c r="N75" s="40" t="str">
        <f t="shared" si="3"/>
        <v/>
      </c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</row>
    <row r="76" spans="1:25" ht="21" customHeight="1" x14ac:dyDescent="0.25">
      <c r="A76" s="60">
        <v>2</v>
      </c>
      <c r="B76" s="50" t="s">
        <v>984</v>
      </c>
      <c r="C76" s="9" t="s">
        <v>447</v>
      </c>
      <c r="D76" s="9" t="s">
        <v>320</v>
      </c>
      <c r="E76" s="40"/>
      <c r="F76" s="40"/>
      <c r="G76" s="40"/>
      <c r="H76" s="40"/>
      <c r="I76" s="40"/>
      <c r="J76" s="40"/>
      <c r="K76" s="40"/>
      <c r="L76" s="39"/>
      <c r="M76" s="40" t="str">
        <f t="shared" si="2"/>
        <v/>
      </c>
      <c r="N76" s="40" t="str">
        <f t="shared" si="3"/>
        <v/>
      </c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</row>
    <row r="77" spans="1:25" ht="21" customHeight="1" x14ac:dyDescent="0.25">
      <c r="A77" s="60">
        <v>2</v>
      </c>
      <c r="B77" s="50" t="s">
        <v>985</v>
      </c>
      <c r="C77" s="9" t="s">
        <v>190</v>
      </c>
      <c r="D77" s="9" t="s">
        <v>322</v>
      </c>
      <c r="E77" s="40"/>
      <c r="F77" s="40"/>
      <c r="G77" s="40"/>
      <c r="H77" s="40"/>
      <c r="I77" s="40"/>
      <c r="J77" s="40"/>
      <c r="K77" s="40"/>
      <c r="L77" s="39"/>
      <c r="M77" s="40" t="str">
        <f t="shared" si="2"/>
        <v/>
      </c>
      <c r="N77" s="40" t="str">
        <f t="shared" si="3"/>
        <v/>
      </c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</row>
    <row r="78" spans="1:25" ht="21" customHeight="1" x14ac:dyDescent="0.25">
      <c r="A78" s="60">
        <v>2</v>
      </c>
      <c r="B78" s="50" t="s">
        <v>985</v>
      </c>
      <c r="C78" s="9" t="s">
        <v>411</v>
      </c>
      <c r="D78" s="9" t="s">
        <v>412</v>
      </c>
      <c r="E78" s="40"/>
      <c r="F78" s="40"/>
      <c r="G78" s="40"/>
      <c r="H78" s="40"/>
      <c r="I78" s="40"/>
      <c r="J78" s="40"/>
      <c r="K78" s="40"/>
      <c r="L78" s="39"/>
      <c r="M78" s="40" t="str">
        <f t="shared" si="2"/>
        <v/>
      </c>
      <c r="N78" s="40" t="str">
        <f t="shared" si="3"/>
        <v/>
      </c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</row>
    <row r="79" spans="1:25" ht="21" customHeight="1" x14ac:dyDescent="0.25">
      <c r="A79" s="60">
        <v>2</v>
      </c>
      <c r="B79" s="50" t="s">
        <v>986</v>
      </c>
      <c r="C79" s="9" t="s">
        <v>190</v>
      </c>
      <c r="D79" s="9" t="s">
        <v>427</v>
      </c>
      <c r="E79" s="40"/>
      <c r="F79" s="40"/>
      <c r="G79" s="40"/>
      <c r="H79" s="40"/>
      <c r="I79" s="40"/>
      <c r="J79" s="40"/>
      <c r="K79" s="40"/>
      <c r="L79" s="39"/>
      <c r="M79" s="40" t="str">
        <f t="shared" si="2"/>
        <v/>
      </c>
      <c r="N79" s="40" t="str">
        <f t="shared" si="3"/>
        <v/>
      </c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</row>
    <row r="80" spans="1:25" ht="21" customHeight="1" x14ac:dyDescent="0.25">
      <c r="A80" s="60">
        <v>2</v>
      </c>
      <c r="B80" s="50" t="s">
        <v>986</v>
      </c>
      <c r="C80" s="9" t="s">
        <v>457</v>
      </c>
      <c r="D80" s="9" t="s">
        <v>458</v>
      </c>
      <c r="E80" s="40"/>
      <c r="F80" s="40"/>
      <c r="G80" s="40"/>
      <c r="H80" s="40"/>
      <c r="I80" s="40"/>
      <c r="J80" s="40"/>
      <c r="K80" s="40"/>
      <c r="L80" s="39"/>
      <c r="M80" s="40" t="str">
        <f t="shared" si="2"/>
        <v/>
      </c>
      <c r="N80" s="40" t="str">
        <f t="shared" si="3"/>
        <v/>
      </c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</row>
    <row r="81" spans="1:25" ht="21" customHeight="1" x14ac:dyDescent="0.25">
      <c r="A81" s="60">
        <v>2</v>
      </c>
      <c r="B81" s="50" t="s">
        <v>987</v>
      </c>
      <c r="C81" s="9"/>
      <c r="D81" s="9" t="s">
        <v>947</v>
      </c>
      <c r="E81" s="40"/>
      <c r="F81" s="40"/>
      <c r="G81" s="40"/>
      <c r="H81" s="40"/>
      <c r="I81" s="40"/>
      <c r="J81" s="40"/>
      <c r="K81" s="40"/>
      <c r="L81" s="39"/>
      <c r="M81" s="40" t="str">
        <f t="shared" si="2"/>
        <v/>
      </c>
      <c r="N81" s="40" t="str">
        <f t="shared" si="3"/>
        <v/>
      </c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</row>
    <row r="82" spans="1:25" ht="21" customHeight="1" x14ac:dyDescent="0.25">
      <c r="A82" s="60">
        <v>2</v>
      </c>
      <c r="B82" s="50" t="s">
        <v>987</v>
      </c>
      <c r="C82" s="9"/>
      <c r="D82" s="9" t="s">
        <v>944</v>
      </c>
      <c r="E82" s="40"/>
      <c r="F82" s="40"/>
      <c r="G82" s="40"/>
      <c r="H82" s="40"/>
      <c r="I82" s="40"/>
      <c r="J82" s="40"/>
      <c r="K82" s="40"/>
      <c r="L82" s="39"/>
      <c r="M82" s="40" t="str">
        <f t="shared" si="2"/>
        <v/>
      </c>
      <c r="N82" s="40" t="str">
        <f t="shared" si="3"/>
        <v/>
      </c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</row>
    <row r="83" spans="1:25" ht="21" customHeight="1" x14ac:dyDescent="0.25">
      <c r="A83" s="60">
        <v>2</v>
      </c>
      <c r="B83" s="50" t="s">
        <v>988</v>
      </c>
      <c r="C83" s="9" t="s">
        <v>190</v>
      </c>
      <c r="D83" s="9" t="s">
        <v>399</v>
      </c>
      <c r="E83" s="40"/>
      <c r="F83" s="40"/>
      <c r="G83" s="40"/>
      <c r="H83" s="40" t="s">
        <v>1545</v>
      </c>
      <c r="I83" s="40"/>
      <c r="J83" s="40"/>
      <c r="K83" s="40"/>
      <c r="L83" s="39"/>
      <c r="M83" s="40" t="str">
        <f t="shared" si="2"/>
        <v>YES</v>
      </c>
      <c r="N83" s="40" t="str">
        <f t="shared" si="3"/>
        <v>YES</v>
      </c>
      <c r="O83" s="94"/>
      <c r="P83" s="96"/>
      <c r="Q83" s="94"/>
      <c r="R83" s="94"/>
      <c r="S83" s="94"/>
      <c r="T83" s="94">
        <v>1</v>
      </c>
      <c r="U83" s="94"/>
      <c r="V83" s="94"/>
      <c r="W83" s="94"/>
      <c r="X83" s="94"/>
      <c r="Y83" s="94"/>
    </row>
    <row r="84" spans="1:25" ht="21" customHeight="1" x14ac:dyDescent="0.25">
      <c r="A84" s="60">
        <v>2</v>
      </c>
      <c r="B84" s="50" t="s">
        <v>988</v>
      </c>
      <c r="C84" s="9" t="s">
        <v>428</v>
      </c>
      <c r="D84" s="9" t="s">
        <v>429</v>
      </c>
      <c r="E84" s="40"/>
      <c r="F84" s="40"/>
      <c r="G84" s="40"/>
      <c r="H84" s="40"/>
      <c r="I84" s="40"/>
      <c r="J84" s="40"/>
      <c r="K84" s="40"/>
      <c r="L84" s="39"/>
      <c r="M84" s="40" t="str">
        <f t="shared" si="2"/>
        <v/>
      </c>
      <c r="N84" s="40" t="str">
        <f t="shared" si="3"/>
        <v/>
      </c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</row>
    <row r="85" spans="1:25" ht="21" customHeight="1" x14ac:dyDescent="0.25">
      <c r="A85" s="60">
        <v>2</v>
      </c>
      <c r="B85" s="50" t="s">
        <v>989</v>
      </c>
      <c r="C85" s="9" t="s">
        <v>190</v>
      </c>
      <c r="D85" s="9" t="s">
        <v>437</v>
      </c>
      <c r="E85" s="40"/>
      <c r="F85" s="40"/>
      <c r="G85" s="40"/>
      <c r="H85" s="40"/>
      <c r="I85" s="40"/>
      <c r="J85" s="40"/>
      <c r="K85" s="40"/>
      <c r="L85" s="39"/>
      <c r="M85" s="40" t="str">
        <f t="shared" si="2"/>
        <v/>
      </c>
      <c r="N85" s="40" t="str">
        <f t="shared" si="3"/>
        <v/>
      </c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</row>
    <row r="86" spans="1:25" ht="21" customHeight="1" x14ac:dyDescent="0.25">
      <c r="A86" s="60">
        <v>2</v>
      </c>
      <c r="B86" s="50" t="s">
        <v>989</v>
      </c>
      <c r="C86" s="9" t="s">
        <v>449</v>
      </c>
      <c r="D86" s="9" t="s">
        <v>450</v>
      </c>
      <c r="E86" s="40"/>
      <c r="F86" s="40"/>
      <c r="G86" s="40"/>
      <c r="H86" s="40"/>
      <c r="I86" s="40"/>
      <c r="J86" s="40"/>
      <c r="K86" s="40"/>
      <c r="L86" s="39"/>
      <c r="M86" s="40" t="str">
        <f t="shared" si="2"/>
        <v/>
      </c>
      <c r="N86" s="40" t="str">
        <f t="shared" si="3"/>
        <v/>
      </c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</row>
    <row r="87" spans="1:25" ht="21" customHeight="1" x14ac:dyDescent="0.25">
      <c r="A87" s="60">
        <v>2</v>
      </c>
      <c r="B87" s="50" t="s">
        <v>990</v>
      </c>
      <c r="C87" s="9" t="s">
        <v>414</v>
      </c>
      <c r="D87" s="9" t="s">
        <v>415</v>
      </c>
      <c r="E87" s="40"/>
      <c r="F87" s="40"/>
      <c r="G87" s="40"/>
      <c r="H87" s="40"/>
      <c r="I87" s="40"/>
      <c r="J87" s="40"/>
      <c r="K87" s="40"/>
      <c r="L87" s="39"/>
      <c r="M87" s="40" t="str">
        <f t="shared" si="2"/>
        <v/>
      </c>
      <c r="N87" s="40" t="str">
        <f t="shared" si="3"/>
        <v/>
      </c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</row>
    <row r="88" spans="1:25" ht="21" customHeight="1" x14ac:dyDescent="0.25">
      <c r="A88" s="60">
        <v>2</v>
      </c>
      <c r="B88" s="50" t="s">
        <v>991</v>
      </c>
      <c r="C88" s="9"/>
      <c r="D88" s="9" t="s">
        <v>307</v>
      </c>
      <c r="E88" s="40"/>
      <c r="F88" s="40"/>
      <c r="G88" s="40"/>
      <c r="H88" s="40"/>
      <c r="I88" s="40"/>
      <c r="J88" s="40"/>
      <c r="K88" s="40"/>
      <c r="L88" s="39"/>
      <c r="M88" s="40" t="str">
        <f t="shared" si="2"/>
        <v/>
      </c>
      <c r="N88" s="40" t="str">
        <f t="shared" si="3"/>
        <v/>
      </c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</row>
    <row r="89" spans="1:25" ht="21" customHeight="1" x14ac:dyDescent="0.25">
      <c r="A89" s="60">
        <v>2</v>
      </c>
      <c r="B89" s="50" t="s">
        <v>991</v>
      </c>
      <c r="C89" s="9"/>
      <c r="D89" s="9" t="s">
        <v>250</v>
      </c>
      <c r="E89" s="40"/>
      <c r="F89" s="40"/>
      <c r="G89" s="40"/>
      <c r="H89" s="40"/>
      <c r="I89" s="40"/>
      <c r="J89" s="40"/>
      <c r="K89" s="40"/>
      <c r="L89" s="39"/>
      <c r="M89" s="40" t="str">
        <f t="shared" si="2"/>
        <v/>
      </c>
      <c r="N89" s="40" t="str">
        <f t="shared" si="3"/>
        <v/>
      </c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</row>
    <row r="90" spans="1:25" ht="21" customHeight="1" x14ac:dyDescent="0.25">
      <c r="A90" s="60">
        <v>2</v>
      </c>
      <c r="B90" s="50" t="s">
        <v>992</v>
      </c>
      <c r="C90" s="9" t="s">
        <v>190</v>
      </c>
      <c r="D90" s="9" t="s">
        <v>265</v>
      </c>
      <c r="E90" s="40"/>
      <c r="F90" s="40"/>
      <c r="G90" s="40"/>
      <c r="H90" s="40"/>
      <c r="I90" s="40"/>
      <c r="J90" s="40"/>
      <c r="K90" s="40"/>
      <c r="L90" s="39"/>
      <c r="M90" s="40" t="str">
        <f t="shared" si="2"/>
        <v/>
      </c>
      <c r="N90" s="40" t="str">
        <f t="shared" si="3"/>
        <v/>
      </c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</row>
    <row r="91" spans="1:25" ht="21" customHeight="1" x14ac:dyDescent="0.25">
      <c r="A91" s="60">
        <v>2</v>
      </c>
      <c r="B91" s="50" t="s">
        <v>992</v>
      </c>
      <c r="C91" s="9" t="s">
        <v>460</v>
      </c>
      <c r="D91" s="9" t="s">
        <v>281</v>
      </c>
      <c r="E91" s="40"/>
      <c r="F91" s="40"/>
      <c r="G91" s="40"/>
      <c r="H91" s="40"/>
      <c r="I91" s="40"/>
      <c r="J91" s="40"/>
      <c r="K91" s="40"/>
      <c r="L91" s="39"/>
      <c r="M91" s="40" t="str">
        <f t="shared" si="2"/>
        <v/>
      </c>
      <c r="N91" s="40" t="str">
        <f t="shared" si="3"/>
        <v/>
      </c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</row>
    <row r="92" spans="1:25" ht="21" customHeight="1" x14ac:dyDescent="0.25">
      <c r="A92" s="60">
        <v>2</v>
      </c>
      <c r="B92" s="50" t="s">
        <v>993</v>
      </c>
      <c r="C92" s="9" t="s">
        <v>397</v>
      </c>
      <c r="D92" s="9" t="s">
        <v>296</v>
      </c>
      <c r="E92" s="40"/>
      <c r="F92" s="40"/>
      <c r="G92" s="40"/>
      <c r="H92" s="40"/>
      <c r="I92" s="40"/>
      <c r="J92" s="40"/>
      <c r="K92" s="40"/>
      <c r="L92" s="39"/>
      <c r="M92" s="40" t="str">
        <f t="shared" si="2"/>
        <v/>
      </c>
      <c r="N92" s="40" t="str">
        <f t="shared" si="3"/>
        <v/>
      </c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</row>
    <row r="93" spans="1:25" ht="21" customHeight="1" x14ac:dyDescent="0.25">
      <c r="A93" s="60">
        <v>2</v>
      </c>
      <c r="B93" s="50" t="s">
        <v>993</v>
      </c>
      <c r="C93" s="9" t="s">
        <v>190</v>
      </c>
      <c r="D93" s="9" t="s">
        <v>206</v>
      </c>
      <c r="E93" s="40"/>
      <c r="F93" s="40"/>
      <c r="G93" s="40"/>
      <c r="H93" s="40"/>
      <c r="I93" s="40"/>
      <c r="J93" s="40"/>
      <c r="K93" s="40"/>
      <c r="L93" s="39"/>
      <c r="M93" s="40" t="str">
        <f t="shared" si="2"/>
        <v/>
      </c>
      <c r="N93" s="40" t="str">
        <f t="shared" si="3"/>
        <v/>
      </c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</row>
    <row r="94" spans="1:25" ht="21" customHeight="1" x14ac:dyDescent="0.25">
      <c r="A94" s="60">
        <v>3</v>
      </c>
      <c r="B94" s="50" t="s">
        <v>994</v>
      </c>
      <c r="C94" s="9"/>
      <c r="D94" s="9" t="s">
        <v>300</v>
      </c>
      <c r="E94" s="40"/>
      <c r="F94" s="40"/>
      <c r="G94" s="40"/>
      <c r="H94" s="40"/>
      <c r="I94" s="40"/>
      <c r="J94" s="40"/>
      <c r="K94" s="40"/>
      <c r="L94" s="39"/>
      <c r="M94" s="40" t="str">
        <f t="shared" si="2"/>
        <v/>
      </c>
      <c r="N94" s="40" t="str">
        <f t="shared" si="3"/>
        <v/>
      </c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</row>
    <row r="95" spans="1:25" ht="21" customHeight="1" x14ac:dyDescent="0.25">
      <c r="A95" s="60">
        <v>3</v>
      </c>
      <c r="B95" s="50" t="s">
        <v>994</v>
      </c>
      <c r="C95" s="9"/>
      <c r="D95" s="9" t="s">
        <v>209</v>
      </c>
      <c r="E95" s="40"/>
      <c r="F95" s="40"/>
      <c r="G95" s="40"/>
      <c r="H95" s="40"/>
      <c r="I95" s="40"/>
      <c r="J95" s="40"/>
      <c r="K95" s="40"/>
      <c r="L95" s="39"/>
      <c r="M95" s="40" t="str">
        <f t="shared" si="2"/>
        <v/>
      </c>
      <c r="N95" s="40" t="str">
        <f t="shared" si="3"/>
        <v/>
      </c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</row>
    <row r="96" spans="1:25" ht="21" customHeight="1" x14ac:dyDescent="0.25">
      <c r="A96" s="60">
        <v>3</v>
      </c>
      <c r="B96" s="50" t="s">
        <v>995</v>
      </c>
      <c r="C96" s="9" t="s">
        <v>190</v>
      </c>
      <c r="D96" s="9" t="s">
        <v>227</v>
      </c>
      <c r="E96" s="40"/>
      <c r="F96" s="40"/>
      <c r="G96" s="40"/>
      <c r="H96" s="40"/>
      <c r="I96" s="40"/>
      <c r="J96" s="40"/>
      <c r="K96" s="40"/>
      <c r="L96" s="39"/>
      <c r="M96" s="40" t="str">
        <f t="shared" si="2"/>
        <v/>
      </c>
      <c r="N96" s="40" t="str">
        <f t="shared" si="3"/>
        <v/>
      </c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</row>
    <row r="97" spans="1:25" ht="21" customHeight="1" x14ac:dyDescent="0.25">
      <c r="A97" s="60">
        <v>3</v>
      </c>
      <c r="B97" s="50" t="s">
        <v>995</v>
      </c>
      <c r="C97" s="9" t="s">
        <v>421</v>
      </c>
      <c r="D97" s="9" t="s">
        <v>254</v>
      </c>
      <c r="E97" s="40"/>
      <c r="F97" s="40"/>
      <c r="G97" s="40"/>
      <c r="H97" s="40"/>
      <c r="I97" s="40"/>
      <c r="J97" s="40"/>
      <c r="K97" s="40"/>
      <c r="L97" s="39"/>
      <c r="M97" s="40" t="str">
        <f t="shared" si="2"/>
        <v/>
      </c>
      <c r="N97" s="40" t="str">
        <f t="shared" si="3"/>
        <v/>
      </c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</row>
    <row r="98" spans="1:25" ht="21" customHeight="1" x14ac:dyDescent="0.25">
      <c r="A98" s="60">
        <v>3</v>
      </c>
      <c r="B98" s="50" t="s">
        <v>996</v>
      </c>
      <c r="C98" s="9" t="s">
        <v>430</v>
      </c>
      <c r="D98" s="9" t="s">
        <v>270</v>
      </c>
      <c r="E98" s="40"/>
      <c r="F98" s="40"/>
      <c r="G98" s="40"/>
      <c r="H98" s="40" t="s">
        <v>1545</v>
      </c>
      <c r="I98" s="40"/>
      <c r="J98" s="40"/>
      <c r="K98" s="40"/>
      <c r="L98" s="39"/>
      <c r="M98" s="40" t="str">
        <f t="shared" si="2"/>
        <v>YES</v>
      </c>
      <c r="N98" s="40" t="str">
        <f t="shared" si="3"/>
        <v>YES</v>
      </c>
      <c r="O98" s="94"/>
      <c r="P98" s="94"/>
      <c r="Q98" s="94"/>
      <c r="R98" s="94"/>
      <c r="S98" s="94"/>
      <c r="T98" s="94">
        <v>1</v>
      </c>
      <c r="U98" s="94"/>
      <c r="V98" s="94"/>
      <c r="W98" s="94"/>
      <c r="X98" s="94"/>
      <c r="Y98" s="94"/>
    </row>
    <row r="99" spans="1:25" ht="21" customHeight="1" x14ac:dyDescent="0.25">
      <c r="A99" s="60">
        <v>3</v>
      </c>
      <c r="B99" s="50" t="s">
        <v>996</v>
      </c>
      <c r="C99" s="9" t="s">
        <v>190</v>
      </c>
      <c r="D99" s="9" t="s">
        <v>286</v>
      </c>
      <c r="E99" s="40"/>
      <c r="F99" s="40"/>
      <c r="G99" s="40"/>
      <c r="H99" s="40"/>
      <c r="I99" s="40"/>
      <c r="J99" s="40"/>
      <c r="K99" s="40"/>
      <c r="L99" s="39"/>
      <c r="M99" s="40" t="str">
        <f t="shared" si="2"/>
        <v/>
      </c>
      <c r="N99" s="40" t="str">
        <f t="shared" si="3"/>
        <v/>
      </c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</row>
    <row r="100" spans="1:25" ht="21" customHeight="1" x14ac:dyDescent="0.25">
      <c r="A100" s="60">
        <v>3</v>
      </c>
      <c r="B100" s="50" t="s">
        <v>997</v>
      </c>
      <c r="C100" s="9"/>
      <c r="D100" s="9" t="s">
        <v>310</v>
      </c>
      <c r="E100" s="40"/>
      <c r="F100" s="40"/>
      <c r="G100" s="40"/>
      <c r="H100" s="40"/>
      <c r="I100" s="40"/>
      <c r="J100" s="40"/>
      <c r="K100" s="40"/>
      <c r="L100" s="39"/>
      <c r="M100" s="40" t="str">
        <f t="shared" si="2"/>
        <v/>
      </c>
      <c r="N100" s="40" t="str">
        <f t="shared" si="3"/>
        <v/>
      </c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</row>
    <row r="101" spans="1:25" ht="21" customHeight="1" x14ac:dyDescent="0.25">
      <c r="A101" s="60">
        <v>3</v>
      </c>
      <c r="B101" s="50" t="s">
        <v>997</v>
      </c>
      <c r="C101" s="9"/>
      <c r="D101" s="9" t="s">
        <v>310</v>
      </c>
      <c r="E101" s="40"/>
      <c r="F101" s="40"/>
      <c r="G101" s="40"/>
      <c r="H101" s="40"/>
      <c r="I101" s="40"/>
      <c r="J101" s="40"/>
      <c r="K101" s="40"/>
      <c r="L101" s="39"/>
      <c r="M101" s="40" t="str">
        <f t="shared" si="2"/>
        <v/>
      </c>
      <c r="N101" s="40" t="str">
        <f t="shared" si="3"/>
        <v/>
      </c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</row>
    <row r="102" spans="1:25" ht="21" customHeight="1" x14ac:dyDescent="0.25">
      <c r="A102" s="60">
        <v>3</v>
      </c>
      <c r="B102" s="50" t="s">
        <v>998</v>
      </c>
      <c r="C102" s="9" t="s">
        <v>190</v>
      </c>
      <c r="D102" s="9" t="s">
        <v>268</v>
      </c>
      <c r="E102" s="40"/>
      <c r="F102" s="40"/>
      <c r="G102" s="40"/>
      <c r="H102" s="40"/>
      <c r="I102" s="40"/>
      <c r="J102" s="40"/>
      <c r="K102" s="40"/>
      <c r="L102" s="39"/>
      <c r="M102" s="40" t="str">
        <f t="shared" si="2"/>
        <v/>
      </c>
      <c r="N102" s="40" t="str">
        <f t="shared" si="3"/>
        <v/>
      </c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</row>
    <row r="103" spans="1:25" ht="21" customHeight="1" x14ac:dyDescent="0.25">
      <c r="A103" s="61">
        <v>3</v>
      </c>
      <c r="B103" s="50" t="s">
        <v>998</v>
      </c>
      <c r="C103" s="9" t="s">
        <v>404</v>
      </c>
      <c r="D103" s="9" t="s">
        <v>284</v>
      </c>
      <c r="E103" s="40"/>
      <c r="F103" s="40"/>
      <c r="G103" s="40"/>
      <c r="H103" s="40"/>
      <c r="I103" s="40"/>
      <c r="J103" s="40"/>
      <c r="K103" s="40"/>
      <c r="L103" s="39"/>
      <c r="M103" s="40" t="str">
        <f t="shared" si="2"/>
        <v/>
      </c>
      <c r="N103" s="40" t="str">
        <f t="shared" si="3"/>
        <v/>
      </c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</row>
    <row r="104" spans="1:25" ht="21" customHeight="1" x14ac:dyDescent="0.25">
      <c r="A104" s="60">
        <v>3</v>
      </c>
      <c r="B104" s="50" t="s">
        <v>999</v>
      </c>
      <c r="C104" s="9" t="s">
        <v>431</v>
      </c>
      <c r="D104" s="9" t="s">
        <v>298</v>
      </c>
      <c r="E104" s="40"/>
      <c r="F104" s="40"/>
      <c r="G104" s="40"/>
      <c r="H104" s="40"/>
      <c r="I104" s="40"/>
      <c r="J104" s="40"/>
      <c r="K104" s="40"/>
      <c r="L104" s="39"/>
      <c r="M104" s="40" t="str">
        <f t="shared" si="2"/>
        <v/>
      </c>
      <c r="N104" s="40" t="str">
        <f t="shared" si="3"/>
        <v/>
      </c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</row>
    <row r="105" spans="1:25" ht="21" customHeight="1" x14ac:dyDescent="0.25">
      <c r="A105" s="60">
        <v>3</v>
      </c>
      <c r="B105" s="50" t="s">
        <v>999</v>
      </c>
      <c r="C105" s="9" t="s">
        <v>190</v>
      </c>
      <c r="D105" s="9" t="s">
        <v>314</v>
      </c>
      <c r="E105" s="40"/>
      <c r="F105" s="40"/>
      <c r="G105" s="40"/>
      <c r="H105" s="40"/>
      <c r="I105" s="40"/>
      <c r="J105" s="40"/>
      <c r="K105" s="40"/>
      <c r="L105" s="39"/>
      <c r="M105" s="40" t="str">
        <f t="shared" si="2"/>
        <v/>
      </c>
      <c r="N105" s="40" t="str">
        <f t="shared" si="3"/>
        <v/>
      </c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</row>
    <row r="106" spans="1:25" ht="21" customHeight="1" x14ac:dyDescent="0.25">
      <c r="A106" s="60">
        <v>3</v>
      </c>
      <c r="B106" s="50" t="s">
        <v>1000</v>
      </c>
      <c r="C106" s="9"/>
      <c r="D106" s="9" t="s">
        <v>251</v>
      </c>
      <c r="E106" s="40"/>
      <c r="F106" s="40"/>
      <c r="G106" s="40"/>
      <c r="H106" s="40"/>
      <c r="I106" s="40"/>
      <c r="J106" s="40"/>
      <c r="K106" s="40"/>
      <c r="L106" s="39"/>
      <c r="M106" s="40" t="str">
        <f t="shared" si="2"/>
        <v/>
      </c>
      <c r="N106" s="40" t="str">
        <f t="shared" si="3"/>
        <v/>
      </c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</row>
    <row r="107" spans="1:25" ht="21" customHeight="1" x14ac:dyDescent="0.25">
      <c r="A107" s="60">
        <v>3</v>
      </c>
      <c r="B107" s="50" t="s">
        <v>1000</v>
      </c>
      <c r="C107" s="9"/>
      <c r="D107" s="9" t="s">
        <v>267</v>
      </c>
      <c r="E107" s="40"/>
      <c r="F107" s="40"/>
      <c r="G107" s="40"/>
      <c r="H107" s="40"/>
      <c r="I107" s="40"/>
      <c r="J107" s="40"/>
      <c r="K107" s="40"/>
      <c r="L107" s="39"/>
      <c r="M107" s="40" t="str">
        <f t="shared" si="2"/>
        <v/>
      </c>
      <c r="N107" s="40" t="str">
        <f t="shared" si="3"/>
        <v/>
      </c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</row>
    <row r="108" spans="1:25" ht="21" customHeight="1" x14ac:dyDescent="0.25">
      <c r="A108" s="60">
        <v>3</v>
      </c>
      <c r="B108" s="50" t="s">
        <v>1001</v>
      </c>
      <c r="C108" s="9" t="s">
        <v>190</v>
      </c>
      <c r="D108" s="9" t="s">
        <v>282</v>
      </c>
      <c r="E108" s="40"/>
      <c r="F108" s="40"/>
      <c r="G108" s="40"/>
      <c r="H108" s="40" t="s">
        <v>1545</v>
      </c>
      <c r="I108" s="40"/>
      <c r="J108" s="40"/>
      <c r="K108" s="40"/>
      <c r="L108" s="39"/>
      <c r="M108" s="40" t="str">
        <f t="shared" si="2"/>
        <v>YES</v>
      </c>
      <c r="N108" s="40" t="str">
        <f t="shared" si="3"/>
        <v>YES</v>
      </c>
      <c r="O108" s="94"/>
      <c r="P108" s="94"/>
      <c r="Q108" s="94"/>
      <c r="R108" s="94"/>
      <c r="S108" s="94"/>
      <c r="T108" s="94">
        <v>1</v>
      </c>
      <c r="U108" s="94"/>
      <c r="V108" s="94"/>
      <c r="W108" s="94"/>
      <c r="X108" s="94"/>
      <c r="Y108" s="94"/>
    </row>
    <row r="109" spans="1:25" ht="21" customHeight="1" x14ac:dyDescent="0.25">
      <c r="A109" s="60">
        <v>3</v>
      </c>
      <c r="B109" s="50" t="s">
        <v>1001</v>
      </c>
      <c r="C109" s="9" t="s">
        <v>451</v>
      </c>
      <c r="D109" s="9" t="s">
        <v>297</v>
      </c>
      <c r="E109" s="40"/>
      <c r="F109" s="40"/>
      <c r="G109" s="40"/>
      <c r="H109" s="40"/>
      <c r="I109" s="40"/>
      <c r="J109" s="40"/>
      <c r="K109" s="40"/>
      <c r="L109" s="39"/>
      <c r="M109" s="40" t="str">
        <f t="shared" si="2"/>
        <v/>
      </c>
      <c r="N109" s="40" t="str">
        <f t="shared" si="3"/>
        <v/>
      </c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</row>
    <row r="110" spans="1:25" ht="21" customHeight="1" x14ac:dyDescent="0.25">
      <c r="A110" s="60">
        <v>3</v>
      </c>
      <c r="B110" s="50" t="s">
        <v>1002</v>
      </c>
      <c r="C110" s="9" t="s">
        <v>416</v>
      </c>
      <c r="D110" s="9" t="s">
        <v>207</v>
      </c>
      <c r="E110" s="40"/>
      <c r="F110" s="40"/>
      <c r="G110" s="40"/>
      <c r="H110" s="40"/>
      <c r="I110" s="40"/>
      <c r="J110" s="40"/>
      <c r="K110" s="40"/>
      <c r="L110" s="39"/>
      <c r="M110" s="40" t="str">
        <f t="shared" si="2"/>
        <v/>
      </c>
      <c r="N110" s="40" t="str">
        <f t="shared" si="3"/>
        <v/>
      </c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</row>
    <row r="111" spans="1:25" ht="21" customHeight="1" x14ac:dyDescent="0.25">
      <c r="A111" s="60">
        <v>3</v>
      </c>
      <c r="B111" s="50" t="s">
        <v>1002</v>
      </c>
      <c r="C111" s="9" t="s">
        <v>190</v>
      </c>
      <c r="D111" s="9" t="s">
        <v>225</v>
      </c>
      <c r="E111" s="40"/>
      <c r="F111" s="40"/>
      <c r="G111" s="40"/>
      <c r="H111" s="40"/>
      <c r="I111" s="40"/>
      <c r="J111" s="40"/>
      <c r="K111" s="40"/>
      <c r="L111" s="39"/>
      <c r="M111" s="40" t="str">
        <f t="shared" si="2"/>
        <v/>
      </c>
      <c r="N111" s="40" t="str">
        <f t="shared" si="3"/>
        <v/>
      </c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</row>
    <row r="112" spans="1:25" ht="21" customHeight="1" x14ac:dyDescent="0.25">
      <c r="A112" s="60">
        <v>3</v>
      </c>
      <c r="B112" s="50" t="s">
        <v>1003</v>
      </c>
      <c r="C112" s="9"/>
      <c r="D112" s="9" t="s">
        <v>208</v>
      </c>
      <c r="E112" s="40"/>
      <c r="F112" s="40"/>
      <c r="G112" s="40"/>
      <c r="H112" s="40"/>
      <c r="I112" s="40"/>
      <c r="J112" s="40"/>
      <c r="K112" s="40"/>
      <c r="L112" s="39"/>
      <c r="M112" s="40" t="str">
        <f t="shared" si="2"/>
        <v/>
      </c>
      <c r="N112" s="40" t="str">
        <f t="shared" si="3"/>
        <v/>
      </c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</row>
    <row r="113" spans="1:25" ht="21" customHeight="1" x14ac:dyDescent="0.25">
      <c r="A113" s="60">
        <v>3</v>
      </c>
      <c r="B113" s="50" t="s">
        <v>1003</v>
      </c>
      <c r="C113" s="9"/>
      <c r="D113" s="9" t="s">
        <v>226</v>
      </c>
      <c r="E113" s="40"/>
      <c r="F113" s="40"/>
      <c r="G113" s="40"/>
      <c r="H113" s="40"/>
      <c r="I113" s="40"/>
      <c r="J113" s="40"/>
      <c r="K113" s="40"/>
      <c r="L113" s="39"/>
      <c r="M113" s="40" t="str">
        <f t="shared" si="2"/>
        <v/>
      </c>
      <c r="N113" s="40" t="str">
        <f t="shared" si="3"/>
        <v/>
      </c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</row>
    <row r="114" spans="1:25" ht="21" customHeight="1" x14ac:dyDescent="0.25">
      <c r="A114" s="60">
        <v>3</v>
      </c>
      <c r="B114" s="50" t="s">
        <v>1004</v>
      </c>
      <c r="C114" s="9"/>
      <c r="D114" s="9" t="s">
        <v>239</v>
      </c>
      <c r="E114" s="40"/>
      <c r="F114" s="40"/>
      <c r="G114" s="40"/>
      <c r="H114" s="40"/>
      <c r="I114" s="40"/>
      <c r="J114" s="40"/>
      <c r="K114" s="40"/>
      <c r="L114" s="39"/>
      <c r="M114" s="40" t="str">
        <f t="shared" si="2"/>
        <v/>
      </c>
      <c r="N114" s="40" t="str">
        <f t="shared" si="3"/>
        <v/>
      </c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</row>
    <row r="115" spans="1:25" ht="21" customHeight="1" x14ac:dyDescent="0.25">
      <c r="A115" s="60">
        <v>3</v>
      </c>
      <c r="B115" s="50" t="s">
        <v>1004</v>
      </c>
      <c r="C115" s="9" t="s">
        <v>418</v>
      </c>
      <c r="D115" s="9" t="s">
        <v>253</v>
      </c>
      <c r="E115" s="40"/>
      <c r="F115" s="40"/>
      <c r="G115" s="40"/>
      <c r="H115" s="40"/>
      <c r="I115" s="40"/>
      <c r="J115" s="40"/>
      <c r="K115" s="40"/>
      <c r="L115" s="39"/>
      <c r="M115" s="40" t="str">
        <f t="shared" si="2"/>
        <v/>
      </c>
      <c r="N115" s="40" t="str">
        <f t="shared" si="3"/>
        <v/>
      </c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</row>
    <row r="116" spans="1:25" ht="21" customHeight="1" x14ac:dyDescent="0.25">
      <c r="A116" s="60">
        <v>3</v>
      </c>
      <c r="B116" s="50" t="s">
        <v>1005</v>
      </c>
      <c r="C116" s="9" t="s">
        <v>452</v>
      </c>
      <c r="D116" s="9" t="s">
        <v>269</v>
      </c>
      <c r="E116" s="40"/>
      <c r="F116" s="40"/>
      <c r="G116" s="40"/>
      <c r="H116" s="40"/>
      <c r="I116" s="40"/>
      <c r="J116" s="40"/>
      <c r="K116" s="40"/>
      <c r="L116" s="39"/>
      <c r="M116" s="40" t="str">
        <f t="shared" si="2"/>
        <v/>
      </c>
      <c r="N116" s="40" t="str">
        <f t="shared" si="3"/>
        <v/>
      </c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</row>
    <row r="117" spans="1:25" ht="21" customHeight="1" x14ac:dyDescent="0.25">
      <c r="A117" s="60">
        <v>3</v>
      </c>
      <c r="B117" s="50" t="s">
        <v>1005</v>
      </c>
      <c r="C117" s="9" t="s">
        <v>190</v>
      </c>
      <c r="D117" s="9" t="s">
        <v>285</v>
      </c>
      <c r="E117" s="40"/>
      <c r="F117" s="40"/>
      <c r="G117" s="40"/>
      <c r="H117" s="40"/>
      <c r="I117" s="40"/>
      <c r="J117" s="40"/>
      <c r="K117" s="40"/>
      <c r="L117" s="39"/>
      <c r="M117" s="40" t="str">
        <f t="shared" si="2"/>
        <v/>
      </c>
      <c r="N117" s="40" t="str">
        <f t="shared" si="3"/>
        <v/>
      </c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</row>
    <row r="118" spans="1:25" ht="21" customHeight="1" x14ac:dyDescent="0.25">
      <c r="A118" s="60">
        <v>3</v>
      </c>
      <c r="B118" s="50" t="s">
        <v>1006</v>
      </c>
      <c r="C118" s="9"/>
      <c r="D118" s="9" t="s">
        <v>315</v>
      </c>
      <c r="E118" s="40"/>
      <c r="F118" s="40"/>
      <c r="G118" s="40"/>
      <c r="H118" s="40"/>
      <c r="I118" s="40"/>
      <c r="J118" s="40"/>
      <c r="K118" s="40"/>
      <c r="L118" s="39"/>
      <c r="M118" s="40" t="str">
        <f t="shared" si="2"/>
        <v/>
      </c>
      <c r="N118" s="40" t="str">
        <f t="shared" si="3"/>
        <v/>
      </c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</row>
    <row r="119" spans="1:25" ht="21" customHeight="1" x14ac:dyDescent="0.25">
      <c r="A119" s="60">
        <v>3</v>
      </c>
      <c r="B119" s="50" t="s">
        <v>1006</v>
      </c>
      <c r="C119" s="9"/>
      <c r="D119" s="9" t="s">
        <v>301</v>
      </c>
      <c r="E119" s="40"/>
      <c r="F119" s="40"/>
      <c r="G119" s="40"/>
      <c r="H119" s="40" t="s">
        <v>1557</v>
      </c>
      <c r="I119" s="40"/>
      <c r="J119" s="40"/>
      <c r="K119" s="40"/>
      <c r="L119" s="39"/>
      <c r="M119" s="40" t="str">
        <f t="shared" si="2"/>
        <v>YES</v>
      </c>
      <c r="N119" s="40" t="str">
        <f t="shared" si="3"/>
        <v>YES</v>
      </c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</row>
    <row r="120" spans="1:25" ht="21" customHeight="1" x14ac:dyDescent="0.25">
      <c r="A120" s="60">
        <v>3</v>
      </c>
      <c r="B120" s="50" t="s">
        <v>1007</v>
      </c>
      <c r="C120" s="9" t="s">
        <v>190</v>
      </c>
      <c r="D120" s="9" t="s">
        <v>210</v>
      </c>
      <c r="E120" s="40"/>
      <c r="F120" s="40"/>
      <c r="G120" s="40"/>
      <c r="H120" s="40"/>
      <c r="I120" s="40"/>
      <c r="J120" s="40"/>
      <c r="K120" s="40"/>
      <c r="L120" s="39"/>
      <c r="M120" s="40" t="str">
        <f t="shared" si="2"/>
        <v/>
      </c>
      <c r="N120" s="40" t="str">
        <f t="shared" si="3"/>
        <v/>
      </c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</row>
    <row r="121" spans="1:25" ht="21" customHeight="1" x14ac:dyDescent="0.25">
      <c r="A121" s="60">
        <v>3</v>
      </c>
      <c r="B121" s="50" t="s">
        <v>1007</v>
      </c>
      <c r="C121" s="9" t="s">
        <v>465</v>
      </c>
      <c r="D121" s="9" t="s">
        <v>228</v>
      </c>
      <c r="E121" s="40"/>
      <c r="F121" s="40"/>
      <c r="G121" s="40"/>
      <c r="H121" s="40"/>
      <c r="I121" s="40"/>
      <c r="J121" s="40"/>
      <c r="K121" s="40"/>
      <c r="L121" s="39"/>
      <c r="M121" s="40" t="str">
        <f t="shared" si="2"/>
        <v/>
      </c>
      <c r="N121" s="40" t="str">
        <f t="shared" si="3"/>
        <v/>
      </c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</row>
    <row r="122" spans="1:25" ht="21" customHeight="1" x14ac:dyDescent="0.25">
      <c r="A122" s="60">
        <v>3</v>
      </c>
      <c r="B122" s="50" t="s">
        <v>1008</v>
      </c>
      <c r="C122" s="9" t="s">
        <v>438</v>
      </c>
      <c r="D122" s="9" t="s">
        <v>240</v>
      </c>
      <c r="E122" s="40"/>
      <c r="F122" s="40"/>
      <c r="G122" s="40"/>
      <c r="H122" s="40"/>
      <c r="I122" s="40"/>
      <c r="J122" s="40"/>
      <c r="K122" s="40"/>
      <c r="L122" s="39"/>
      <c r="M122" s="40" t="str">
        <f t="shared" si="2"/>
        <v/>
      </c>
      <c r="N122" s="40" t="str">
        <f t="shared" si="3"/>
        <v/>
      </c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</row>
    <row r="123" spans="1:25" ht="21" customHeight="1" x14ac:dyDescent="0.25">
      <c r="A123" s="60">
        <v>3</v>
      </c>
      <c r="B123" s="50" t="s">
        <v>1008</v>
      </c>
      <c r="C123" s="9" t="s">
        <v>190</v>
      </c>
      <c r="D123" s="9" t="s">
        <v>255</v>
      </c>
      <c r="E123" s="40"/>
      <c r="F123" s="40"/>
      <c r="G123" s="40"/>
      <c r="H123" s="40"/>
      <c r="I123" s="40"/>
      <c r="J123" s="40"/>
      <c r="K123" s="40"/>
      <c r="L123" s="39"/>
      <c r="M123" s="40" t="str">
        <f t="shared" si="2"/>
        <v/>
      </c>
      <c r="N123" s="40" t="str">
        <f t="shared" si="3"/>
        <v/>
      </c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</row>
    <row r="124" spans="1:25" ht="21" customHeight="1" x14ac:dyDescent="0.25">
      <c r="A124" s="60">
        <v>3</v>
      </c>
      <c r="B124" s="50" t="s">
        <v>1009</v>
      </c>
      <c r="C124" s="9"/>
      <c r="D124" s="9" t="s">
        <v>256</v>
      </c>
      <c r="E124" s="40"/>
      <c r="F124" s="40"/>
      <c r="G124" s="40"/>
      <c r="H124" s="40" t="s">
        <v>1545</v>
      </c>
      <c r="I124" s="40"/>
      <c r="J124" s="40"/>
      <c r="K124" s="40"/>
      <c r="L124" s="39"/>
      <c r="M124" s="40" t="str">
        <f t="shared" si="2"/>
        <v>YES</v>
      </c>
      <c r="N124" s="40" t="str">
        <f t="shared" si="3"/>
        <v>YES</v>
      </c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</row>
    <row r="125" spans="1:25" ht="21" customHeight="1" x14ac:dyDescent="0.25">
      <c r="A125" s="60">
        <v>3</v>
      </c>
      <c r="B125" s="50" t="s">
        <v>1009</v>
      </c>
      <c r="C125" s="9"/>
      <c r="D125" s="9" t="s">
        <v>272</v>
      </c>
      <c r="E125" s="40"/>
      <c r="F125" s="40"/>
      <c r="G125" s="40"/>
      <c r="H125" s="40"/>
      <c r="I125" s="40"/>
      <c r="J125" s="40"/>
      <c r="K125" s="40"/>
      <c r="L125" s="39"/>
      <c r="M125" s="40" t="str">
        <f t="shared" si="2"/>
        <v/>
      </c>
      <c r="N125" s="40" t="str">
        <f t="shared" si="3"/>
        <v/>
      </c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</row>
    <row r="126" spans="1:25" ht="21" customHeight="1" x14ac:dyDescent="0.25">
      <c r="A126" s="60">
        <v>3</v>
      </c>
      <c r="B126" s="50" t="s">
        <v>1010</v>
      </c>
      <c r="C126" s="9" t="s">
        <v>461</v>
      </c>
      <c r="D126" s="9" t="s">
        <v>328</v>
      </c>
      <c r="E126" s="40"/>
      <c r="F126" s="40"/>
      <c r="G126" s="40"/>
      <c r="H126" s="40"/>
      <c r="I126" s="40"/>
      <c r="J126" s="40"/>
      <c r="K126" s="40"/>
      <c r="L126" s="39"/>
      <c r="M126" s="40" t="str">
        <f t="shared" si="2"/>
        <v/>
      </c>
      <c r="N126" s="40" t="str">
        <f t="shared" si="3"/>
        <v/>
      </c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</row>
    <row r="127" spans="1:25" ht="21" customHeight="1" x14ac:dyDescent="0.25">
      <c r="A127" s="60">
        <v>3</v>
      </c>
      <c r="B127" s="50" t="s">
        <v>1011</v>
      </c>
      <c r="C127" s="9" t="s">
        <v>190</v>
      </c>
      <c r="D127" s="9" t="s">
        <v>329</v>
      </c>
      <c r="E127" s="40"/>
      <c r="F127" s="40"/>
      <c r="G127" s="40"/>
      <c r="H127" s="40"/>
      <c r="I127" s="40"/>
      <c r="J127" s="40"/>
      <c r="K127" s="40"/>
      <c r="L127" s="39"/>
      <c r="M127" s="40" t="str">
        <f t="shared" si="2"/>
        <v/>
      </c>
      <c r="N127" s="40" t="str">
        <f t="shared" si="3"/>
        <v/>
      </c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</row>
    <row r="128" spans="1:25" ht="21" customHeight="1" x14ac:dyDescent="0.25">
      <c r="A128" s="60">
        <v>3</v>
      </c>
      <c r="B128" s="50" t="s">
        <v>1011</v>
      </c>
      <c r="C128" s="9" t="s">
        <v>439</v>
      </c>
      <c r="D128" s="9" t="s">
        <v>330</v>
      </c>
      <c r="E128" s="40"/>
      <c r="F128" s="40"/>
      <c r="G128" s="40"/>
      <c r="H128" s="40"/>
      <c r="I128" s="40"/>
      <c r="J128" s="40"/>
      <c r="K128" s="40"/>
      <c r="L128" s="39"/>
      <c r="M128" s="40" t="str">
        <f t="shared" si="2"/>
        <v/>
      </c>
      <c r="N128" s="40" t="str">
        <f t="shared" si="3"/>
        <v/>
      </c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</row>
    <row r="129" spans="1:25" ht="21" customHeight="1" x14ac:dyDescent="0.25">
      <c r="A129" s="60">
        <v>3</v>
      </c>
      <c r="B129" s="50" t="s">
        <v>1012</v>
      </c>
      <c r="C129" s="9" t="s">
        <v>190</v>
      </c>
      <c r="D129" s="9" t="s">
        <v>331</v>
      </c>
      <c r="E129" s="40"/>
      <c r="F129" s="40"/>
      <c r="G129" s="40"/>
      <c r="H129" s="40"/>
      <c r="I129" s="40"/>
      <c r="J129" s="40"/>
      <c r="K129" s="40"/>
      <c r="L129" s="39"/>
      <c r="M129" s="40" t="str">
        <f t="shared" si="2"/>
        <v/>
      </c>
      <c r="N129" s="40" t="str">
        <f t="shared" si="3"/>
        <v/>
      </c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</row>
    <row r="130" spans="1:25" ht="21" customHeight="1" x14ac:dyDescent="0.25">
      <c r="A130" s="61">
        <v>3</v>
      </c>
      <c r="B130" s="50" t="s">
        <v>1012</v>
      </c>
      <c r="C130" s="9" t="s">
        <v>419</v>
      </c>
      <c r="D130" s="9" t="s">
        <v>332</v>
      </c>
      <c r="E130" s="40"/>
      <c r="F130" s="40"/>
      <c r="G130" s="40"/>
      <c r="H130" s="40"/>
      <c r="I130" s="40"/>
      <c r="J130" s="40"/>
      <c r="K130" s="40"/>
      <c r="L130" s="39"/>
      <c r="M130" s="40" t="str">
        <f t="shared" ref="M130:M143" si="4">IF(AND(ISBLANK(E130),ISBLANK(F130),ISBLANK(G130),ISBLANK(H130),ISBLANK(I130),ISBLANK(J130)),"","YES")</f>
        <v/>
      </c>
      <c r="N130" s="40" t="str">
        <f t="shared" si="3"/>
        <v/>
      </c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</row>
    <row r="131" spans="1:25" ht="21" customHeight="1" x14ac:dyDescent="0.25">
      <c r="A131" s="61">
        <v>3</v>
      </c>
      <c r="B131" s="50" t="s">
        <v>1013</v>
      </c>
      <c r="C131" s="9"/>
      <c r="D131" s="9" t="s">
        <v>945</v>
      </c>
      <c r="E131" s="40"/>
      <c r="F131" s="40"/>
      <c r="G131" s="40"/>
      <c r="H131" s="40"/>
      <c r="I131" s="40" t="s">
        <v>1545</v>
      </c>
      <c r="J131" s="40"/>
      <c r="K131" s="40"/>
      <c r="L131" s="39"/>
      <c r="M131" s="40" t="str">
        <f t="shared" si="4"/>
        <v>YES</v>
      </c>
      <c r="N131" s="40" t="str">
        <f t="shared" ref="N131:N143" si="5">IF(AND(ISBLANK(E131),ISBLANK(F131),ISBLANK(G131),ISBLANK(H131),ISBLANK(I131),ISBLANK(J131),ISBLANK(K131)),"","YES")</f>
        <v>YES</v>
      </c>
      <c r="O131" s="94"/>
      <c r="P131" s="94"/>
      <c r="Q131" s="94"/>
      <c r="R131" s="94"/>
      <c r="S131" s="94"/>
      <c r="T131" s="94">
        <v>1</v>
      </c>
      <c r="U131" s="94"/>
      <c r="V131" s="94"/>
      <c r="W131" s="94"/>
      <c r="X131" s="94"/>
      <c r="Y131" s="94"/>
    </row>
    <row r="132" spans="1:25" ht="21" customHeight="1" x14ac:dyDescent="0.25">
      <c r="A132" s="61">
        <v>3</v>
      </c>
      <c r="B132" s="50" t="s">
        <v>1013</v>
      </c>
      <c r="C132" s="9"/>
      <c r="D132" s="9" t="s">
        <v>946</v>
      </c>
      <c r="E132" s="40"/>
      <c r="F132" s="40"/>
      <c r="G132" s="40"/>
      <c r="H132" s="40"/>
      <c r="I132" s="40"/>
      <c r="J132" s="40"/>
      <c r="K132" s="40"/>
      <c r="L132" s="39"/>
      <c r="M132" s="40" t="str">
        <f t="shared" si="4"/>
        <v/>
      </c>
      <c r="N132" s="40" t="str">
        <f t="shared" si="5"/>
        <v/>
      </c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</row>
    <row r="133" spans="1:25" ht="21" customHeight="1" x14ac:dyDescent="0.25">
      <c r="A133" s="61">
        <v>3</v>
      </c>
      <c r="B133" s="50" t="s">
        <v>1014</v>
      </c>
      <c r="C133" s="9" t="s">
        <v>190</v>
      </c>
      <c r="D133" s="9" t="s">
        <v>333</v>
      </c>
      <c r="E133" s="40"/>
      <c r="F133" s="40"/>
      <c r="G133" s="40"/>
      <c r="H133" s="40"/>
      <c r="I133" s="40"/>
      <c r="J133" s="40"/>
      <c r="K133" s="40"/>
      <c r="L133" s="39"/>
      <c r="M133" s="40" t="str">
        <f t="shared" si="4"/>
        <v/>
      </c>
      <c r="N133" s="40" t="str">
        <f t="shared" si="5"/>
        <v/>
      </c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</row>
    <row r="134" spans="1:25" ht="21" customHeight="1" x14ac:dyDescent="0.25">
      <c r="A134" s="61">
        <v>3</v>
      </c>
      <c r="B134" s="50" t="s">
        <v>1014</v>
      </c>
      <c r="C134" s="9" t="s">
        <v>464</v>
      </c>
      <c r="D134" s="9" t="s">
        <v>334</v>
      </c>
      <c r="E134" s="40"/>
      <c r="F134" s="40"/>
      <c r="G134" s="40"/>
      <c r="H134" s="40" t="s">
        <v>1545</v>
      </c>
      <c r="I134" s="40"/>
      <c r="J134" s="40"/>
      <c r="K134" s="40"/>
      <c r="L134" s="39"/>
      <c r="M134" s="40" t="str">
        <f t="shared" si="4"/>
        <v>YES</v>
      </c>
      <c r="N134" s="40" t="str">
        <f t="shared" si="5"/>
        <v>YES</v>
      </c>
      <c r="O134" s="94"/>
      <c r="P134" s="94"/>
      <c r="Q134" s="94"/>
      <c r="R134" s="94"/>
      <c r="S134" s="94"/>
      <c r="T134" s="94">
        <v>1</v>
      </c>
      <c r="U134" s="94"/>
      <c r="V134" s="94"/>
      <c r="W134" s="94"/>
      <c r="X134" s="94"/>
      <c r="Y134" s="94">
        <v>1</v>
      </c>
    </row>
    <row r="135" spans="1:25" ht="21" customHeight="1" x14ac:dyDescent="0.25">
      <c r="A135" s="61">
        <v>3</v>
      </c>
      <c r="B135" s="50" t="s">
        <v>1015</v>
      </c>
      <c r="C135" s="9" t="s">
        <v>190</v>
      </c>
      <c r="D135" s="9" t="s">
        <v>462</v>
      </c>
      <c r="E135" s="40"/>
      <c r="F135" s="40"/>
      <c r="G135" s="40"/>
      <c r="H135" s="40"/>
      <c r="I135" s="40"/>
      <c r="J135" s="40"/>
      <c r="K135" s="40"/>
      <c r="L135" s="39"/>
      <c r="M135" s="40" t="str">
        <f t="shared" si="4"/>
        <v/>
      </c>
      <c r="N135" s="40" t="str">
        <f t="shared" si="5"/>
        <v/>
      </c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</row>
    <row r="136" spans="1:25" ht="21" customHeight="1" x14ac:dyDescent="0.25">
      <c r="A136" s="60">
        <v>3</v>
      </c>
      <c r="B136" s="50" t="s">
        <v>1015</v>
      </c>
      <c r="C136" s="9" t="s">
        <v>405</v>
      </c>
      <c r="D136" s="9" t="s">
        <v>406</v>
      </c>
      <c r="E136" s="40"/>
      <c r="F136" s="40"/>
      <c r="G136" s="40"/>
      <c r="H136" s="40" t="s">
        <v>1545</v>
      </c>
      <c r="I136" s="40"/>
      <c r="J136" s="40"/>
      <c r="K136" s="40"/>
      <c r="L136" s="39"/>
      <c r="M136" s="40" t="str">
        <f t="shared" si="4"/>
        <v>YES</v>
      </c>
      <c r="N136" s="40" t="str">
        <f t="shared" si="5"/>
        <v>YES</v>
      </c>
      <c r="O136" s="94"/>
      <c r="P136" s="94"/>
      <c r="Q136" s="94"/>
      <c r="R136" s="94"/>
      <c r="S136" s="94"/>
      <c r="T136" s="94">
        <v>1</v>
      </c>
      <c r="U136" s="94"/>
      <c r="V136" s="94"/>
      <c r="W136" s="94"/>
      <c r="X136" s="94"/>
      <c r="Y136" s="94"/>
    </row>
    <row r="137" spans="1:25" ht="21" customHeight="1" x14ac:dyDescent="0.25">
      <c r="A137" s="60">
        <v>3</v>
      </c>
      <c r="B137" s="50" t="s">
        <v>1016</v>
      </c>
      <c r="C137" s="9" t="s">
        <v>432</v>
      </c>
      <c r="D137" s="9" t="s">
        <v>433</v>
      </c>
      <c r="E137" s="40"/>
      <c r="F137" s="40"/>
      <c r="G137" s="40"/>
      <c r="H137" s="40"/>
      <c r="I137" s="40"/>
      <c r="J137" s="40"/>
      <c r="K137" s="40"/>
      <c r="L137" s="39"/>
      <c r="M137" s="40" t="str">
        <f t="shared" si="4"/>
        <v/>
      </c>
      <c r="N137" s="40" t="str">
        <f t="shared" si="5"/>
        <v/>
      </c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</row>
    <row r="138" spans="1:25" ht="21" customHeight="1" x14ac:dyDescent="0.25">
      <c r="A138" s="60">
        <v>3</v>
      </c>
      <c r="B138" s="50" t="s">
        <v>1017</v>
      </c>
      <c r="C138" s="9"/>
      <c r="D138" s="9" t="s">
        <v>316</v>
      </c>
      <c r="E138" s="40"/>
      <c r="F138" s="40"/>
      <c r="G138" s="40"/>
      <c r="H138" s="40"/>
      <c r="I138" s="40"/>
      <c r="J138" s="40"/>
      <c r="K138" s="40"/>
      <c r="L138" s="39"/>
      <c r="M138" s="40" t="str">
        <f t="shared" si="4"/>
        <v/>
      </c>
      <c r="N138" s="40" t="str">
        <f t="shared" si="5"/>
        <v/>
      </c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</row>
    <row r="139" spans="1:25" ht="21" customHeight="1" x14ac:dyDescent="0.25">
      <c r="A139" s="60">
        <v>3</v>
      </c>
      <c r="B139" s="50" t="s">
        <v>1017</v>
      </c>
      <c r="C139" s="9"/>
      <c r="D139" s="9" t="s">
        <v>271</v>
      </c>
      <c r="E139" s="40"/>
      <c r="F139" s="40"/>
      <c r="G139" s="40"/>
      <c r="H139" s="40"/>
      <c r="I139" s="40"/>
      <c r="J139" s="40"/>
      <c r="K139" s="40"/>
      <c r="L139" s="39"/>
      <c r="M139" s="40" t="str">
        <f t="shared" si="4"/>
        <v/>
      </c>
      <c r="N139" s="40" t="str">
        <f t="shared" si="5"/>
        <v/>
      </c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</row>
    <row r="140" spans="1:25" ht="21" customHeight="1" x14ac:dyDescent="0.25">
      <c r="A140" s="60">
        <v>3</v>
      </c>
      <c r="B140" s="50" t="s">
        <v>1018</v>
      </c>
      <c r="C140" s="9" t="s">
        <v>190</v>
      </c>
      <c r="D140" s="9" t="s">
        <v>287</v>
      </c>
      <c r="E140" s="40"/>
      <c r="F140" s="40" t="s">
        <v>1547</v>
      </c>
      <c r="G140" s="40"/>
      <c r="H140" s="40"/>
      <c r="I140" s="40"/>
      <c r="J140" s="40"/>
      <c r="K140" s="40"/>
      <c r="L140" s="39"/>
      <c r="M140" s="40" t="str">
        <f t="shared" si="4"/>
        <v>YES</v>
      </c>
      <c r="N140" s="40" t="str">
        <f t="shared" si="5"/>
        <v>YES</v>
      </c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>
        <v>1</v>
      </c>
    </row>
    <row r="141" spans="1:25" ht="21" customHeight="1" x14ac:dyDescent="0.25">
      <c r="A141" s="60">
        <v>3</v>
      </c>
      <c r="B141" s="50" t="s">
        <v>1018</v>
      </c>
      <c r="C141" s="9" t="s">
        <v>417</v>
      </c>
      <c r="D141" s="9" t="s">
        <v>302</v>
      </c>
      <c r="E141" s="40"/>
      <c r="F141" s="40"/>
      <c r="G141" s="40"/>
      <c r="H141" s="40"/>
      <c r="I141" s="40"/>
      <c r="J141" s="40"/>
      <c r="K141" s="40"/>
      <c r="L141" s="39"/>
      <c r="M141" s="40" t="str">
        <f t="shared" si="4"/>
        <v/>
      </c>
      <c r="N141" s="40" t="str">
        <f t="shared" si="5"/>
        <v/>
      </c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</row>
    <row r="142" spans="1:25" ht="21" customHeight="1" x14ac:dyDescent="0.25">
      <c r="A142" s="60">
        <v>3</v>
      </c>
      <c r="B142" s="50" t="s">
        <v>1019</v>
      </c>
      <c r="C142" s="9" t="s">
        <v>422</v>
      </c>
      <c r="D142" s="9" t="s">
        <v>211</v>
      </c>
      <c r="E142" s="40"/>
      <c r="F142" s="40"/>
      <c r="G142" s="40"/>
      <c r="H142" s="40"/>
      <c r="I142" s="40"/>
      <c r="J142" s="40"/>
      <c r="K142" s="40"/>
      <c r="L142" s="39"/>
      <c r="M142" s="40" t="str">
        <f t="shared" si="4"/>
        <v/>
      </c>
      <c r="N142" s="40" t="str">
        <f t="shared" si="5"/>
        <v/>
      </c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</row>
    <row r="143" spans="1:25" ht="21" customHeight="1" x14ac:dyDescent="0.25">
      <c r="A143" s="60">
        <v>3</v>
      </c>
      <c r="B143" s="50" t="s">
        <v>1019</v>
      </c>
      <c r="C143" s="9" t="s">
        <v>190</v>
      </c>
      <c r="D143" s="9" t="s">
        <v>229</v>
      </c>
      <c r="E143" s="40"/>
      <c r="F143" s="40"/>
      <c r="G143" s="40"/>
      <c r="H143" s="40"/>
      <c r="I143" s="40"/>
      <c r="J143" s="40"/>
      <c r="K143" s="40"/>
      <c r="L143" s="39"/>
      <c r="M143" s="40" t="str">
        <f t="shared" si="4"/>
        <v/>
      </c>
      <c r="N143" s="40" t="str">
        <f t="shared" si="5"/>
        <v/>
      </c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</row>
    <row r="144" spans="1:25" s="42" customFormat="1" ht="21" customHeight="1" x14ac:dyDescent="0.25">
      <c r="A144" s="65">
        <f>SUBTOTAL(103,A2:A143)</f>
        <v>142</v>
      </c>
      <c r="B144" s="65"/>
      <c r="E144" s="43">
        <f t="shared" ref="E144:K144" si="6">COUNTA(E2:E143)</f>
        <v>0</v>
      </c>
      <c r="F144" s="43">
        <f t="shared" si="6"/>
        <v>2</v>
      </c>
      <c r="G144" s="43">
        <f t="shared" si="6"/>
        <v>0</v>
      </c>
      <c r="H144" s="43">
        <f t="shared" si="6"/>
        <v>14</v>
      </c>
      <c r="I144" s="43">
        <f t="shared" si="6"/>
        <v>1</v>
      </c>
      <c r="J144" s="43">
        <f t="shared" si="6"/>
        <v>0</v>
      </c>
      <c r="K144" s="43">
        <f t="shared" si="6"/>
        <v>0</v>
      </c>
      <c r="M144" s="99">
        <f>COUNTIF(M2:M143,"YES")</f>
        <v>17</v>
      </c>
      <c r="N144" s="99">
        <f>COUNTIF(N2:N143,"YES")</f>
        <v>17</v>
      </c>
      <c r="O144" s="43">
        <f>SUM(O2:O143)</f>
        <v>0</v>
      </c>
      <c r="P144" s="43">
        <f t="shared" ref="P144:Y144" si="7">SUM(P2:P143)</f>
        <v>0</v>
      </c>
      <c r="Q144" s="43">
        <f t="shared" si="7"/>
        <v>1</v>
      </c>
      <c r="R144" s="43">
        <f t="shared" si="7"/>
        <v>0</v>
      </c>
      <c r="S144" s="43">
        <f t="shared" si="7"/>
        <v>0</v>
      </c>
      <c r="T144" s="43">
        <f t="shared" si="7"/>
        <v>9</v>
      </c>
      <c r="U144" s="43">
        <f t="shared" si="7"/>
        <v>0</v>
      </c>
      <c r="V144" s="43">
        <f t="shared" si="7"/>
        <v>0</v>
      </c>
      <c r="W144" s="43">
        <f t="shared" si="7"/>
        <v>0</v>
      </c>
      <c r="X144" s="43">
        <f t="shared" si="7"/>
        <v>0</v>
      </c>
      <c r="Y144" s="43">
        <f t="shared" si="7"/>
        <v>3</v>
      </c>
    </row>
    <row r="145" spans="1:25" ht="21" customHeight="1" x14ac:dyDescent="0.3">
      <c r="A145" s="100"/>
      <c r="B145" s="24"/>
      <c r="C145" s="56"/>
      <c r="D145" s="24" t="s">
        <v>1544</v>
      </c>
      <c r="E145" s="101"/>
      <c r="F145" s="102"/>
      <c r="G145" s="101"/>
      <c r="H145" s="99">
        <f>COUNTIF(H2:H143,"No Cxn")</f>
        <v>3</v>
      </c>
      <c r="I145" s="99">
        <f>COUNTIF(I2:I143,"No Cxn")</f>
        <v>0</v>
      </c>
      <c r="J145" s="99">
        <f>COUNTIF(J2:J143,"No Cxn")</f>
        <v>0</v>
      </c>
      <c r="K145" s="101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</row>
    <row r="146" spans="1:25" ht="21" customHeight="1" x14ac:dyDescent="0.3">
      <c r="A146" s="100"/>
      <c r="B146" s="24"/>
      <c r="C146" s="56"/>
      <c r="D146" s="24" t="s">
        <v>1545</v>
      </c>
      <c r="E146" s="99">
        <f>COUNTIF(E2:E143,"In")</f>
        <v>0</v>
      </c>
      <c r="F146" s="101"/>
      <c r="G146" s="101"/>
      <c r="H146" s="99">
        <f>COUNTIF(H2:H143,"In")</f>
        <v>11</v>
      </c>
      <c r="I146" s="99">
        <f>COUNTIF(I2:I143,"In")</f>
        <v>1</v>
      </c>
      <c r="J146" s="99">
        <f>COUNTIF(J2:J143,"In")</f>
        <v>0</v>
      </c>
      <c r="K146" s="101"/>
      <c r="L146" s="4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</row>
    <row r="147" spans="1:25" ht="21" customHeight="1" x14ac:dyDescent="0.3">
      <c r="A147" s="100"/>
      <c r="B147" s="24"/>
      <c r="C147" s="56"/>
      <c r="D147" s="24" t="s">
        <v>1546</v>
      </c>
      <c r="E147" s="99">
        <f>COUNTIF(E2:E143,"Out")</f>
        <v>0</v>
      </c>
      <c r="F147" s="102"/>
      <c r="G147" s="101"/>
      <c r="H147" s="99">
        <f>COUNTIF(H2:H143,"Out")</f>
        <v>0</v>
      </c>
      <c r="I147" s="99">
        <f>COUNTIF(I2:I143,"Out")</f>
        <v>0</v>
      </c>
      <c r="J147" s="99">
        <f>COUNTIF(J2:J143,"Out")</f>
        <v>0</v>
      </c>
      <c r="K147" s="101"/>
      <c r="L147" s="4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</row>
    <row r="148" spans="1:25" ht="21" customHeight="1" x14ac:dyDescent="0.3">
      <c r="A148" s="100"/>
      <c r="B148" s="24"/>
      <c r="C148" s="56"/>
      <c r="D148" s="24" t="s">
        <v>1580</v>
      </c>
      <c r="E148" s="101"/>
      <c r="F148" s="102"/>
      <c r="G148" s="101"/>
      <c r="H148" s="101"/>
      <c r="I148" s="101"/>
      <c r="J148" s="101"/>
      <c r="K148" s="99">
        <f>COUNTIF(K1:K143,"Replaced")</f>
        <v>0</v>
      </c>
      <c r="L148" s="4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</row>
    <row r="149" spans="1:25" ht="21" customHeight="1" x14ac:dyDescent="0.3">
      <c r="A149" s="100"/>
      <c r="B149" s="24"/>
      <c r="C149" s="56"/>
      <c r="D149" s="24" t="s">
        <v>1547</v>
      </c>
      <c r="E149" s="99">
        <f>COUNTIF(E2:E143,"Loose")</f>
        <v>0</v>
      </c>
      <c r="F149" s="99">
        <f>COUNTIF(F2:F143,"Loose")</f>
        <v>2</v>
      </c>
      <c r="G149" s="99">
        <f>COUNTIF(G2:G143,"Loose")</f>
        <v>0</v>
      </c>
      <c r="H149" s="101"/>
      <c r="I149" s="101"/>
      <c r="J149" s="101"/>
      <c r="K149" s="101"/>
      <c r="L149" s="4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</row>
    <row r="150" spans="1:25" ht="21" customHeight="1" x14ac:dyDescent="0.3">
      <c r="A150" s="100"/>
      <c r="B150" s="24"/>
      <c r="C150" s="56"/>
      <c r="D150" s="24" t="s">
        <v>1533</v>
      </c>
      <c r="E150" s="101"/>
      <c r="F150" s="99">
        <f>COUNTIF(F2:F143,"Missing")</f>
        <v>0</v>
      </c>
      <c r="G150" s="99">
        <f>COUNTIF(G2:G143,"Missing")</f>
        <v>0</v>
      </c>
      <c r="H150" s="101"/>
      <c r="I150" s="101"/>
      <c r="J150" s="101"/>
      <c r="K150" s="99">
        <f>COUNTIF(K2:K143,"Missing")</f>
        <v>0</v>
      </c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21" customHeight="1" x14ac:dyDescent="0.3">
      <c r="A151" s="100"/>
      <c r="B151" s="24"/>
      <c r="C151" s="56"/>
      <c r="D151" s="24" t="s">
        <v>1548</v>
      </c>
      <c r="E151" s="101"/>
      <c r="F151" s="99">
        <f>COUNTIF(F2:F143,"Broken")</f>
        <v>0</v>
      </c>
      <c r="G151" s="101"/>
      <c r="H151" s="101"/>
      <c r="I151" s="101"/>
      <c r="J151" s="101"/>
      <c r="K151" s="99">
        <f>COUNTIF(K2:K143,"Broken")</f>
        <v>0</v>
      </c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21" customHeight="1" x14ac:dyDescent="0.3">
      <c r="A152" s="75" t="s">
        <v>939</v>
      </c>
      <c r="B152" s="64"/>
      <c r="L152" s="149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21" customHeight="1" x14ac:dyDescent="0.25">
      <c r="A153" s="61">
        <v>1</v>
      </c>
      <c r="B153" s="50" t="s">
        <v>392</v>
      </c>
      <c r="C153" s="9" t="s">
        <v>391</v>
      </c>
      <c r="D153" s="9" t="s">
        <v>193</v>
      </c>
      <c r="E153" s="40"/>
      <c r="F153" s="40"/>
      <c r="G153" s="40"/>
      <c r="H153" s="40"/>
      <c r="I153" s="40"/>
      <c r="J153" s="40"/>
      <c r="K153" s="40"/>
      <c r="L153" s="150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21" customHeight="1" x14ac:dyDescent="0.25">
      <c r="A154" s="61">
        <v>1</v>
      </c>
      <c r="B154" s="50" t="s">
        <v>408</v>
      </c>
      <c r="C154" s="9" t="s">
        <v>407</v>
      </c>
      <c r="D154" s="9" t="s">
        <v>303</v>
      </c>
      <c r="E154" s="40"/>
      <c r="F154" s="40"/>
      <c r="G154" s="40"/>
      <c r="H154" s="40"/>
      <c r="I154" s="40"/>
      <c r="J154" s="40"/>
      <c r="K154" s="40"/>
      <c r="L154" s="150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21" customHeight="1" x14ac:dyDescent="0.25">
      <c r="A155" s="61">
        <v>1</v>
      </c>
      <c r="B155" s="50" t="s">
        <v>442</v>
      </c>
      <c r="C155" s="9" t="s">
        <v>441</v>
      </c>
      <c r="D155" s="9" t="s">
        <v>230</v>
      </c>
      <c r="E155" s="40"/>
      <c r="F155" s="40"/>
      <c r="G155" s="40"/>
      <c r="H155" s="40"/>
      <c r="I155" s="40"/>
      <c r="J155" s="40"/>
      <c r="K155" s="40"/>
      <c r="L155" s="149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21" customHeight="1" x14ac:dyDescent="0.25">
      <c r="A156" s="64"/>
      <c r="B156" s="64"/>
      <c r="L156" s="149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21" customHeight="1" x14ac:dyDescent="0.3">
      <c r="A157" s="75" t="s">
        <v>1348</v>
      </c>
      <c r="B157" s="64"/>
      <c r="L157" s="149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21" customHeight="1" x14ac:dyDescent="0.25">
      <c r="A158" s="60">
        <v>1</v>
      </c>
      <c r="B158" s="50" t="s">
        <v>935</v>
      </c>
      <c r="C158" s="9" t="s">
        <v>390</v>
      </c>
      <c r="D158" s="9"/>
      <c r="E158" s="94"/>
      <c r="F158" s="94"/>
      <c r="G158" s="94"/>
      <c r="H158" s="94"/>
      <c r="I158" s="94"/>
      <c r="J158" s="94"/>
      <c r="K158" s="94"/>
      <c r="L158" s="151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21" customHeight="1" x14ac:dyDescent="0.25">
      <c r="A159" s="60">
        <v>1</v>
      </c>
      <c r="B159" s="50" t="s">
        <v>936</v>
      </c>
      <c r="C159" s="9" t="s">
        <v>473</v>
      </c>
      <c r="D159" s="9"/>
      <c r="E159" s="94"/>
      <c r="F159" s="94"/>
      <c r="G159" s="94"/>
      <c r="H159" s="94"/>
      <c r="I159" s="94"/>
      <c r="J159" s="94"/>
      <c r="K159" s="94"/>
      <c r="L159" s="152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21" customHeight="1" x14ac:dyDescent="0.25">
      <c r="A160" s="60">
        <v>1</v>
      </c>
      <c r="B160" s="50" t="s">
        <v>480</v>
      </c>
      <c r="C160" s="9" t="s">
        <v>479</v>
      </c>
      <c r="D160" s="9" t="s">
        <v>215</v>
      </c>
      <c r="E160" s="94"/>
      <c r="F160" s="94"/>
      <c r="G160" s="94"/>
      <c r="H160" s="94"/>
      <c r="I160" s="94"/>
      <c r="J160" s="94"/>
      <c r="K160" s="94"/>
      <c r="L160" s="39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21" customHeight="1" x14ac:dyDescent="0.25">
      <c r="A161" s="60">
        <v>2</v>
      </c>
      <c r="B161" s="50" t="s">
        <v>321</v>
      </c>
      <c r="C161" s="9" t="s">
        <v>190</v>
      </c>
      <c r="D161" s="9" t="s">
        <v>320</v>
      </c>
      <c r="E161" s="94"/>
      <c r="F161" s="94"/>
      <c r="G161" s="94"/>
      <c r="H161" s="94"/>
      <c r="I161" s="94"/>
      <c r="J161" s="94"/>
      <c r="K161" s="94"/>
      <c r="L161" s="39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21" customHeight="1" x14ac:dyDescent="0.25">
      <c r="A162" s="60">
        <v>2</v>
      </c>
      <c r="B162" s="50" t="s">
        <v>321</v>
      </c>
      <c r="C162" s="9" t="s">
        <v>190</v>
      </c>
      <c r="D162" s="9" t="s">
        <v>322</v>
      </c>
      <c r="E162" s="94"/>
      <c r="F162" s="94"/>
      <c r="G162" s="94"/>
      <c r="H162" s="94"/>
      <c r="I162" s="94"/>
      <c r="J162" s="94"/>
      <c r="K162" s="94"/>
      <c r="L162" s="39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21" customHeight="1" x14ac:dyDescent="0.25">
      <c r="A163" s="60">
        <v>3</v>
      </c>
      <c r="B163" s="50" t="s">
        <v>394</v>
      </c>
      <c r="C163" s="9" t="s">
        <v>190</v>
      </c>
      <c r="D163" s="9" t="s">
        <v>472</v>
      </c>
      <c r="E163" s="94"/>
      <c r="F163" s="94"/>
      <c r="G163" s="94"/>
      <c r="H163" s="96"/>
      <c r="I163" s="94"/>
      <c r="J163" s="94"/>
      <c r="K163" s="94"/>
      <c r="L163" s="39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21" customHeight="1" x14ac:dyDescent="0.25">
      <c r="A164" s="153">
        <v>1</v>
      </c>
      <c r="B164" s="58" t="s">
        <v>194</v>
      </c>
      <c r="C164" s="31"/>
      <c r="D164" s="31" t="s">
        <v>317</v>
      </c>
      <c r="E164" s="154"/>
      <c r="F164" s="154"/>
      <c r="G164" s="154"/>
      <c r="H164" s="154"/>
      <c r="I164" s="155"/>
      <c r="J164" s="154"/>
      <c r="K164" s="154"/>
      <c r="L164" s="39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21" customHeight="1" x14ac:dyDescent="0.25">
      <c r="A165" s="156">
        <v>1</v>
      </c>
      <c r="B165" s="59" t="s">
        <v>194</v>
      </c>
      <c r="C165" s="32"/>
      <c r="D165" s="32" t="s">
        <v>530</v>
      </c>
      <c r="E165" s="157"/>
      <c r="F165" s="157"/>
      <c r="G165" s="157"/>
      <c r="H165" s="157"/>
      <c r="I165" s="157"/>
      <c r="J165" s="157"/>
      <c r="K165" s="157"/>
      <c r="L165" s="39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21" customHeight="1" x14ac:dyDescent="0.25">
      <c r="A166" s="61">
        <v>1</v>
      </c>
      <c r="B166" s="50" t="s">
        <v>476</v>
      </c>
      <c r="C166" s="9" t="s">
        <v>190</v>
      </c>
      <c r="D166" s="9" t="s">
        <v>477</v>
      </c>
      <c r="E166" s="40"/>
      <c r="F166" s="40"/>
      <c r="G166" s="40"/>
      <c r="H166" s="40"/>
      <c r="I166" s="40"/>
      <c r="J166" s="40"/>
      <c r="K166" s="40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21" customHeight="1" x14ac:dyDescent="0.25">
      <c r="A167" s="61">
        <v>1</v>
      </c>
      <c r="B167" s="50" t="s">
        <v>476</v>
      </c>
      <c r="C167" s="9" t="s">
        <v>190</v>
      </c>
      <c r="D167" s="9" t="s">
        <v>478</v>
      </c>
      <c r="E167" s="40"/>
      <c r="F167" s="40"/>
      <c r="G167" s="40"/>
      <c r="H167" s="40"/>
      <c r="I167" s="40"/>
      <c r="J167" s="40"/>
      <c r="K167" s="40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21" customHeight="1" x14ac:dyDescent="0.25">
      <c r="A168" s="61">
        <v>1</v>
      </c>
      <c r="B168" s="50" t="s">
        <v>476</v>
      </c>
      <c r="C168" s="9" t="s">
        <v>474</v>
      </c>
      <c r="D168" s="9" t="s">
        <v>475</v>
      </c>
      <c r="E168" s="40"/>
      <c r="F168" s="40"/>
      <c r="G168" s="40"/>
      <c r="H168" s="40"/>
      <c r="I168" s="40"/>
      <c r="J168" s="41"/>
      <c r="K168" s="40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21" customHeight="1" x14ac:dyDescent="0.25">
      <c r="A169" s="61">
        <v>1</v>
      </c>
      <c r="B169" s="50" t="s">
        <v>194</v>
      </c>
      <c r="C169" s="9"/>
      <c r="D169" s="9" t="s">
        <v>938</v>
      </c>
      <c r="E169" s="40"/>
      <c r="F169" s="40"/>
      <c r="G169" s="40"/>
      <c r="H169" s="40"/>
      <c r="I169" s="40"/>
      <c r="J169" s="41"/>
      <c r="K169" s="40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21" customHeight="1" x14ac:dyDescent="0.25">
      <c r="A170" s="61">
        <v>1</v>
      </c>
      <c r="B170" s="50" t="s">
        <v>403</v>
      </c>
      <c r="C170" s="9" t="s">
        <v>401</v>
      </c>
      <c r="D170" s="9" t="s">
        <v>402</v>
      </c>
      <c r="E170" s="40"/>
      <c r="F170" s="40"/>
      <c r="G170" s="40"/>
      <c r="H170" s="40"/>
      <c r="I170" s="40"/>
      <c r="J170" s="40"/>
      <c r="K170" s="40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21" customHeight="1" x14ac:dyDescent="0.25">
      <c r="A171" s="61">
        <v>1</v>
      </c>
      <c r="B171" s="50" t="s">
        <v>394</v>
      </c>
      <c r="C171" s="9" t="s">
        <v>393</v>
      </c>
      <c r="D171" s="9" t="s">
        <v>196</v>
      </c>
      <c r="E171" s="40"/>
      <c r="F171" s="40"/>
      <c r="G171" s="40"/>
      <c r="H171" s="40"/>
      <c r="I171" s="40"/>
      <c r="J171" s="40"/>
      <c r="K171" s="40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21" customHeight="1" x14ac:dyDescent="0.25"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21" customHeight="1" x14ac:dyDescent="0.25"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</sheetData>
  <autoFilter ref="A1:M149"/>
  <dataValidations count="16">
    <dataValidation type="list" allowBlank="1" showInputMessage="1" showErrorMessage="1" sqref="H2:J143">
      <formula1>"In,Out,No Cxn,Stuck"</formula1>
    </dataValidation>
    <dataValidation type="list" allowBlank="1" showInputMessage="1" showErrorMessage="1" sqref="K2:K143">
      <formula1>"Missing,Broken,Replaced"</formula1>
    </dataValidation>
    <dataValidation type="list" allowBlank="1" showInputMessage="1" showErrorMessage="1" sqref="G2:G143">
      <formula1>"Loose,Missing"</formula1>
    </dataValidation>
    <dataValidation type="list" showInputMessage="1" showErrorMessage="1" sqref="E2:E143">
      <formula1>"In,Out,Loose, ,"</formula1>
    </dataValidation>
    <dataValidation type="list" allowBlank="1" showInputMessage="1" showErrorMessage="1" sqref="F2:F143">
      <formula1>"Loose,Missing,Broken"</formula1>
    </dataValidation>
    <dataValidation allowBlank="1" showInputMessage="1" showErrorMessage="1" promptTitle="RM FP" prompt="Remount faceplate" sqref="Y1"/>
    <dataValidation allowBlank="1" showInputMessage="1" showErrorMessage="1" promptTitle="DNLG" prompt="Data Link No Good" sqref="X1"/>
    <dataValidation allowBlank="1" showInputMessage="1" showErrorMessage="1" promptTitle="DLG" prompt="Data Link Good" sqref="W1"/>
    <dataValidation allowBlank="1" showInputMessage="1" showErrorMessage="1" promptTitle="DTNG" prompt="Dial Tone No Good" sqref="V1"/>
    <dataValidation allowBlank="1" showInputMessage="1" showErrorMessage="1" promptTitle="DTG" prompt="Dial Tone Good" sqref="U1"/>
    <dataValidation allowBlank="1" showInputMessage="1" showErrorMessage="1" promptTitle="RI" prompt="Reinsert" sqref="T1"/>
    <dataValidation allowBlank="1" showInputMessage="1" showErrorMessage="1" promptTitle="NVI" prompt="New Voice Jack" sqref="S1"/>
    <dataValidation allowBlank="1" showInputMessage="1" showErrorMessage="1" promptTitle="NDJ" prompt="New Data Jack" sqref="R1"/>
    <dataValidation allowBlank="1" showInputMessage="1" showErrorMessage="1" promptTitle="NFI" prompt="New F Insert" sqref="Q1"/>
    <dataValidation allowBlank="1" showInputMessage="1" showErrorMessage="1" promptTitle="NFP" prompt="New Face Plate" sqref="P1"/>
    <dataValidation allowBlank="1" showDropDown="1" showInputMessage="1" showErrorMessage="1" promptTitle="RM BX" prompt="Remount Box" sqref="O1"/>
  </dataValidations>
  <pageMargins left="0" right="0.5" top="0.5" bottom="0.75" header="0.25" footer="0.25"/>
  <pageSetup scale="64" fitToHeight="0" orientation="landscape" r:id="rId1"/>
  <headerFooter alignWithMargins="0">
    <oddHeader>&amp;CColonial - Johnson (CE)&amp;RDorm Jack Repairs Assessment 2017</oddHeader>
    <oddFooter>&amp;LCODES:&amp;C&amp;"Book Antiqua,Bold"Loose;  Missing;  Pushed IN;  Pulled OUT;  B=Broken; No Cxn = No Connection; Stuck = Item is stuck in jack
Page &amp;P of &amp;N&amp;RJohnson Hall</oddFooter>
  </headerFooter>
  <rowBreaks count="2" manualBreakCount="2">
    <brk id="41" max="16383" man="1"/>
    <brk id="93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3"/>
  <sheetViews>
    <sheetView zoomScaleNormal="100" zoomScaleSheetLayoutView="100" workbookViewId="0">
      <pane ySplit="1" topLeftCell="A83" activePane="bottomLeft" state="frozen"/>
      <selection activeCell="H544" sqref="H544"/>
      <selection pane="bottomLeft" activeCell="O119" sqref="O119"/>
    </sheetView>
  </sheetViews>
  <sheetFormatPr defaultRowHeight="21" customHeight="1" x14ac:dyDescent="0.25"/>
  <cols>
    <col min="1" max="1" width="5.75" style="36" bestFit="1" customWidth="1"/>
    <col min="2" max="2" width="9" style="35" customWidth="1"/>
    <col min="3" max="3" width="5.75" style="35" customWidth="1"/>
    <col min="4" max="4" width="7.75" style="35" customWidth="1"/>
    <col min="5" max="11" width="8.125" style="36" customWidth="1"/>
    <col min="12" max="12" width="49" style="35" hidden="1" customWidth="1"/>
    <col min="13" max="13" width="9.625" style="38" customWidth="1"/>
    <col min="14" max="14" width="12.375" style="38" customWidth="1"/>
    <col min="15" max="15" width="4.5" style="35" customWidth="1"/>
    <col min="16" max="16" width="4.25" style="35" bestFit="1" customWidth="1"/>
    <col min="17" max="17" width="3.625" style="35" bestFit="1" customWidth="1"/>
    <col min="18" max="18" width="4.125" style="35" bestFit="1" customWidth="1"/>
    <col min="19" max="19" width="4" style="35" bestFit="1" customWidth="1"/>
    <col min="20" max="20" width="3.625" style="35" customWidth="1"/>
    <col min="21" max="21" width="4.375" style="35" bestFit="1" customWidth="1"/>
    <col min="22" max="22" width="4.125" style="35" customWidth="1"/>
    <col min="23" max="23" width="4.25" style="35" bestFit="1" customWidth="1"/>
    <col min="24" max="24" width="5.625" style="35" customWidth="1"/>
    <col min="25" max="25" width="5.5" style="35" customWidth="1"/>
    <col min="26" max="16384" width="9" style="35"/>
  </cols>
  <sheetData>
    <row r="1" spans="1:25" s="93" customFormat="1" ht="31.5" x14ac:dyDescent="0.25">
      <c r="A1" s="88" t="s">
        <v>1346</v>
      </c>
      <c r="B1" s="88" t="s">
        <v>360</v>
      </c>
      <c r="C1" s="89" t="s">
        <v>361</v>
      </c>
      <c r="D1" s="89" t="s">
        <v>362</v>
      </c>
      <c r="E1" s="90" t="s">
        <v>1526</v>
      </c>
      <c r="F1" s="90" t="s">
        <v>1527</v>
      </c>
      <c r="G1" s="90" t="s">
        <v>1528</v>
      </c>
      <c r="H1" s="90" t="s">
        <v>1529</v>
      </c>
      <c r="I1" s="90" t="s">
        <v>1530</v>
      </c>
      <c r="J1" s="90" t="s">
        <v>1531</v>
      </c>
      <c r="K1" s="90" t="s">
        <v>1532</v>
      </c>
      <c r="L1" s="90" t="s">
        <v>1345</v>
      </c>
      <c r="M1" s="90" t="s">
        <v>1349</v>
      </c>
      <c r="N1" s="90" t="s">
        <v>1553</v>
      </c>
      <c r="O1" s="91" t="s">
        <v>1534</v>
      </c>
      <c r="P1" s="92" t="s">
        <v>1535</v>
      </c>
      <c r="Q1" s="91" t="s">
        <v>1536</v>
      </c>
      <c r="R1" s="91" t="s">
        <v>1537</v>
      </c>
      <c r="S1" s="91" t="s">
        <v>1538</v>
      </c>
      <c r="T1" s="91" t="s">
        <v>1539</v>
      </c>
      <c r="U1" s="92" t="s">
        <v>1540</v>
      </c>
      <c r="V1" s="91" t="s">
        <v>1541</v>
      </c>
      <c r="W1" s="92" t="s">
        <v>1542</v>
      </c>
      <c r="X1" s="91" t="s">
        <v>1543</v>
      </c>
      <c r="Y1" s="91" t="s">
        <v>1581</v>
      </c>
    </row>
    <row r="2" spans="1:25" ht="19.5" customHeight="1" x14ac:dyDescent="0.25">
      <c r="A2" s="60">
        <v>1</v>
      </c>
      <c r="B2" s="50" t="s">
        <v>507</v>
      </c>
      <c r="C2" s="66" t="s">
        <v>190</v>
      </c>
      <c r="D2" s="50" t="s">
        <v>231</v>
      </c>
      <c r="E2" s="40"/>
      <c r="F2" s="40"/>
      <c r="G2" s="40"/>
      <c r="H2" s="40"/>
      <c r="I2" s="40"/>
      <c r="J2" s="40"/>
      <c r="K2" s="40"/>
      <c r="L2" s="39" t="s">
        <v>1554</v>
      </c>
      <c r="M2" s="40" t="str">
        <f t="shared" ref="M2:M65" si="0">IF(AND(ISBLANK(E2),ISBLANK(F2),ISBLANK(G2),ISBLANK(H2),ISBLANK(I2),ISBLANK(J2)),"","YES")</f>
        <v/>
      </c>
      <c r="N2" s="40" t="str">
        <f>IF(AND(ISBLANK(E2),ISBLANK(F2),ISBLANK(G2),ISBLANK(H2),ISBLANK(I2),ISBLANK(J2),ISBLANK(K2)),"","YES")</f>
        <v/>
      </c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25" ht="19.5" customHeight="1" x14ac:dyDescent="0.25">
      <c r="A3" s="60">
        <v>1</v>
      </c>
      <c r="B3" s="50" t="s">
        <v>506</v>
      </c>
      <c r="C3" s="66" t="s">
        <v>505</v>
      </c>
      <c r="D3" s="50" t="s">
        <v>311</v>
      </c>
      <c r="E3" s="40"/>
      <c r="F3" s="40"/>
      <c r="G3" s="40"/>
      <c r="H3" s="40"/>
      <c r="I3" s="40"/>
      <c r="J3" s="40"/>
      <c r="K3" s="40"/>
      <c r="L3" s="39"/>
      <c r="M3" s="40" t="str">
        <f t="shared" si="0"/>
        <v/>
      </c>
      <c r="N3" s="40" t="str">
        <f t="shared" ref="N3:N66" si="1">IF(AND(ISBLANK(E3),ISBLANK(F3),ISBLANK(G3),ISBLANK(H3),ISBLANK(I3),ISBLANK(J3),ISBLANK(K3)),"","YES")</f>
        <v/>
      </c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25" ht="19.5" customHeight="1" x14ac:dyDescent="0.25">
      <c r="A4" s="60">
        <v>1</v>
      </c>
      <c r="B4" s="50" t="s">
        <v>335</v>
      </c>
      <c r="C4" s="66" t="s">
        <v>481</v>
      </c>
      <c r="D4" s="50" t="s">
        <v>190</v>
      </c>
      <c r="E4" s="40"/>
      <c r="F4" s="40"/>
      <c r="G4" s="40"/>
      <c r="H4" s="40"/>
      <c r="I4" s="40"/>
      <c r="J4" s="40"/>
      <c r="K4" s="40"/>
      <c r="L4" s="39"/>
      <c r="M4" s="40" t="str">
        <f t="shared" si="0"/>
        <v/>
      </c>
      <c r="N4" s="40" t="str">
        <f t="shared" si="1"/>
        <v/>
      </c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25" ht="19.5" customHeight="1" x14ac:dyDescent="0.25">
      <c r="A5" s="60">
        <v>1</v>
      </c>
      <c r="B5" s="50" t="s">
        <v>507</v>
      </c>
      <c r="C5" s="66" t="s">
        <v>190</v>
      </c>
      <c r="D5" s="50" t="s">
        <v>359</v>
      </c>
      <c r="E5" s="40"/>
      <c r="F5" s="40"/>
      <c r="G5" s="40"/>
      <c r="H5" s="40"/>
      <c r="I5" s="40"/>
      <c r="J5" s="40"/>
      <c r="K5" s="40"/>
      <c r="L5" s="39"/>
      <c r="M5" s="40" t="str">
        <f t="shared" si="0"/>
        <v/>
      </c>
      <c r="N5" s="40" t="str">
        <f t="shared" si="1"/>
        <v/>
      </c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25" ht="19.5" customHeight="1" x14ac:dyDescent="0.25">
      <c r="A6" s="60">
        <v>1</v>
      </c>
      <c r="B6" s="50" t="s">
        <v>506</v>
      </c>
      <c r="C6" s="66" t="s">
        <v>490</v>
      </c>
      <c r="D6" s="50" t="s">
        <v>193</v>
      </c>
      <c r="E6" s="40"/>
      <c r="F6" s="40"/>
      <c r="G6" s="40"/>
      <c r="H6" s="40"/>
      <c r="I6" s="40"/>
      <c r="J6" s="40"/>
      <c r="K6" s="40"/>
      <c r="L6" s="39"/>
      <c r="M6" s="40" t="str">
        <f t="shared" si="0"/>
        <v/>
      </c>
      <c r="N6" s="40" t="str">
        <f t="shared" si="1"/>
        <v/>
      </c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25" ht="19.5" customHeight="1" x14ac:dyDescent="0.25">
      <c r="A7" s="60">
        <v>1</v>
      </c>
      <c r="B7" s="50" t="s">
        <v>506</v>
      </c>
      <c r="C7" s="66" t="s">
        <v>190</v>
      </c>
      <c r="D7" s="50" t="s">
        <v>212</v>
      </c>
      <c r="E7" s="40"/>
      <c r="F7" s="40"/>
      <c r="G7" s="40"/>
      <c r="H7" s="40"/>
      <c r="I7" s="40"/>
      <c r="J7" s="40"/>
      <c r="K7" s="40"/>
      <c r="L7" s="39"/>
      <c r="M7" s="40" t="str">
        <f t="shared" si="0"/>
        <v/>
      </c>
      <c r="N7" s="40" t="str">
        <f t="shared" si="1"/>
        <v/>
      </c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25" s="37" customFormat="1" ht="19.5" customHeight="1" x14ac:dyDescent="0.25">
      <c r="A8" s="61">
        <v>1</v>
      </c>
      <c r="B8" s="50" t="s">
        <v>506</v>
      </c>
      <c r="C8" s="66" t="s">
        <v>190</v>
      </c>
      <c r="D8" s="50" t="s">
        <v>303</v>
      </c>
      <c r="E8" s="40"/>
      <c r="F8" s="40"/>
      <c r="G8" s="40"/>
      <c r="H8" s="40"/>
      <c r="I8" s="40"/>
      <c r="J8" s="40"/>
      <c r="K8" s="40"/>
      <c r="L8" s="39"/>
      <c r="M8" s="40" t="str">
        <f t="shared" si="0"/>
        <v/>
      </c>
      <c r="N8" s="40" t="str">
        <f t="shared" si="1"/>
        <v/>
      </c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25" s="37" customFormat="1" ht="19.5" customHeight="1" x14ac:dyDescent="0.25">
      <c r="A9" s="61">
        <v>1</v>
      </c>
      <c r="B9" s="50" t="s">
        <v>948</v>
      </c>
      <c r="C9" s="66" t="s">
        <v>190</v>
      </c>
      <c r="D9" s="50" t="s">
        <v>230</v>
      </c>
      <c r="E9" s="40"/>
      <c r="F9" s="40"/>
      <c r="G9" s="40"/>
      <c r="H9" s="40"/>
      <c r="I9" s="40"/>
      <c r="J9" s="40"/>
      <c r="K9" s="40"/>
      <c r="L9" s="39"/>
      <c r="M9" s="40" t="str">
        <f t="shared" si="0"/>
        <v/>
      </c>
      <c r="N9" s="40" t="str">
        <f t="shared" si="1"/>
        <v/>
      </c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25" ht="19.5" customHeight="1" x14ac:dyDescent="0.25">
      <c r="A10" s="60">
        <v>1</v>
      </c>
      <c r="B10" s="50" t="s">
        <v>949</v>
      </c>
      <c r="C10" s="66" t="s">
        <v>190</v>
      </c>
      <c r="D10" s="50" t="s">
        <v>241</v>
      </c>
      <c r="E10" s="40"/>
      <c r="F10" s="40"/>
      <c r="G10" s="40"/>
      <c r="H10" s="40"/>
      <c r="I10" s="40"/>
      <c r="J10" s="40"/>
      <c r="K10" s="40"/>
      <c r="L10" s="39"/>
      <c r="M10" s="40" t="str">
        <f t="shared" si="0"/>
        <v/>
      </c>
      <c r="N10" s="40" t="str">
        <f t="shared" si="1"/>
        <v/>
      </c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25" ht="19.5" customHeight="1" x14ac:dyDescent="0.25">
      <c r="A11" s="60">
        <v>1</v>
      </c>
      <c r="B11" s="50" t="s">
        <v>950</v>
      </c>
      <c r="C11" s="66" t="s">
        <v>190</v>
      </c>
      <c r="D11" s="50" t="s">
        <v>257</v>
      </c>
      <c r="E11" s="40"/>
      <c r="F11" s="40"/>
      <c r="G11" s="40"/>
      <c r="H11" s="40"/>
      <c r="I11" s="40"/>
      <c r="J11" s="40"/>
      <c r="K11" s="40"/>
      <c r="L11" s="39"/>
      <c r="M11" s="40" t="str">
        <f t="shared" si="0"/>
        <v/>
      </c>
      <c r="N11" s="40" t="str">
        <f t="shared" si="1"/>
        <v/>
      </c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25" ht="19.5" customHeight="1" x14ac:dyDescent="0.25">
      <c r="A12" s="60">
        <v>1</v>
      </c>
      <c r="B12" s="50" t="s">
        <v>950</v>
      </c>
      <c r="C12" s="66" t="s">
        <v>486</v>
      </c>
      <c r="D12" s="50" t="s">
        <v>273</v>
      </c>
      <c r="E12" s="40"/>
      <c r="F12" s="40"/>
      <c r="G12" s="40"/>
      <c r="H12" s="40"/>
      <c r="I12" s="40"/>
      <c r="J12" s="40"/>
      <c r="K12" s="40"/>
      <c r="L12" s="39"/>
      <c r="M12" s="40" t="str">
        <f t="shared" si="0"/>
        <v/>
      </c>
      <c r="N12" s="40" t="str">
        <f t="shared" si="1"/>
        <v/>
      </c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25" ht="19.5" customHeight="1" x14ac:dyDescent="0.25">
      <c r="A13" s="60">
        <v>1</v>
      </c>
      <c r="B13" s="50" t="s">
        <v>950</v>
      </c>
      <c r="C13" s="66" t="s">
        <v>190</v>
      </c>
      <c r="D13" s="50" t="s">
        <v>304</v>
      </c>
      <c r="E13" s="40"/>
      <c r="F13" s="40"/>
      <c r="G13" s="40"/>
      <c r="H13" s="40"/>
      <c r="I13" s="40"/>
      <c r="J13" s="40"/>
      <c r="K13" s="40"/>
      <c r="L13" s="39"/>
      <c r="M13" s="40" t="str">
        <f t="shared" si="0"/>
        <v/>
      </c>
      <c r="N13" s="40" t="str">
        <f t="shared" si="1"/>
        <v/>
      </c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25" ht="19.5" customHeight="1" x14ac:dyDescent="0.25">
      <c r="A14" s="60">
        <v>1</v>
      </c>
      <c r="B14" s="50" t="s">
        <v>951</v>
      </c>
      <c r="C14" s="66" t="s">
        <v>190</v>
      </c>
      <c r="D14" s="50" t="s">
        <v>288</v>
      </c>
      <c r="E14" s="40"/>
      <c r="F14" s="40"/>
      <c r="G14" s="40"/>
      <c r="H14" s="40"/>
      <c r="I14" s="40"/>
      <c r="J14" s="40"/>
      <c r="K14" s="40"/>
      <c r="L14" s="39"/>
      <c r="M14" s="40" t="str">
        <f t="shared" si="0"/>
        <v/>
      </c>
      <c r="N14" s="40" t="str">
        <f t="shared" si="1"/>
        <v/>
      </c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25" ht="19.5" customHeight="1" x14ac:dyDescent="0.25">
      <c r="A15" s="60">
        <v>1</v>
      </c>
      <c r="B15" s="50" t="s">
        <v>952</v>
      </c>
      <c r="C15" s="66" t="s">
        <v>190</v>
      </c>
      <c r="D15" s="50" t="s">
        <v>195</v>
      </c>
      <c r="E15" s="40"/>
      <c r="F15" s="40"/>
      <c r="G15" s="40"/>
      <c r="H15" s="40"/>
      <c r="I15" s="40"/>
      <c r="J15" s="40"/>
      <c r="K15" s="40"/>
      <c r="L15" s="39"/>
      <c r="M15" s="40" t="str">
        <f t="shared" si="0"/>
        <v/>
      </c>
      <c r="N15" s="40" t="str">
        <f t="shared" si="1"/>
        <v/>
      </c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25" ht="19.5" customHeight="1" x14ac:dyDescent="0.25">
      <c r="A16" s="60">
        <v>1</v>
      </c>
      <c r="B16" s="50" t="s">
        <v>953</v>
      </c>
      <c r="C16" s="66" t="s">
        <v>190</v>
      </c>
      <c r="D16" s="50" t="s">
        <v>214</v>
      </c>
      <c r="E16" s="40"/>
      <c r="F16" s="40"/>
      <c r="G16" s="40"/>
      <c r="H16" s="40"/>
      <c r="I16" s="40"/>
      <c r="J16" s="40"/>
      <c r="K16" s="40"/>
      <c r="L16" s="39"/>
      <c r="M16" s="40" t="str">
        <f t="shared" si="0"/>
        <v/>
      </c>
      <c r="N16" s="40" t="str">
        <f t="shared" si="1"/>
        <v/>
      </c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ht="19.5" customHeight="1" x14ac:dyDescent="0.25">
      <c r="A17" s="60">
        <v>1</v>
      </c>
      <c r="B17" s="50" t="s">
        <v>953</v>
      </c>
      <c r="C17" s="66" t="s">
        <v>497</v>
      </c>
      <c r="D17" s="50" t="s">
        <v>231</v>
      </c>
      <c r="E17" s="40"/>
      <c r="F17" s="40"/>
      <c r="G17" s="40"/>
      <c r="H17" s="40" t="s">
        <v>1545</v>
      </c>
      <c r="I17" s="40"/>
      <c r="J17" s="40"/>
      <c r="K17" s="40"/>
      <c r="L17" s="39"/>
      <c r="M17" s="40" t="str">
        <f t="shared" si="0"/>
        <v>YES</v>
      </c>
      <c r="N17" s="40" t="str">
        <f t="shared" si="1"/>
        <v>YES</v>
      </c>
      <c r="O17" s="94"/>
      <c r="P17" s="94">
        <v>1</v>
      </c>
      <c r="Q17" s="94">
        <v>1</v>
      </c>
      <c r="R17" s="94">
        <v>1</v>
      </c>
      <c r="S17" s="94">
        <v>1</v>
      </c>
      <c r="T17" s="94"/>
      <c r="U17" s="94">
        <v>1</v>
      </c>
      <c r="V17" s="94"/>
      <c r="W17" s="94">
        <v>1</v>
      </c>
      <c r="X17" s="94"/>
      <c r="Y17" s="94"/>
    </row>
    <row r="18" spans="1:25" ht="19.5" customHeight="1" x14ac:dyDescent="0.25">
      <c r="A18" s="60">
        <v>1</v>
      </c>
      <c r="B18" s="50" t="s">
        <v>954</v>
      </c>
      <c r="C18" s="66" t="s">
        <v>190</v>
      </c>
      <c r="D18" s="50" t="s">
        <v>242</v>
      </c>
      <c r="E18" s="40"/>
      <c r="F18" s="40"/>
      <c r="G18" s="40"/>
      <c r="H18" s="40"/>
      <c r="I18" s="40"/>
      <c r="J18" s="40"/>
      <c r="K18" s="40"/>
      <c r="L18" s="39"/>
      <c r="M18" s="40" t="str">
        <f t="shared" si="0"/>
        <v/>
      </c>
      <c r="N18" s="40" t="str">
        <f t="shared" si="1"/>
        <v/>
      </c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ht="19.5" customHeight="1" x14ac:dyDescent="0.25">
      <c r="A19" s="60">
        <v>1</v>
      </c>
      <c r="B19" s="50" t="s">
        <v>955</v>
      </c>
      <c r="C19" s="66" t="s">
        <v>190</v>
      </c>
      <c r="D19" s="50" t="s">
        <v>258</v>
      </c>
      <c r="E19" s="40"/>
      <c r="F19" s="40"/>
      <c r="G19" s="40"/>
      <c r="H19" s="40"/>
      <c r="I19" s="40"/>
      <c r="J19" s="40"/>
      <c r="K19" s="40"/>
      <c r="L19" s="39"/>
      <c r="M19" s="40" t="str">
        <f t="shared" si="0"/>
        <v/>
      </c>
      <c r="N19" s="40" t="str">
        <f t="shared" si="1"/>
        <v/>
      </c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ht="19.5" customHeight="1" x14ac:dyDescent="0.25">
      <c r="A20" s="60">
        <v>1</v>
      </c>
      <c r="B20" s="50" t="s">
        <v>956</v>
      </c>
      <c r="C20" s="66" t="s">
        <v>190</v>
      </c>
      <c r="D20" s="50" t="s">
        <v>275</v>
      </c>
      <c r="E20" s="40"/>
      <c r="F20" s="40"/>
      <c r="G20" s="40"/>
      <c r="H20" s="40"/>
      <c r="I20" s="40"/>
      <c r="J20" s="40"/>
      <c r="K20" s="40"/>
      <c r="L20" s="39"/>
      <c r="M20" s="40" t="str">
        <f t="shared" si="0"/>
        <v/>
      </c>
      <c r="N20" s="40" t="str">
        <f t="shared" si="1"/>
        <v/>
      </c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ht="19.5" customHeight="1" x14ac:dyDescent="0.25">
      <c r="A21" s="60">
        <v>1</v>
      </c>
      <c r="B21" s="50" t="s">
        <v>956</v>
      </c>
      <c r="C21" s="66" t="s">
        <v>491</v>
      </c>
      <c r="D21" s="50" t="s">
        <v>289</v>
      </c>
      <c r="E21" s="40"/>
      <c r="F21" s="40"/>
      <c r="G21" s="40"/>
      <c r="H21" s="40"/>
      <c r="I21" s="40"/>
      <c r="J21" s="40"/>
      <c r="K21" s="40"/>
      <c r="L21" s="39"/>
      <c r="M21" s="40" t="str">
        <f t="shared" si="0"/>
        <v/>
      </c>
      <c r="N21" s="40" t="str">
        <f t="shared" si="1"/>
        <v/>
      </c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ht="19.5" customHeight="1" x14ac:dyDescent="0.25">
      <c r="A22" s="60">
        <v>1</v>
      </c>
      <c r="B22" s="50" t="s">
        <v>957</v>
      </c>
      <c r="C22" s="66" t="s">
        <v>190</v>
      </c>
      <c r="D22" s="50" t="s">
        <v>196</v>
      </c>
      <c r="E22" s="40"/>
      <c r="F22" s="40"/>
      <c r="G22" s="40"/>
      <c r="H22" s="40" t="s">
        <v>1545</v>
      </c>
      <c r="I22" s="40"/>
      <c r="J22" s="40"/>
      <c r="K22" s="40"/>
      <c r="L22" s="39"/>
      <c r="M22" s="40" t="str">
        <f t="shared" si="0"/>
        <v>YES</v>
      </c>
      <c r="N22" s="40" t="str">
        <f t="shared" si="1"/>
        <v>YES</v>
      </c>
      <c r="O22" s="94"/>
      <c r="P22" s="94"/>
      <c r="Q22" s="94"/>
      <c r="R22" s="94"/>
      <c r="S22" s="94"/>
      <c r="T22" s="94">
        <v>1</v>
      </c>
      <c r="U22" s="94"/>
      <c r="V22" s="94"/>
      <c r="W22" s="94"/>
      <c r="X22" s="94"/>
      <c r="Y22" s="94"/>
    </row>
    <row r="23" spans="1:25" ht="19.5" customHeight="1" x14ac:dyDescent="0.25">
      <c r="A23" s="60">
        <v>1</v>
      </c>
      <c r="B23" s="50" t="s">
        <v>958</v>
      </c>
      <c r="C23" s="66" t="s">
        <v>190</v>
      </c>
      <c r="D23" s="50" t="s">
        <v>215</v>
      </c>
      <c r="E23" s="40"/>
      <c r="F23" s="40"/>
      <c r="G23" s="40"/>
      <c r="H23" s="40"/>
      <c r="I23" s="40"/>
      <c r="J23" s="40"/>
      <c r="K23" s="40"/>
      <c r="L23" s="39" t="s">
        <v>1555</v>
      </c>
      <c r="M23" s="40" t="str">
        <f t="shared" si="0"/>
        <v/>
      </c>
      <c r="N23" s="40" t="str">
        <f t="shared" si="1"/>
        <v/>
      </c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ht="19.5" customHeight="1" x14ac:dyDescent="0.25">
      <c r="A24" s="60">
        <v>1</v>
      </c>
      <c r="B24" s="50" t="s">
        <v>959</v>
      </c>
      <c r="C24" s="66" t="s">
        <v>190</v>
      </c>
      <c r="D24" s="50" t="s">
        <v>244</v>
      </c>
      <c r="E24" s="40"/>
      <c r="F24" s="40"/>
      <c r="G24" s="40"/>
      <c r="H24" s="40"/>
      <c r="I24" s="40"/>
      <c r="J24" s="40"/>
      <c r="K24" s="40"/>
      <c r="L24" s="39" t="s">
        <v>1555</v>
      </c>
      <c r="M24" s="40" t="str">
        <f t="shared" si="0"/>
        <v/>
      </c>
      <c r="N24" s="40" t="str">
        <f t="shared" si="1"/>
        <v/>
      </c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ht="19.5" customHeight="1" x14ac:dyDescent="0.25">
      <c r="A25" s="60">
        <v>1</v>
      </c>
      <c r="B25" s="50" t="s">
        <v>959</v>
      </c>
      <c r="C25" s="66" t="s">
        <v>190</v>
      </c>
      <c r="D25" s="50" t="s">
        <v>259</v>
      </c>
      <c r="E25" s="40"/>
      <c r="F25" s="40"/>
      <c r="G25" s="40"/>
      <c r="H25" s="40"/>
      <c r="I25" s="40"/>
      <c r="J25" s="40"/>
      <c r="K25" s="40"/>
      <c r="L25" s="39"/>
      <c r="M25" s="40" t="str">
        <f t="shared" si="0"/>
        <v/>
      </c>
      <c r="N25" s="40" t="str">
        <f t="shared" si="1"/>
        <v/>
      </c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ht="19.5" customHeight="1" x14ac:dyDescent="0.25">
      <c r="A26" s="60">
        <v>1</v>
      </c>
      <c r="B26" s="50" t="s">
        <v>959</v>
      </c>
      <c r="C26" s="66" t="s">
        <v>504</v>
      </c>
      <c r="D26" s="50" t="s">
        <v>311</v>
      </c>
      <c r="E26" s="40"/>
      <c r="F26" s="40"/>
      <c r="G26" s="40"/>
      <c r="H26" s="40"/>
      <c r="I26" s="40"/>
      <c r="J26" s="40"/>
      <c r="K26" s="40"/>
      <c r="L26" s="39"/>
      <c r="M26" s="40" t="str">
        <f t="shared" si="0"/>
        <v/>
      </c>
      <c r="N26" s="40" t="str">
        <f t="shared" si="1"/>
        <v/>
      </c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ht="19.5" customHeight="1" x14ac:dyDescent="0.25">
      <c r="A27" s="60">
        <v>1</v>
      </c>
      <c r="B27" s="50" t="s">
        <v>960</v>
      </c>
      <c r="C27" s="66" t="s">
        <v>190</v>
      </c>
      <c r="D27" s="50" t="s">
        <v>197</v>
      </c>
      <c r="E27" s="40"/>
      <c r="F27" s="40"/>
      <c r="G27" s="40"/>
      <c r="H27" s="40"/>
      <c r="I27" s="40"/>
      <c r="J27" s="40"/>
      <c r="K27" s="40"/>
      <c r="L27" s="39"/>
      <c r="M27" s="40" t="str">
        <f t="shared" si="0"/>
        <v/>
      </c>
      <c r="N27" s="40" t="str">
        <f t="shared" si="1"/>
        <v/>
      </c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ht="19.5" customHeight="1" x14ac:dyDescent="0.25">
      <c r="A28" s="60">
        <v>1</v>
      </c>
      <c r="B28" s="50" t="s">
        <v>961</v>
      </c>
      <c r="C28" s="66" t="s">
        <v>190</v>
      </c>
      <c r="D28" s="50" t="s">
        <v>290</v>
      </c>
      <c r="E28" s="40"/>
      <c r="F28" s="40"/>
      <c r="G28" s="40"/>
      <c r="H28" s="40"/>
      <c r="I28" s="40"/>
      <c r="J28" s="40"/>
      <c r="K28" s="40"/>
      <c r="L28" s="39"/>
      <c r="M28" s="40" t="str">
        <f t="shared" si="0"/>
        <v/>
      </c>
      <c r="N28" s="40" t="str">
        <f t="shared" si="1"/>
        <v/>
      </c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ht="19.5" customHeight="1" x14ac:dyDescent="0.25">
      <c r="A29" s="60">
        <v>1</v>
      </c>
      <c r="B29" s="50" t="s">
        <v>962</v>
      </c>
      <c r="C29" s="66" t="s">
        <v>190</v>
      </c>
      <c r="D29" s="50" t="s">
        <v>276</v>
      </c>
      <c r="E29" s="40"/>
      <c r="F29" s="40"/>
      <c r="G29" s="40"/>
      <c r="H29" s="40" t="s">
        <v>1545</v>
      </c>
      <c r="I29" s="40"/>
      <c r="J29" s="40"/>
      <c r="K29" s="40"/>
      <c r="L29" s="39"/>
      <c r="M29" s="40" t="str">
        <f t="shared" si="0"/>
        <v>YES</v>
      </c>
      <c r="N29" s="40" t="str">
        <f t="shared" si="1"/>
        <v>YES</v>
      </c>
      <c r="O29" s="94"/>
      <c r="P29" s="94"/>
      <c r="Q29" s="94"/>
      <c r="R29" s="94"/>
      <c r="S29" s="94"/>
      <c r="T29" s="94">
        <v>1</v>
      </c>
      <c r="U29" s="94"/>
      <c r="V29" s="94"/>
      <c r="W29" s="94"/>
      <c r="X29" s="94"/>
      <c r="Y29" s="94"/>
    </row>
    <row r="30" spans="1:25" ht="19.5" customHeight="1" x14ac:dyDescent="0.25">
      <c r="A30" s="60">
        <v>1</v>
      </c>
      <c r="B30" s="50" t="s">
        <v>963</v>
      </c>
      <c r="C30" s="66" t="s">
        <v>190</v>
      </c>
      <c r="D30" s="50" t="s">
        <v>216</v>
      </c>
      <c r="E30" s="40"/>
      <c r="F30" s="40"/>
      <c r="G30" s="40"/>
      <c r="H30" s="40"/>
      <c r="I30" s="40"/>
      <c r="J30" s="40"/>
      <c r="K30" s="40"/>
      <c r="L30" s="39"/>
      <c r="M30" s="40" t="str">
        <f t="shared" si="0"/>
        <v/>
      </c>
      <c r="N30" s="40" t="str">
        <f t="shared" si="1"/>
        <v/>
      </c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ht="19.5" customHeight="1" x14ac:dyDescent="0.25">
      <c r="A31" s="60">
        <v>1</v>
      </c>
      <c r="B31" s="50" t="s">
        <v>963</v>
      </c>
      <c r="C31" s="66" t="s">
        <v>498</v>
      </c>
      <c r="D31" s="50" t="s">
        <v>233</v>
      </c>
      <c r="E31" s="40"/>
      <c r="F31" s="40"/>
      <c r="G31" s="40"/>
      <c r="H31" s="40"/>
      <c r="I31" s="40"/>
      <c r="J31" s="40"/>
      <c r="K31" s="40"/>
      <c r="L31" s="39"/>
      <c r="M31" s="40" t="str">
        <f t="shared" si="0"/>
        <v/>
      </c>
      <c r="N31" s="40" t="str">
        <f t="shared" si="1"/>
        <v/>
      </c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ht="19.5" customHeight="1" x14ac:dyDescent="0.25">
      <c r="A32" s="60">
        <v>1</v>
      </c>
      <c r="B32" s="50" t="s">
        <v>963</v>
      </c>
      <c r="C32" s="66" t="s">
        <v>190</v>
      </c>
      <c r="D32" s="50" t="s">
        <v>309</v>
      </c>
      <c r="E32" s="40"/>
      <c r="F32" s="40"/>
      <c r="G32" s="40"/>
      <c r="H32" s="40" t="s">
        <v>1545</v>
      </c>
      <c r="I32" s="40"/>
      <c r="J32" s="40"/>
      <c r="K32" s="40"/>
      <c r="L32" s="39"/>
      <c r="M32" s="40" t="str">
        <f t="shared" si="0"/>
        <v>YES</v>
      </c>
      <c r="N32" s="40" t="str">
        <f t="shared" si="1"/>
        <v>YES</v>
      </c>
      <c r="O32" s="94"/>
      <c r="P32" s="94"/>
      <c r="Q32" s="94"/>
      <c r="R32" s="94"/>
      <c r="S32" s="94"/>
      <c r="T32" s="94">
        <v>1</v>
      </c>
      <c r="U32" s="94"/>
      <c r="V32" s="94"/>
      <c r="W32" s="94"/>
      <c r="X32" s="94"/>
      <c r="Y32" s="94"/>
    </row>
    <row r="33" spans="1:25" ht="19.5" customHeight="1" x14ac:dyDescent="0.25">
      <c r="A33" s="60">
        <v>1</v>
      </c>
      <c r="B33" s="50" t="s">
        <v>964</v>
      </c>
      <c r="C33" s="66" t="s">
        <v>190</v>
      </c>
      <c r="D33" s="50" t="s">
        <v>245</v>
      </c>
      <c r="E33" s="40"/>
      <c r="F33" s="40"/>
      <c r="G33" s="40"/>
      <c r="H33" s="40"/>
      <c r="I33" s="40"/>
      <c r="J33" s="40"/>
      <c r="K33" s="40"/>
      <c r="L33" s="39"/>
      <c r="M33" s="40" t="str">
        <f t="shared" si="0"/>
        <v/>
      </c>
      <c r="N33" s="40" t="str">
        <f t="shared" si="1"/>
        <v/>
      </c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ht="19.5" customHeight="1" x14ac:dyDescent="0.25">
      <c r="A34" s="60">
        <v>1</v>
      </c>
      <c r="B34" s="50" t="s">
        <v>965</v>
      </c>
      <c r="C34" s="66" t="s">
        <v>190</v>
      </c>
      <c r="D34" s="50" t="s">
        <v>260</v>
      </c>
      <c r="E34" s="40"/>
      <c r="F34" s="40"/>
      <c r="G34" s="40"/>
      <c r="H34" s="40"/>
      <c r="I34" s="40"/>
      <c r="J34" s="40"/>
      <c r="K34" s="40"/>
      <c r="L34" s="39"/>
      <c r="M34" s="40" t="str">
        <f t="shared" si="0"/>
        <v/>
      </c>
      <c r="N34" s="40" t="str">
        <f t="shared" si="1"/>
        <v/>
      </c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ht="19.5" customHeight="1" x14ac:dyDescent="0.25">
      <c r="A35" s="60">
        <v>1</v>
      </c>
      <c r="B35" s="50" t="s">
        <v>966</v>
      </c>
      <c r="C35" s="66" t="s">
        <v>190</v>
      </c>
      <c r="D35" s="50" t="s">
        <v>277</v>
      </c>
      <c r="E35" s="40"/>
      <c r="F35" s="40"/>
      <c r="G35" s="40"/>
      <c r="H35" s="40"/>
      <c r="I35" s="40"/>
      <c r="J35" s="40"/>
      <c r="K35" s="40"/>
      <c r="L35" s="39"/>
      <c r="M35" s="40" t="str">
        <f t="shared" si="0"/>
        <v/>
      </c>
      <c r="N35" s="40" t="str">
        <f t="shared" si="1"/>
        <v/>
      </c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</row>
    <row r="36" spans="1:25" ht="19.5" customHeight="1" x14ac:dyDescent="0.25">
      <c r="A36" s="60">
        <v>1</v>
      </c>
      <c r="B36" s="50" t="s">
        <v>967</v>
      </c>
      <c r="C36" s="66" t="s">
        <v>492</v>
      </c>
      <c r="D36" s="50" t="s">
        <v>291</v>
      </c>
      <c r="E36" s="40"/>
      <c r="F36" s="40"/>
      <c r="G36" s="40"/>
      <c r="H36" s="40"/>
      <c r="I36" s="40"/>
      <c r="J36" s="40"/>
      <c r="K36" s="40"/>
      <c r="L36" s="39" t="s">
        <v>1554</v>
      </c>
      <c r="M36" s="40" t="str">
        <f t="shared" si="0"/>
        <v/>
      </c>
      <c r="N36" s="40" t="str">
        <f t="shared" si="1"/>
        <v/>
      </c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</row>
    <row r="37" spans="1:25" ht="19.5" customHeight="1" x14ac:dyDescent="0.25">
      <c r="A37" s="60">
        <v>1</v>
      </c>
      <c r="B37" s="50" t="s">
        <v>967</v>
      </c>
      <c r="C37" s="66" t="s">
        <v>190</v>
      </c>
      <c r="D37" s="50" t="s">
        <v>199</v>
      </c>
      <c r="E37" s="40"/>
      <c r="F37" s="40"/>
      <c r="G37" s="40"/>
      <c r="H37" s="40"/>
      <c r="I37" s="40"/>
      <c r="J37" s="40"/>
      <c r="K37" s="40"/>
      <c r="L37" s="39"/>
      <c r="M37" s="40" t="str">
        <f t="shared" si="0"/>
        <v/>
      </c>
      <c r="N37" s="40" t="str">
        <f t="shared" si="1"/>
        <v/>
      </c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</row>
    <row r="38" spans="1:25" ht="27.75" customHeight="1" x14ac:dyDescent="0.25">
      <c r="A38" s="60">
        <v>2</v>
      </c>
      <c r="B38" s="50" t="s">
        <v>1350</v>
      </c>
      <c r="C38" s="66"/>
      <c r="D38" s="50" t="s">
        <v>1352</v>
      </c>
      <c r="E38" s="40"/>
      <c r="F38" s="40"/>
      <c r="G38" s="40"/>
      <c r="H38" s="40"/>
      <c r="I38" s="40"/>
      <c r="J38" s="40"/>
      <c r="K38" s="40"/>
      <c r="L38" s="39"/>
      <c r="M38" s="40" t="str">
        <f t="shared" si="0"/>
        <v/>
      </c>
      <c r="N38" s="40" t="str">
        <f t="shared" si="1"/>
        <v/>
      </c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</row>
    <row r="39" spans="1:25" ht="19.5" customHeight="1" x14ac:dyDescent="0.25">
      <c r="A39" s="60">
        <v>2</v>
      </c>
      <c r="B39" s="50" t="s">
        <v>968</v>
      </c>
      <c r="C39" s="66" t="s">
        <v>499</v>
      </c>
      <c r="D39" s="50" t="s">
        <v>217</v>
      </c>
      <c r="E39" s="40"/>
      <c r="F39" s="40"/>
      <c r="G39" s="40"/>
      <c r="H39" s="40"/>
      <c r="I39" s="40"/>
      <c r="J39" s="40"/>
      <c r="K39" s="40"/>
      <c r="L39" s="39"/>
      <c r="M39" s="40" t="str">
        <f t="shared" si="0"/>
        <v/>
      </c>
      <c r="N39" s="40" t="str">
        <f t="shared" si="1"/>
        <v/>
      </c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</row>
    <row r="40" spans="1:25" ht="19.5" customHeight="1" x14ac:dyDescent="0.25">
      <c r="A40" s="60">
        <v>2</v>
      </c>
      <c r="B40" s="50" t="s">
        <v>968</v>
      </c>
      <c r="C40" s="66" t="s">
        <v>190</v>
      </c>
      <c r="D40" s="50" t="s">
        <v>246</v>
      </c>
      <c r="E40" s="40"/>
      <c r="F40" s="40"/>
      <c r="G40" s="40"/>
      <c r="H40" s="40"/>
      <c r="I40" s="40"/>
      <c r="J40" s="40"/>
      <c r="K40" s="40"/>
      <c r="L40" s="39"/>
      <c r="M40" s="40" t="str">
        <f t="shared" si="0"/>
        <v/>
      </c>
      <c r="N40" s="40" t="str">
        <f t="shared" si="1"/>
        <v/>
      </c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</row>
    <row r="41" spans="1:25" ht="19.5" customHeight="1" x14ac:dyDescent="0.25">
      <c r="A41" s="60">
        <v>2</v>
      </c>
      <c r="B41" s="50" t="s">
        <v>969</v>
      </c>
      <c r="C41" s="66" t="s">
        <v>190</v>
      </c>
      <c r="D41" s="50" t="s">
        <v>261</v>
      </c>
      <c r="E41" s="40"/>
      <c r="F41" s="40"/>
      <c r="G41" s="40"/>
      <c r="H41" s="40"/>
      <c r="I41" s="40"/>
      <c r="J41" s="40"/>
      <c r="K41" s="40"/>
      <c r="L41" s="39"/>
      <c r="M41" s="40" t="str">
        <f t="shared" si="0"/>
        <v/>
      </c>
      <c r="N41" s="40" t="str">
        <f t="shared" si="1"/>
        <v/>
      </c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</row>
    <row r="42" spans="1:25" ht="19.5" customHeight="1" x14ac:dyDescent="0.25">
      <c r="A42" s="60">
        <v>2</v>
      </c>
      <c r="B42" s="50" t="s">
        <v>970</v>
      </c>
      <c r="C42" s="66" t="s">
        <v>190</v>
      </c>
      <c r="D42" s="50" t="s">
        <v>278</v>
      </c>
      <c r="E42" s="40"/>
      <c r="F42" s="40"/>
      <c r="G42" s="40"/>
      <c r="H42" s="40" t="s">
        <v>1545</v>
      </c>
      <c r="I42" s="40"/>
      <c r="J42" s="40"/>
      <c r="K42" s="40"/>
      <c r="L42" s="39"/>
      <c r="M42" s="40" t="str">
        <f t="shared" si="0"/>
        <v>YES</v>
      </c>
      <c r="N42" s="40" t="str">
        <f t="shared" si="1"/>
        <v>YES</v>
      </c>
      <c r="O42" s="94"/>
      <c r="P42" s="94"/>
      <c r="Q42" s="94"/>
      <c r="R42" s="94"/>
      <c r="S42" s="94"/>
      <c r="T42" s="94">
        <v>1</v>
      </c>
      <c r="U42" s="94"/>
      <c r="V42" s="94"/>
      <c r="W42" s="94"/>
      <c r="X42" s="94"/>
      <c r="Y42" s="94"/>
    </row>
    <row r="43" spans="1:25" ht="19.5" customHeight="1" x14ac:dyDescent="0.25">
      <c r="A43" s="60">
        <v>2</v>
      </c>
      <c r="B43" s="50" t="s">
        <v>971</v>
      </c>
      <c r="C43" s="66" t="s">
        <v>487</v>
      </c>
      <c r="D43" s="50" t="s">
        <v>292</v>
      </c>
      <c r="E43" s="40"/>
      <c r="F43" s="40"/>
      <c r="G43" s="40"/>
      <c r="H43" s="40"/>
      <c r="I43" s="40"/>
      <c r="J43" s="40"/>
      <c r="K43" s="40"/>
      <c r="L43" s="39" t="s">
        <v>1555</v>
      </c>
      <c r="M43" s="40" t="str">
        <f t="shared" si="0"/>
        <v/>
      </c>
      <c r="N43" s="40" t="str">
        <f t="shared" si="1"/>
        <v/>
      </c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</row>
    <row r="44" spans="1:25" ht="19.5" customHeight="1" x14ac:dyDescent="0.25">
      <c r="A44" s="60">
        <v>2</v>
      </c>
      <c r="B44" s="50" t="s">
        <v>971</v>
      </c>
      <c r="C44" s="66" t="s">
        <v>190</v>
      </c>
      <c r="D44" s="50" t="s">
        <v>200</v>
      </c>
      <c r="E44" s="40"/>
      <c r="F44" s="40"/>
      <c r="G44" s="40"/>
      <c r="H44" s="40"/>
      <c r="I44" s="40"/>
      <c r="J44" s="40"/>
      <c r="K44" s="40"/>
      <c r="L44" s="39"/>
      <c r="M44" s="40" t="str">
        <f t="shared" si="0"/>
        <v/>
      </c>
      <c r="N44" s="40" t="str">
        <f t="shared" si="1"/>
        <v/>
      </c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</row>
    <row r="45" spans="1:25" ht="19.5" customHeight="1" x14ac:dyDescent="0.25">
      <c r="A45" s="60">
        <v>2</v>
      </c>
      <c r="B45" s="50" t="s">
        <v>971</v>
      </c>
      <c r="C45" s="66" t="s">
        <v>190</v>
      </c>
      <c r="D45" s="50" t="s">
        <v>305</v>
      </c>
      <c r="E45" s="40"/>
      <c r="F45" s="40"/>
      <c r="G45" s="40"/>
      <c r="H45" s="40"/>
      <c r="I45" s="40"/>
      <c r="J45" s="40"/>
      <c r="K45" s="40"/>
      <c r="L45" s="39" t="s">
        <v>1555</v>
      </c>
      <c r="M45" s="40" t="str">
        <f t="shared" si="0"/>
        <v/>
      </c>
      <c r="N45" s="40" t="str">
        <f t="shared" si="1"/>
        <v/>
      </c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</row>
    <row r="46" spans="1:25" ht="19.5" customHeight="1" x14ac:dyDescent="0.25">
      <c r="A46" s="60">
        <v>2</v>
      </c>
      <c r="B46" s="50" t="s">
        <v>972</v>
      </c>
      <c r="C46" s="66" t="s">
        <v>190</v>
      </c>
      <c r="D46" s="50" t="s">
        <v>218</v>
      </c>
      <c r="E46" s="40"/>
      <c r="F46" s="40"/>
      <c r="G46" s="40"/>
      <c r="H46" s="40"/>
      <c r="I46" s="40"/>
      <c r="J46" s="40"/>
      <c r="K46" s="40"/>
      <c r="L46" s="39"/>
      <c r="M46" s="40" t="str">
        <f t="shared" si="0"/>
        <v/>
      </c>
      <c r="N46" s="40" t="str">
        <f t="shared" si="1"/>
        <v/>
      </c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</row>
    <row r="47" spans="1:25" ht="19.5" customHeight="1" x14ac:dyDescent="0.25">
      <c r="A47" s="60">
        <v>2</v>
      </c>
      <c r="B47" s="50" t="s">
        <v>973</v>
      </c>
      <c r="C47" s="66" t="s">
        <v>190</v>
      </c>
      <c r="D47" s="50" t="s">
        <v>234</v>
      </c>
      <c r="E47" s="40"/>
      <c r="F47" s="40"/>
      <c r="G47" s="40"/>
      <c r="H47" s="40"/>
      <c r="I47" s="40"/>
      <c r="J47" s="40"/>
      <c r="K47" s="40"/>
      <c r="L47" s="39" t="s">
        <v>1555</v>
      </c>
      <c r="M47" s="40" t="str">
        <f t="shared" si="0"/>
        <v/>
      </c>
      <c r="N47" s="40" t="str">
        <f t="shared" si="1"/>
        <v/>
      </c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</row>
    <row r="48" spans="1:25" ht="19.5" customHeight="1" x14ac:dyDescent="0.25">
      <c r="A48" s="60">
        <v>2</v>
      </c>
      <c r="B48" s="50" t="s">
        <v>974</v>
      </c>
      <c r="C48" s="66" t="s">
        <v>190</v>
      </c>
      <c r="D48" s="50" t="s">
        <v>247</v>
      </c>
      <c r="E48" s="40"/>
      <c r="F48" s="40"/>
      <c r="G48" s="40"/>
      <c r="H48" s="40"/>
      <c r="I48" s="40"/>
      <c r="J48" s="40"/>
      <c r="K48" s="40"/>
      <c r="L48" s="39"/>
      <c r="M48" s="40" t="str">
        <f t="shared" si="0"/>
        <v/>
      </c>
      <c r="N48" s="40" t="str">
        <f t="shared" si="1"/>
        <v/>
      </c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</row>
    <row r="49" spans="1:25" ht="19.5" customHeight="1" x14ac:dyDescent="0.25">
      <c r="A49" s="60">
        <v>2</v>
      </c>
      <c r="B49" s="50" t="s">
        <v>974</v>
      </c>
      <c r="C49" s="66" t="s">
        <v>485</v>
      </c>
      <c r="D49" s="50" t="s">
        <v>262</v>
      </c>
      <c r="E49" s="40"/>
      <c r="F49" s="40"/>
      <c r="G49" s="40"/>
      <c r="H49" s="40"/>
      <c r="I49" s="40"/>
      <c r="J49" s="40"/>
      <c r="K49" s="40"/>
      <c r="L49" s="39" t="s">
        <v>1555</v>
      </c>
      <c r="M49" s="40" t="str">
        <f t="shared" si="0"/>
        <v/>
      </c>
      <c r="N49" s="40" t="str">
        <f t="shared" si="1"/>
        <v/>
      </c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</row>
    <row r="50" spans="1:25" ht="19.5" customHeight="1" x14ac:dyDescent="0.25">
      <c r="A50" s="60">
        <v>2</v>
      </c>
      <c r="B50" s="50" t="s">
        <v>974</v>
      </c>
      <c r="C50" s="66" t="s">
        <v>190</v>
      </c>
      <c r="D50" s="50" t="s">
        <v>306</v>
      </c>
      <c r="E50" s="40"/>
      <c r="F50" s="40"/>
      <c r="G50" s="40"/>
      <c r="H50" s="40"/>
      <c r="I50" s="40"/>
      <c r="J50" s="40"/>
      <c r="K50" s="40"/>
      <c r="L50" s="39" t="s">
        <v>1555</v>
      </c>
      <c r="M50" s="40" t="str">
        <f t="shared" si="0"/>
        <v/>
      </c>
      <c r="N50" s="40" t="str">
        <f t="shared" si="1"/>
        <v/>
      </c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</row>
    <row r="51" spans="1:25" ht="19.5" customHeight="1" x14ac:dyDescent="0.25">
      <c r="A51" s="60">
        <v>2</v>
      </c>
      <c r="B51" s="50" t="s">
        <v>975</v>
      </c>
      <c r="C51" s="66" t="s">
        <v>190</v>
      </c>
      <c r="D51" s="50" t="s">
        <v>279</v>
      </c>
      <c r="E51" s="40"/>
      <c r="F51" s="40"/>
      <c r="G51" s="40"/>
      <c r="H51" s="40"/>
      <c r="I51" s="40"/>
      <c r="J51" s="40"/>
      <c r="K51" s="40"/>
      <c r="L51" s="39" t="s">
        <v>1555</v>
      </c>
      <c r="M51" s="40" t="str">
        <f t="shared" si="0"/>
        <v/>
      </c>
      <c r="N51" s="40" t="str">
        <f t="shared" si="1"/>
        <v/>
      </c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</row>
    <row r="52" spans="1:25" ht="19.5" customHeight="1" x14ac:dyDescent="0.25">
      <c r="A52" s="60">
        <v>2</v>
      </c>
      <c r="B52" s="50" t="s">
        <v>976</v>
      </c>
      <c r="C52" s="66" t="s">
        <v>190</v>
      </c>
      <c r="D52" s="50" t="s">
        <v>293</v>
      </c>
      <c r="E52" s="40"/>
      <c r="F52" s="40"/>
      <c r="G52" s="40"/>
      <c r="H52" s="40"/>
      <c r="I52" s="40"/>
      <c r="J52" s="40"/>
      <c r="K52" s="40"/>
      <c r="L52" s="39"/>
      <c r="M52" s="40" t="str">
        <f t="shared" si="0"/>
        <v/>
      </c>
      <c r="N52" s="40" t="str">
        <f t="shared" si="1"/>
        <v/>
      </c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</row>
    <row r="53" spans="1:25" ht="19.5" customHeight="1" x14ac:dyDescent="0.25">
      <c r="A53" s="60">
        <v>2</v>
      </c>
      <c r="B53" s="50" t="s">
        <v>977</v>
      </c>
      <c r="C53" s="66" t="s">
        <v>190</v>
      </c>
      <c r="D53" s="50" t="s">
        <v>202</v>
      </c>
      <c r="E53" s="40"/>
      <c r="F53" s="40"/>
      <c r="G53" s="40"/>
      <c r="H53" s="40"/>
      <c r="I53" s="40"/>
      <c r="J53" s="40"/>
      <c r="K53" s="40"/>
      <c r="L53" s="39" t="s">
        <v>1555</v>
      </c>
      <c r="M53" s="40" t="str">
        <f t="shared" si="0"/>
        <v/>
      </c>
      <c r="N53" s="40" t="str">
        <f t="shared" si="1"/>
        <v/>
      </c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</row>
    <row r="54" spans="1:25" ht="19.5" customHeight="1" x14ac:dyDescent="0.25">
      <c r="A54" s="60">
        <v>2</v>
      </c>
      <c r="B54" s="50" t="s">
        <v>977</v>
      </c>
      <c r="C54" s="66" t="s">
        <v>500</v>
      </c>
      <c r="D54" s="50" t="s">
        <v>219</v>
      </c>
      <c r="E54" s="40"/>
      <c r="F54" s="40"/>
      <c r="G54" s="40"/>
      <c r="H54" s="40"/>
      <c r="I54" s="40" t="s">
        <v>1545</v>
      </c>
      <c r="J54" s="40"/>
      <c r="K54" s="40"/>
      <c r="L54" s="39"/>
      <c r="M54" s="40" t="str">
        <f t="shared" si="0"/>
        <v>YES</v>
      </c>
      <c r="N54" s="40" t="str">
        <f t="shared" si="1"/>
        <v>YES</v>
      </c>
      <c r="O54" s="94"/>
      <c r="P54" s="94"/>
      <c r="Q54" s="94"/>
      <c r="R54" s="94"/>
      <c r="S54" s="94"/>
      <c r="T54" s="94">
        <v>1</v>
      </c>
      <c r="U54" s="94"/>
      <c r="V54" s="94"/>
      <c r="W54" s="94"/>
      <c r="X54" s="94"/>
      <c r="Y54" s="94"/>
    </row>
    <row r="55" spans="1:25" ht="19.5" customHeight="1" x14ac:dyDescent="0.25">
      <c r="A55" s="60">
        <v>2</v>
      </c>
      <c r="B55" s="50" t="s">
        <v>978</v>
      </c>
      <c r="C55" s="66" t="s">
        <v>190</v>
      </c>
      <c r="D55" s="50" t="s">
        <v>248</v>
      </c>
      <c r="E55" s="40"/>
      <c r="F55" s="40"/>
      <c r="G55" s="40"/>
      <c r="H55" s="40"/>
      <c r="I55" s="40"/>
      <c r="J55" s="40"/>
      <c r="K55" s="40"/>
      <c r="L55" s="39"/>
      <c r="M55" s="40" t="str">
        <f t="shared" si="0"/>
        <v/>
      </c>
      <c r="N55" s="40" t="str">
        <f t="shared" si="1"/>
        <v/>
      </c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</row>
    <row r="56" spans="1:25" ht="19.5" customHeight="1" x14ac:dyDescent="0.25">
      <c r="A56" s="60">
        <v>2</v>
      </c>
      <c r="B56" s="50" t="s">
        <v>979</v>
      </c>
      <c r="C56" s="66" t="s">
        <v>190</v>
      </c>
      <c r="D56" s="50" t="s">
        <v>263</v>
      </c>
      <c r="E56" s="40"/>
      <c r="F56" s="40"/>
      <c r="G56" s="40"/>
      <c r="H56" s="40" t="s">
        <v>1545</v>
      </c>
      <c r="I56" s="40"/>
      <c r="J56" s="40"/>
      <c r="K56" s="40"/>
      <c r="L56" s="39"/>
      <c r="M56" s="40" t="str">
        <f t="shared" si="0"/>
        <v>YES</v>
      </c>
      <c r="N56" s="40" t="str">
        <f t="shared" si="1"/>
        <v>YES</v>
      </c>
      <c r="O56" s="94"/>
      <c r="P56" s="94">
        <v>1</v>
      </c>
      <c r="Q56" s="94">
        <v>1</v>
      </c>
      <c r="R56" s="94">
        <v>1</v>
      </c>
      <c r="S56" s="94">
        <v>1</v>
      </c>
      <c r="T56" s="94"/>
      <c r="U56" s="94"/>
      <c r="V56" s="94"/>
      <c r="W56" s="94">
        <v>1</v>
      </c>
      <c r="X56" s="94"/>
      <c r="Y56" s="94"/>
    </row>
    <row r="57" spans="1:25" ht="27.75" customHeight="1" x14ac:dyDescent="0.25">
      <c r="A57" s="60">
        <v>2</v>
      </c>
      <c r="B57" s="50" t="s">
        <v>1351</v>
      </c>
      <c r="C57" s="66"/>
      <c r="D57" s="50" t="s">
        <v>1353</v>
      </c>
      <c r="E57" s="40"/>
      <c r="F57" s="40"/>
      <c r="G57" s="40"/>
      <c r="H57" s="40"/>
      <c r="I57" s="40"/>
      <c r="J57" s="40"/>
      <c r="K57" s="40"/>
      <c r="L57" s="39" t="s">
        <v>1555</v>
      </c>
      <c r="M57" s="40" t="str">
        <f t="shared" si="0"/>
        <v/>
      </c>
      <c r="N57" s="40" t="str">
        <f t="shared" si="1"/>
        <v/>
      </c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</row>
    <row r="58" spans="1:25" ht="19.5" customHeight="1" x14ac:dyDescent="0.25">
      <c r="A58" s="60">
        <v>2</v>
      </c>
      <c r="B58" s="50" t="s">
        <v>980</v>
      </c>
      <c r="C58" s="66" t="s">
        <v>190</v>
      </c>
      <c r="D58" s="50" t="s">
        <v>313</v>
      </c>
      <c r="E58" s="40"/>
      <c r="F58" s="40"/>
      <c r="G58" s="40"/>
      <c r="H58" s="40"/>
      <c r="I58" s="40"/>
      <c r="J58" s="40"/>
      <c r="K58" s="40"/>
      <c r="L58" s="39"/>
      <c r="M58" s="40" t="str">
        <f t="shared" si="0"/>
        <v/>
      </c>
      <c r="N58" s="40" t="str">
        <f t="shared" si="1"/>
        <v/>
      </c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</row>
    <row r="59" spans="1:25" ht="19.5" customHeight="1" x14ac:dyDescent="0.25">
      <c r="A59" s="60">
        <v>2</v>
      </c>
      <c r="B59" s="50" t="s">
        <v>980</v>
      </c>
      <c r="C59" s="66" t="s">
        <v>488</v>
      </c>
      <c r="D59" s="50" t="s">
        <v>294</v>
      </c>
      <c r="E59" s="40"/>
      <c r="F59" s="40"/>
      <c r="G59" s="40"/>
      <c r="H59" s="40"/>
      <c r="I59" s="40"/>
      <c r="J59" s="40"/>
      <c r="K59" s="40"/>
      <c r="L59" s="39"/>
      <c r="M59" s="40" t="str">
        <f t="shared" si="0"/>
        <v/>
      </c>
      <c r="N59" s="40" t="str">
        <f t="shared" si="1"/>
        <v/>
      </c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</row>
    <row r="60" spans="1:25" ht="19.5" customHeight="1" x14ac:dyDescent="0.25">
      <c r="A60" s="60">
        <v>2</v>
      </c>
      <c r="B60" s="50" t="s">
        <v>981</v>
      </c>
      <c r="C60" s="66" t="s">
        <v>190</v>
      </c>
      <c r="D60" s="50" t="s">
        <v>203</v>
      </c>
      <c r="E60" s="40"/>
      <c r="F60" s="40"/>
      <c r="G60" s="40"/>
      <c r="H60" s="40"/>
      <c r="I60" s="40"/>
      <c r="J60" s="40"/>
      <c r="K60" s="40"/>
      <c r="L60" s="39"/>
      <c r="M60" s="40" t="str">
        <f t="shared" si="0"/>
        <v/>
      </c>
      <c r="N60" s="40" t="str">
        <f t="shared" si="1"/>
        <v/>
      </c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</row>
    <row r="61" spans="1:25" ht="19.5" customHeight="1" x14ac:dyDescent="0.25">
      <c r="A61" s="60">
        <v>2</v>
      </c>
      <c r="B61" s="50" t="s">
        <v>982</v>
      </c>
      <c r="C61" s="66" t="s">
        <v>190</v>
      </c>
      <c r="D61" s="50" t="s">
        <v>220</v>
      </c>
      <c r="E61" s="40"/>
      <c r="F61" s="40"/>
      <c r="G61" s="40"/>
      <c r="H61" s="40"/>
      <c r="I61" s="40"/>
      <c r="J61" s="40"/>
      <c r="K61" s="40"/>
      <c r="L61" s="39"/>
      <c r="M61" s="40" t="str">
        <f t="shared" si="0"/>
        <v/>
      </c>
      <c r="N61" s="40" t="str">
        <f t="shared" si="1"/>
        <v/>
      </c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</row>
    <row r="62" spans="1:25" ht="19.5" customHeight="1" x14ac:dyDescent="0.25">
      <c r="A62" s="60">
        <v>2</v>
      </c>
      <c r="B62" s="50" t="s">
        <v>983</v>
      </c>
      <c r="C62" s="66" t="s">
        <v>190</v>
      </c>
      <c r="D62" s="50" t="s">
        <v>236</v>
      </c>
      <c r="E62" s="40"/>
      <c r="F62" s="40"/>
      <c r="G62" s="40"/>
      <c r="H62" s="40"/>
      <c r="I62" s="40"/>
      <c r="J62" s="40"/>
      <c r="K62" s="40"/>
      <c r="L62" s="39"/>
      <c r="M62" s="40" t="str">
        <f t="shared" si="0"/>
        <v/>
      </c>
      <c r="N62" s="40" t="str">
        <f t="shared" si="1"/>
        <v/>
      </c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</row>
    <row r="63" spans="1:25" ht="19.5" customHeight="1" x14ac:dyDescent="0.25">
      <c r="A63" s="60">
        <v>2</v>
      </c>
      <c r="B63" s="50" t="s">
        <v>983</v>
      </c>
      <c r="C63" s="66" t="s">
        <v>190</v>
      </c>
      <c r="D63" s="50" t="s">
        <v>249</v>
      </c>
      <c r="E63" s="40"/>
      <c r="F63" s="40"/>
      <c r="G63" s="40"/>
      <c r="H63" s="40"/>
      <c r="I63" s="40"/>
      <c r="J63" s="40"/>
      <c r="K63" s="40"/>
      <c r="L63" s="39" t="s">
        <v>1555</v>
      </c>
      <c r="M63" s="40" t="str">
        <f t="shared" si="0"/>
        <v/>
      </c>
      <c r="N63" s="40" t="str">
        <f t="shared" si="1"/>
        <v/>
      </c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</row>
    <row r="64" spans="1:25" ht="19.5" customHeight="1" x14ac:dyDescent="0.25">
      <c r="A64" s="60">
        <v>2</v>
      </c>
      <c r="B64" s="50" t="s">
        <v>983</v>
      </c>
      <c r="C64" s="66" t="s">
        <v>502</v>
      </c>
      <c r="D64" s="50" t="s">
        <v>308</v>
      </c>
      <c r="E64" s="40"/>
      <c r="F64" s="40"/>
      <c r="G64" s="40"/>
      <c r="H64" s="40"/>
      <c r="I64" s="40"/>
      <c r="J64" s="40"/>
      <c r="K64" s="40"/>
      <c r="L64" s="39"/>
      <c r="M64" s="40" t="str">
        <f t="shared" si="0"/>
        <v/>
      </c>
      <c r="N64" s="40" t="str">
        <f t="shared" si="1"/>
        <v/>
      </c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</row>
    <row r="65" spans="1:25" ht="19.5" customHeight="1" x14ac:dyDescent="0.25">
      <c r="A65" s="60">
        <v>2</v>
      </c>
      <c r="B65" s="50" t="s">
        <v>984</v>
      </c>
      <c r="C65" s="66" t="s">
        <v>190</v>
      </c>
      <c r="D65" s="50" t="s">
        <v>264</v>
      </c>
      <c r="E65" s="40"/>
      <c r="F65" s="40"/>
      <c r="G65" s="40"/>
      <c r="H65" s="40"/>
      <c r="I65" s="40"/>
      <c r="J65" s="40"/>
      <c r="K65" s="40"/>
      <c r="L65" s="39"/>
      <c r="M65" s="40" t="str">
        <f t="shared" si="0"/>
        <v/>
      </c>
      <c r="N65" s="40" t="str">
        <f t="shared" si="1"/>
        <v/>
      </c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</row>
    <row r="66" spans="1:25" ht="19.5" customHeight="1" x14ac:dyDescent="0.25">
      <c r="A66" s="60">
        <v>2</v>
      </c>
      <c r="B66" s="50" t="s">
        <v>985</v>
      </c>
      <c r="C66" s="66" t="s">
        <v>190</v>
      </c>
      <c r="D66" s="50" t="s">
        <v>280</v>
      </c>
      <c r="E66" s="40"/>
      <c r="F66" s="40"/>
      <c r="G66" s="40"/>
      <c r="H66" s="40"/>
      <c r="I66" s="40"/>
      <c r="J66" s="40"/>
      <c r="K66" s="40"/>
      <c r="L66" s="39"/>
      <c r="M66" s="40" t="str">
        <f t="shared" ref="M66:M118" si="2">IF(AND(ISBLANK(E66),ISBLANK(F66),ISBLANK(G66),ISBLANK(H66),ISBLANK(I66),ISBLANK(J66)),"","YES")</f>
        <v/>
      </c>
      <c r="N66" s="40" t="str">
        <f t="shared" si="1"/>
        <v/>
      </c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</row>
    <row r="67" spans="1:25" ht="19.5" customHeight="1" x14ac:dyDescent="0.25">
      <c r="A67" s="60">
        <v>2</v>
      </c>
      <c r="B67" s="50" t="s">
        <v>986</v>
      </c>
      <c r="C67" s="66" t="s">
        <v>190</v>
      </c>
      <c r="D67" s="50" t="s">
        <v>295</v>
      </c>
      <c r="E67" s="40"/>
      <c r="F67" s="40"/>
      <c r="G67" s="40"/>
      <c r="H67" s="40"/>
      <c r="I67" s="40"/>
      <c r="J67" s="40"/>
      <c r="K67" s="40"/>
      <c r="L67" s="39"/>
      <c r="M67" s="40" t="str">
        <f t="shared" si="2"/>
        <v/>
      </c>
      <c r="N67" s="40" t="str">
        <f t="shared" ref="N67:N118" si="3">IF(AND(ISBLANK(E67),ISBLANK(F67),ISBLANK(G67),ISBLANK(H67),ISBLANK(I67),ISBLANK(J67),ISBLANK(K67)),"","YES")</f>
        <v/>
      </c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</row>
    <row r="68" spans="1:25" ht="19.5" customHeight="1" x14ac:dyDescent="0.25">
      <c r="A68" s="60">
        <v>2</v>
      </c>
      <c r="B68" s="50" t="s">
        <v>987</v>
      </c>
      <c r="C68" s="66" t="s">
        <v>190</v>
      </c>
      <c r="D68" s="50" t="s">
        <v>204</v>
      </c>
      <c r="E68" s="40"/>
      <c r="F68" s="40"/>
      <c r="G68" s="40"/>
      <c r="H68" s="40"/>
      <c r="I68" s="40"/>
      <c r="J68" s="40"/>
      <c r="K68" s="40"/>
      <c r="L68" s="39"/>
      <c r="M68" s="40" t="str">
        <f t="shared" si="2"/>
        <v/>
      </c>
      <c r="N68" s="40" t="str">
        <f t="shared" si="3"/>
        <v/>
      </c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</row>
    <row r="69" spans="1:25" ht="19.5" customHeight="1" x14ac:dyDescent="0.25">
      <c r="A69" s="60">
        <v>2</v>
      </c>
      <c r="B69" s="50" t="s">
        <v>987</v>
      </c>
      <c r="C69" s="66" t="s">
        <v>501</v>
      </c>
      <c r="D69" s="50" t="s">
        <v>222</v>
      </c>
      <c r="E69" s="40"/>
      <c r="F69" s="40"/>
      <c r="G69" s="40"/>
      <c r="H69" s="40"/>
      <c r="I69" s="40"/>
      <c r="J69" s="40"/>
      <c r="K69" s="40"/>
      <c r="L69" s="39"/>
      <c r="M69" s="40" t="str">
        <f t="shared" si="2"/>
        <v/>
      </c>
      <c r="N69" s="40" t="str">
        <f t="shared" si="3"/>
        <v/>
      </c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</row>
    <row r="70" spans="1:25" ht="19.5" customHeight="1" x14ac:dyDescent="0.25">
      <c r="A70" s="60">
        <v>2</v>
      </c>
      <c r="B70" s="50" t="s">
        <v>987</v>
      </c>
      <c r="C70" s="66" t="s">
        <v>190</v>
      </c>
      <c r="D70" s="50" t="s">
        <v>307</v>
      </c>
      <c r="E70" s="40"/>
      <c r="F70" s="40"/>
      <c r="G70" s="40"/>
      <c r="H70" s="40"/>
      <c r="I70" s="40"/>
      <c r="J70" s="40"/>
      <c r="K70" s="40"/>
      <c r="L70" s="39"/>
      <c r="M70" s="40" t="str">
        <f t="shared" si="2"/>
        <v/>
      </c>
      <c r="N70" s="40" t="str">
        <f t="shared" si="3"/>
        <v/>
      </c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</row>
    <row r="71" spans="1:25" ht="19.5" customHeight="1" x14ac:dyDescent="0.25">
      <c r="A71" s="60">
        <v>2</v>
      </c>
      <c r="B71" s="50" t="s">
        <v>988</v>
      </c>
      <c r="C71" s="66" t="s">
        <v>190</v>
      </c>
      <c r="D71" s="50" t="s">
        <v>250</v>
      </c>
      <c r="E71" s="40"/>
      <c r="F71" s="40"/>
      <c r="G71" s="40"/>
      <c r="H71" s="40"/>
      <c r="I71" s="40"/>
      <c r="J71" s="40"/>
      <c r="K71" s="40"/>
      <c r="L71" s="39"/>
      <c r="M71" s="40" t="str">
        <f t="shared" si="2"/>
        <v/>
      </c>
      <c r="N71" s="40" t="str">
        <f t="shared" si="3"/>
        <v/>
      </c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</row>
    <row r="72" spans="1:25" ht="19.5" customHeight="1" x14ac:dyDescent="0.25">
      <c r="A72" s="60">
        <v>2</v>
      </c>
      <c r="B72" s="50" t="s">
        <v>989</v>
      </c>
      <c r="C72" s="66" t="s">
        <v>190</v>
      </c>
      <c r="D72" s="50" t="s">
        <v>265</v>
      </c>
      <c r="E72" s="40"/>
      <c r="F72" s="40"/>
      <c r="G72" s="40"/>
      <c r="H72" s="40"/>
      <c r="I72" s="40"/>
      <c r="J72" s="40"/>
      <c r="K72" s="40"/>
      <c r="L72" s="39"/>
      <c r="M72" s="40" t="str">
        <f t="shared" si="2"/>
        <v/>
      </c>
      <c r="N72" s="40" t="str">
        <f t="shared" si="3"/>
        <v/>
      </c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</row>
    <row r="73" spans="1:25" ht="19.5" customHeight="1" x14ac:dyDescent="0.25">
      <c r="A73" s="60">
        <v>2</v>
      </c>
      <c r="B73" s="50" t="s">
        <v>990</v>
      </c>
      <c r="C73" s="66" t="s">
        <v>190</v>
      </c>
      <c r="D73" s="50" t="s">
        <v>281</v>
      </c>
      <c r="E73" s="40"/>
      <c r="F73" s="40"/>
      <c r="G73" s="40"/>
      <c r="H73" s="40"/>
      <c r="I73" s="40"/>
      <c r="J73" s="40"/>
      <c r="K73" s="40"/>
      <c r="L73" s="39"/>
      <c r="M73" s="40" t="str">
        <f t="shared" si="2"/>
        <v/>
      </c>
      <c r="N73" s="40" t="str">
        <f t="shared" si="3"/>
        <v/>
      </c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</row>
    <row r="74" spans="1:25" ht="19.5" customHeight="1" x14ac:dyDescent="0.25">
      <c r="A74" s="60">
        <v>2</v>
      </c>
      <c r="B74" s="50" t="s">
        <v>991</v>
      </c>
      <c r="C74" s="66" t="s">
        <v>190</v>
      </c>
      <c r="D74" s="50" t="s">
        <v>296</v>
      </c>
      <c r="E74" s="40"/>
      <c r="F74" s="40"/>
      <c r="G74" s="40"/>
      <c r="H74" s="40"/>
      <c r="I74" s="40"/>
      <c r="J74" s="40"/>
      <c r="K74" s="40"/>
      <c r="L74" s="39"/>
      <c r="M74" s="40" t="str">
        <f t="shared" si="2"/>
        <v/>
      </c>
      <c r="N74" s="40" t="str">
        <f t="shared" si="3"/>
        <v/>
      </c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</row>
    <row r="75" spans="1:25" ht="19.5" customHeight="1" x14ac:dyDescent="0.25">
      <c r="A75" s="60">
        <v>2</v>
      </c>
      <c r="B75" s="50" t="s">
        <v>991</v>
      </c>
      <c r="C75" s="66" t="s">
        <v>493</v>
      </c>
      <c r="D75" s="50" t="s">
        <v>206</v>
      </c>
      <c r="E75" s="40"/>
      <c r="F75" s="40"/>
      <c r="G75" s="40"/>
      <c r="H75" s="40"/>
      <c r="I75" s="40"/>
      <c r="J75" s="40"/>
      <c r="K75" s="40"/>
      <c r="L75" s="39"/>
      <c r="M75" s="40" t="str">
        <f t="shared" si="2"/>
        <v/>
      </c>
      <c r="N75" s="40" t="str">
        <f t="shared" si="3"/>
        <v/>
      </c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</row>
    <row r="76" spans="1:25" ht="19.5" customHeight="1" x14ac:dyDescent="0.25">
      <c r="A76" s="60">
        <v>2</v>
      </c>
      <c r="B76" s="50" t="s">
        <v>992</v>
      </c>
      <c r="C76" s="66" t="s">
        <v>190</v>
      </c>
      <c r="D76" s="50" t="s">
        <v>223</v>
      </c>
      <c r="E76" s="40"/>
      <c r="F76" s="40"/>
      <c r="G76" s="40"/>
      <c r="H76" s="40"/>
      <c r="I76" s="40"/>
      <c r="J76" s="40"/>
      <c r="K76" s="40"/>
      <c r="L76" s="39"/>
      <c r="M76" s="40" t="str">
        <f t="shared" si="2"/>
        <v/>
      </c>
      <c r="N76" s="40" t="str">
        <f t="shared" si="3"/>
        <v/>
      </c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</row>
    <row r="77" spans="1:25" ht="19.5" customHeight="1" x14ac:dyDescent="0.25">
      <c r="A77" s="60">
        <v>2</v>
      </c>
      <c r="B77" s="50" t="s">
        <v>993</v>
      </c>
      <c r="C77" s="66" t="s">
        <v>190</v>
      </c>
      <c r="D77" s="50" t="s">
        <v>237</v>
      </c>
      <c r="E77" s="40"/>
      <c r="F77" s="40"/>
      <c r="G77" s="40"/>
      <c r="H77" s="40"/>
      <c r="I77" s="40"/>
      <c r="J77" s="40"/>
      <c r="K77" s="40"/>
      <c r="L77" s="39" t="s">
        <v>1555</v>
      </c>
      <c r="M77" s="40" t="str">
        <f t="shared" si="2"/>
        <v/>
      </c>
      <c r="N77" s="40" t="str">
        <f t="shared" si="3"/>
        <v/>
      </c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</row>
    <row r="78" spans="1:25" ht="19.5" customHeight="1" x14ac:dyDescent="0.25">
      <c r="A78" s="60">
        <v>2</v>
      </c>
      <c r="B78" s="50" t="s">
        <v>321</v>
      </c>
      <c r="C78" s="66" t="s">
        <v>190</v>
      </c>
      <c r="D78" s="50" t="s">
        <v>320</v>
      </c>
      <c r="E78" s="40"/>
      <c r="F78" s="40"/>
      <c r="G78" s="40"/>
      <c r="H78" s="40"/>
      <c r="I78" s="40"/>
      <c r="J78" s="40"/>
      <c r="K78" s="40"/>
      <c r="L78" s="39"/>
      <c r="M78" s="40" t="str">
        <f t="shared" si="2"/>
        <v/>
      </c>
      <c r="N78" s="40" t="str">
        <f t="shared" si="3"/>
        <v/>
      </c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</row>
    <row r="79" spans="1:25" ht="19.5" customHeight="1" x14ac:dyDescent="0.25">
      <c r="A79" s="60">
        <v>2</v>
      </c>
      <c r="B79" s="50" t="s">
        <v>321</v>
      </c>
      <c r="C79" s="66" t="s">
        <v>190</v>
      </c>
      <c r="D79" s="50" t="s">
        <v>322</v>
      </c>
      <c r="E79" s="40"/>
      <c r="F79" s="40"/>
      <c r="G79" s="40"/>
      <c r="H79" s="40"/>
      <c r="I79" s="40"/>
      <c r="J79" s="40"/>
      <c r="K79" s="40"/>
      <c r="L79" s="39"/>
      <c r="M79" s="40" t="str">
        <f t="shared" si="2"/>
        <v/>
      </c>
      <c r="N79" s="40" t="str">
        <f t="shared" si="3"/>
        <v/>
      </c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</row>
    <row r="80" spans="1:25" ht="19.5" customHeight="1" x14ac:dyDescent="0.25">
      <c r="A80" s="60">
        <v>3</v>
      </c>
      <c r="B80" s="50" t="s">
        <v>994</v>
      </c>
      <c r="C80" s="66" t="s">
        <v>482</v>
      </c>
      <c r="D80" s="50" t="s">
        <v>251</v>
      </c>
      <c r="E80" s="40"/>
      <c r="F80" s="40"/>
      <c r="G80" s="40"/>
      <c r="H80" s="40"/>
      <c r="I80" s="40"/>
      <c r="J80" s="40"/>
      <c r="K80" s="40"/>
      <c r="L80" s="39"/>
      <c r="M80" s="40" t="str">
        <f t="shared" si="2"/>
        <v/>
      </c>
      <c r="N80" s="40" t="str">
        <f t="shared" si="3"/>
        <v/>
      </c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</row>
    <row r="81" spans="1:25" ht="19.5" customHeight="1" x14ac:dyDescent="0.25">
      <c r="A81" s="60">
        <v>3</v>
      </c>
      <c r="B81" s="50" t="s">
        <v>994</v>
      </c>
      <c r="C81" s="66" t="s">
        <v>190</v>
      </c>
      <c r="D81" s="50" t="s">
        <v>267</v>
      </c>
      <c r="E81" s="40"/>
      <c r="F81" s="40"/>
      <c r="G81" s="40"/>
      <c r="H81" s="40"/>
      <c r="I81" s="40"/>
      <c r="J81" s="40"/>
      <c r="K81" s="40"/>
      <c r="L81" s="39"/>
      <c r="M81" s="40" t="str">
        <f t="shared" si="2"/>
        <v/>
      </c>
      <c r="N81" s="40" t="str">
        <f t="shared" si="3"/>
        <v/>
      </c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</row>
    <row r="82" spans="1:25" ht="19.5" customHeight="1" x14ac:dyDescent="0.25">
      <c r="A82" s="60">
        <v>3</v>
      </c>
      <c r="B82" s="50" t="s">
        <v>995</v>
      </c>
      <c r="C82" s="66" t="s">
        <v>190</v>
      </c>
      <c r="D82" s="50" t="s">
        <v>282</v>
      </c>
      <c r="E82" s="40"/>
      <c r="F82" s="40"/>
      <c r="G82" s="40"/>
      <c r="H82" s="40"/>
      <c r="I82" s="40"/>
      <c r="J82" s="40"/>
      <c r="K82" s="40"/>
      <c r="L82" s="39"/>
      <c r="M82" s="40" t="str">
        <f t="shared" si="2"/>
        <v/>
      </c>
      <c r="N82" s="40" t="str">
        <f t="shared" si="3"/>
        <v/>
      </c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</row>
    <row r="83" spans="1:25" ht="19.5" customHeight="1" x14ac:dyDescent="0.25">
      <c r="A83" s="60">
        <v>3</v>
      </c>
      <c r="B83" s="50" t="s">
        <v>996</v>
      </c>
      <c r="C83" s="66" t="s">
        <v>190</v>
      </c>
      <c r="D83" s="50" t="s">
        <v>297</v>
      </c>
      <c r="E83" s="40"/>
      <c r="F83" s="40"/>
      <c r="G83" s="40"/>
      <c r="H83" s="40"/>
      <c r="I83" s="40"/>
      <c r="J83" s="40"/>
      <c r="K83" s="40"/>
      <c r="L83" s="39"/>
      <c r="M83" s="40" t="str">
        <f t="shared" si="2"/>
        <v/>
      </c>
      <c r="N83" s="40" t="str">
        <f t="shared" si="3"/>
        <v/>
      </c>
      <c r="O83" s="94"/>
      <c r="P83" s="96"/>
      <c r="Q83" s="94"/>
      <c r="R83" s="94"/>
      <c r="S83" s="94"/>
      <c r="T83" s="94"/>
      <c r="U83" s="94"/>
      <c r="V83" s="94"/>
      <c r="W83" s="94"/>
      <c r="X83" s="94"/>
      <c r="Y83" s="94"/>
    </row>
    <row r="84" spans="1:25" ht="19.5" customHeight="1" x14ac:dyDescent="0.25">
      <c r="A84" s="61">
        <v>3</v>
      </c>
      <c r="B84" s="50" t="s">
        <v>997</v>
      </c>
      <c r="C84" s="66" t="s">
        <v>494</v>
      </c>
      <c r="D84" s="50" t="s">
        <v>207</v>
      </c>
      <c r="E84" s="40"/>
      <c r="F84" s="40"/>
      <c r="G84" s="40"/>
      <c r="H84" s="40"/>
      <c r="I84" s="40"/>
      <c r="J84" s="40"/>
      <c r="K84" s="40"/>
      <c r="L84" s="39" t="s">
        <v>1568</v>
      </c>
      <c r="M84" s="40" t="str">
        <f t="shared" si="2"/>
        <v/>
      </c>
      <c r="N84" s="40" t="str">
        <f t="shared" si="3"/>
        <v/>
      </c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</row>
    <row r="85" spans="1:25" s="37" customFormat="1" ht="19.5" customHeight="1" x14ac:dyDescent="0.25">
      <c r="A85" s="61">
        <v>3</v>
      </c>
      <c r="B85" s="50" t="s">
        <v>997</v>
      </c>
      <c r="C85" s="66" t="s">
        <v>190</v>
      </c>
      <c r="D85" s="50" t="s">
        <v>225</v>
      </c>
      <c r="E85" s="40"/>
      <c r="F85" s="40"/>
      <c r="G85" s="40"/>
      <c r="H85" s="40"/>
      <c r="I85" s="40"/>
      <c r="J85" s="40"/>
      <c r="K85" s="40"/>
      <c r="L85" s="39"/>
      <c r="M85" s="40" t="str">
        <f t="shared" si="2"/>
        <v/>
      </c>
      <c r="N85" s="40" t="str">
        <f t="shared" si="3"/>
        <v/>
      </c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</row>
    <row r="86" spans="1:25" ht="19.5" customHeight="1" x14ac:dyDescent="0.25">
      <c r="A86" s="62">
        <v>3</v>
      </c>
      <c r="B86" s="63" t="s">
        <v>997</v>
      </c>
      <c r="C86" s="67" t="s">
        <v>190</v>
      </c>
      <c r="D86" s="63" t="s">
        <v>310</v>
      </c>
      <c r="E86" s="40"/>
      <c r="F86" s="40"/>
      <c r="G86" s="40"/>
      <c r="H86" s="40"/>
      <c r="I86" s="40"/>
      <c r="J86" s="40"/>
      <c r="K86" s="40"/>
      <c r="L86" s="39"/>
      <c r="M86" s="40" t="str">
        <f t="shared" si="2"/>
        <v/>
      </c>
      <c r="N86" s="40" t="str">
        <f t="shared" si="3"/>
        <v/>
      </c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</row>
    <row r="87" spans="1:25" ht="19.5" customHeight="1" x14ac:dyDescent="0.25">
      <c r="A87" s="60">
        <v>3</v>
      </c>
      <c r="B87" s="50" t="s">
        <v>998</v>
      </c>
      <c r="C87" s="66" t="s">
        <v>190</v>
      </c>
      <c r="D87" s="50" t="s">
        <v>252</v>
      </c>
      <c r="E87" s="40"/>
      <c r="F87" s="40"/>
      <c r="G87" s="40"/>
      <c r="H87" s="40"/>
      <c r="I87" s="40"/>
      <c r="J87" s="40"/>
      <c r="K87" s="40"/>
      <c r="L87" s="39"/>
      <c r="M87" s="40" t="str">
        <f t="shared" si="2"/>
        <v/>
      </c>
      <c r="N87" s="40" t="str">
        <f t="shared" si="3"/>
        <v/>
      </c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</row>
    <row r="88" spans="1:25" ht="19.5" customHeight="1" x14ac:dyDescent="0.25">
      <c r="A88" s="60">
        <v>3</v>
      </c>
      <c r="B88" s="50" t="s">
        <v>999</v>
      </c>
      <c r="C88" s="66" t="s">
        <v>190</v>
      </c>
      <c r="D88" s="50" t="s">
        <v>268</v>
      </c>
      <c r="E88" s="40"/>
      <c r="F88" s="40"/>
      <c r="G88" s="40"/>
      <c r="H88" s="40"/>
      <c r="I88" s="40"/>
      <c r="J88" s="40"/>
      <c r="K88" s="40"/>
      <c r="L88" s="39"/>
      <c r="M88" s="40" t="str">
        <f t="shared" si="2"/>
        <v/>
      </c>
      <c r="N88" s="40" t="str">
        <f t="shared" si="3"/>
        <v/>
      </c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</row>
    <row r="89" spans="1:25" ht="19.5" customHeight="1" x14ac:dyDescent="0.25">
      <c r="A89" s="60">
        <v>3</v>
      </c>
      <c r="B89" s="50" t="s">
        <v>1000</v>
      </c>
      <c r="C89" s="66" t="s">
        <v>190</v>
      </c>
      <c r="D89" s="50" t="s">
        <v>284</v>
      </c>
      <c r="E89" s="40"/>
      <c r="F89" s="40"/>
      <c r="G89" s="40"/>
      <c r="H89" s="40"/>
      <c r="I89" s="40"/>
      <c r="J89" s="40"/>
      <c r="K89" s="40"/>
      <c r="L89" s="39"/>
      <c r="M89" s="40" t="str">
        <f t="shared" si="2"/>
        <v/>
      </c>
      <c r="N89" s="40" t="str">
        <f t="shared" si="3"/>
        <v/>
      </c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</row>
    <row r="90" spans="1:25" ht="19.5" customHeight="1" x14ac:dyDescent="0.25">
      <c r="A90" s="60">
        <v>3</v>
      </c>
      <c r="B90" s="50" t="s">
        <v>1000</v>
      </c>
      <c r="C90" s="66" t="s">
        <v>489</v>
      </c>
      <c r="D90" s="50" t="s">
        <v>298</v>
      </c>
      <c r="E90" s="40"/>
      <c r="F90" s="40"/>
      <c r="G90" s="40"/>
      <c r="H90" s="40"/>
      <c r="I90" s="40"/>
      <c r="J90" s="40"/>
      <c r="K90" s="40"/>
      <c r="L90" s="39"/>
      <c r="M90" s="40" t="str">
        <f t="shared" si="2"/>
        <v/>
      </c>
      <c r="N90" s="40" t="str">
        <f t="shared" si="3"/>
        <v/>
      </c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</row>
    <row r="91" spans="1:25" ht="19.5" customHeight="1" x14ac:dyDescent="0.25">
      <c r="A91" s="60">
        <v>3</v>
      </c>
      <c r="B91" s="50" t="s">
        <v>1000</v>
      </c>
      <c r="C91" s="66" t="s">
        <v>190</v>
      </c>
      <c r="D91" s="50" t="s">
        <v>314</v>
      </c>
      <c r="E91" s="40"/>
      <c r="F91" s="40"/>
      <c r="G91" s="40"/>
      <c r="H91" s="40"/>
      <c r="I91" s="40"/>
      <c r="J91" s="40"/>
      <c r="K91" s="40"/>
      <c r="L91" s="39"/>
      <c r="M91" s="40" t="str">
        <f t="shared" si="2"/>
        <v/>
      </c>
      <c r="N91" s="40" t="str">
        <f t="shared" si="3"/>
        <v/>
      </c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</row>
    <row r="92" spans="1:25" ht="19.5" customHeight="1" x14ac:dyDescent="0.25">
      <c r="A92" s="60">
        <v>3</v>
      </c>
      <c r="B92" s="50" t="s">
        <v>1001</v>
      </c>
      <c r="C92" s="66"/>
      <c r="D92" s="50" t="s">
        <v>208</v>
      </c>
      <c r="E92" s="40"/>
      <c r="F92" s="40"/>
      <c r="G92" s="40"/>
      <c r="H92" s="40" t="s">
        <v>1545</v>
      </c>
      <c r="I92" s="40"/>
      <c r="J92" s="40"/>
      <c r="K92" s="40"/>
      <c r="L92" s="39"/>
      <c r="M92" s="40" t="str">
        <f t="shared" si="2"/>
        <v>YES</v>
      </c>
      <c r="N92" s="40" t="str">
        <f t="shared" si="3"/>
        <v>YES</v>
      </c>
      <c r="O92" s="94"/>
      <c r="P92" s="94"/>
      <c r="Q92" s="94"/>
      <c r="R92" s="94"/>
      <c r="S92" s="94"/>
      <c r="T92" s="94">
        <v>1</v>
      </c>
      <c r="U92" s="94"/>
      <c r="V92" s="94"/>
      <c r="W92" s="94"/>
      <c r="X92" s="94"/>
      <c r="Y92" s="94"/>
    </row>
    <row r="93" spans="1:25" ht="19.5" customHeight="1" x14ac:dyDescent="0.25">
      <c r="A93" s="60">
        <v>3</v>
      </c>
      <c r="B93" s="50" t="s">
        <v>1002</v>
      </c>
      <c r="C93" s="66" t="s">
        <v>190</v>
      </c>
      <c r="D93" s="50" t="s">
        <v>226</v>
      </c>
      <c r="E93" s="40"/>
      <c r="F93" s="40"/>
      <c r="G93" s="40"/>
      <c r="H93" s="40"/>
      <c r="I93" s="40"/>
      <c r="J93" s="40"/>
      <c r="K93" s="40"/>
      <c r="L93" s="39"/>
      <c r="M93" s="40" t="str">
        <f t="shared" si="2"/>
        <v/>
      </c>
      <c r="N93" s="40" t="str">
        <f t="shared" si="3"/>
        <v/>
      </c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</row>
    <row r="94" spans="1:25" ht="19.5" customHeight="1" x14ac:dyDescent="0.25">
      <c r="A94" s="60">
        <v>3</v>
      </c>
      <c r="B94" s="50" t="s">
        <v>1003</v>
      </c>
      <c r="C94" s="66" t="s">
        <v>190</v>
      </c>
      <c r="D94" s="50" t="s">
        <v>239</v>
      </c>
      <c r="E94" s="40"/>
      <c r="F94" s="40"/>
      <c r="G94" s="40"/>
      <c r="H94" s="40"/>
      <c r="I94" s="40"/>
      <c r="J94" s="40"/>
      <c r="K94" s="40"/>
      <c r="L94" s="39"/>
      <c r="M94" s="40" t="str">
        <f t="shared" si="2"/>
        <v/>
      </c>
      <c r="N94" s="40" t="str">
        <f t="shared" si="3"/>
        <v/>
      </c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</row>
    <row r="95" spans="1:25" ht="19.5" customHeight="1" x14ac:dyDescent="0.25">
      <c r="A95" s="60">
        <v>3</v>
      </c>
      <c r="B95" s="50" t="s">
        <v>1003</v>
      </c>
      <c r="C95" s="66" t="s">
        <v>483</v>
      </c>
      <c r="D95" s="50" t="s">
        <v>253</v>
      </c>
      <c r="E95" s="40"/>
      <c r="F95" s="40"/>
      <c r="G95" s="40"/>
      <c r="H95" s="40"/>
      <c r="I95" s="40"/>
      <c r="J95" s="40"/>
      <c r="K95" s="40"/>
      <c r="L95" s="39"/>
      <c r="M95" s="40" t="str">
        <f t="shared" si="2"/>
        <v/>
      </c>
      <c r="N95" s="40" t="str">
        <f t="shared" si="3"/>
        <v/>
      </c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</row>
    <row r="96" spans="1:25" ht="19.5" customHeight="1" x14ac:dyDescent="0.25">
      <c r="A96" s="60">
        <v>3</v>
      </c>
      <c r="B96" s="50" t="s">
        <v>1004</v>
      </c>
      <c r="C96" s="66" t="s">
        <v>190</v>
      </c>
      <c r="D96" s="50" t="s">
        <v>269</v>
      </c>
      <c r="E96" s="40"/>
      <c r="F96" s="40"/>
      <c r="G96" s="40"/>
      <c r="H96" s="40"/>
      <c r="I96" s="40"/>
      <c r="J96" s="40"/>
      <c r="K96" s="40"/>
      <c r="L96" s="39"/>
      <c r="M96" s="40" t="str">
        <f t="shared" si="2"/>
        <v/>
      </c>
      <c r="N96" s="40" t="str">
        <f t="shared" si="3"/>
        <v/>
      </c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</row>
    <row r="97" spans="1:25" ht="19.5" customHeight="1" x14ac:dyDescent="0.25">
      <c r="A97" s="60">
        <v>3</v>
      </c>
      <c r="B97" s="50" t="s">
        <v>1005</v>
      </c>
      <c r="C97" s="66" t="s">
        <v>190</v>
      </c>
      <c r="D97" s="50" t="s">
        <v>285</v>
      </c>
      <c r="E97" s="40"/>
      <c r="F97" s="40"/>
      <c r="G97" s="40"/>
      <c r="H97" s="40"/>
      <c r="I97" s="40"/>
      <c r="J97" s="40"/>
      <c r="K97" s="40"/>
      <c r="L97" s="39" t="s">
        <v>1563</v>
      </c>
      <c r="M97" s="40" t="str">
        <f t="shared" si="2"/>
        <v/>
      </c>
      <c r="N97" s="40" t="str">
        <f t="shared" si="3"/>
        <v/>
      </c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</row>
    <row r="98" spans="1:25" ht="19.5" customHeight="1" x14ac:dyDescent="0.25">
      <c r="A98" s="60">
        <v>3</v>
      </c>
      <c r="B98" s="50" t="s">
        <v>1006</v>
      </c>
      <c r="C98" s="66" t="s">
        <v>190</v>
      </c>
      <c r="D98" s="50" t="s">
        <v>300</v>
      </c>
      <c r="E98" s="40"/>
      <c r="F98" s="40"/>
      <c r="G98" s="40"/>
      <c r="H98" s="40"/>
      <c r="I98" s="40"/>
      <c r="J98" s="40"/>
      <c r="K98" s="40"/>
      <c r="L98" s="39"/>
      <c r="M98" s="40" t="str">
        <f t="shared" si="2"/>
        <v/>
      </c>
      <c r="N98" s="40" t="str">
        <f t="shared" si="3"/>
        <v/>
      </c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</row>
    <row r="99" spans="1:25" ht="19.5" customHeight="1" x14ac:dyDescent="0.25">
      <c r="A99" s="62">
        <v>3</v>
      </c>
      <c r="B99" s="63" t="s">
        <v>1006</v>
      </c>
      <c r="C99" s="67"/>
      <c r="D99" s="63" t="s">
        <v>254</v>
      </c>
      <c r="E99" s="40"/>
      <c r="F99" s="40"/>
      <c r="G99" s="40"/>
      <c r="H99" s="40"/>
      <c r="I99" s="40" t="s">
        <v>1545</v>
      </c>
      <c r="J99" s="40"/>
      <c r="K99" s="40"/>
      <c r="L99" s="39"/>
      <c r="M99" s="40" t="str">
        <f t="shared" si="2"/>
        <v>YES</v>
      </c>
      <c r="N99" s="40" t="str">
        <f t="shared" si="3"/>
        <v>YES</v>
      </c>
      <c r="O99" s="94"/>
      <c r="P99" s="94"/>
      <c r="Q99" s="94"/>
      <c r="R99" s="94"/>
      <c r="S99" s="94"/>
      <c r="T99" s="94">
        <v>1</v>
      </c>
      <c r="U99" s="94"/>
      <c r="V99" s="94"/>
      <c r="W99" s="94"/>
      <c r="X99" s="94"/>
      <c r="Y99" s="94"/>
    </row>
    <row r="100" spans="1:25" ht="19.5" customHeight="1" x14ac:dyDescent="0.25">
      <c r="A100" s="60">
        <v>3</v>
      </c>
      <c r="B100" s="50" t="s">
        <v>1006</v>
      </c>
      <c r="C100" s="66" t="s">
        <v>495</v>
      </c>
      <c r="D100" s="50" t="s">
        <v>209</v>
      </c>
      <c r="E100" s="40"/>
      <c r="F100" s="40"/>
      <c r="G100" s="40"/>
      <c r="H100" s="40"/>
      <c r="I100" s="40"/>
      <c r="J100" s="40"/>
      <c r="K100" s="40"/>
      <c r="L100" s="39"/>
      <c r="M100" s="40" t="str">
        <f t="shared" si="2"/>
        <v/>
      </c>
      <c r="N100" s="40" t="str">
        <f t="shared" si="3"/>
        <v/>
      </c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</row>
    <row r="101" spans="1:25" ht="19.5" customHeight="1" x14ac:dyDescent="0.25">
      <c r="A101" s="60">
        <v>3</v>
      </c>
      <c r="B101" s="50" t="s">
        <v>1007</v>
      </c>
      <c r="C101" s="66" t="s">
        <v>190</v>
      </c>
      <c r="D101" s="50" t="s">
        <v>227</v>
      </c>
      <c r="E101" s="40"/>
      <c r="F101" s="40"/>
      <c r="G101" s="40"/>
      <c r="H101" s="40"/>
      <c r="I101" s="40"/>
      <c r="J101" s="40"/>
      <c r="K101" s="40"/>
      <c r="L101" s="39"/>
      <c r="M101" s="40" t="str">
        <f t="shared" si="2"/>
        <v/>
      </c>
      <c r="N101" s="40" t="str">
        <f t="shared" si="3"/>
        <v/>
      </c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</row>
    <row r="102" spans="1:25" ht="19.5" customHeight="1" x14ac:dyDescent="0.25">
      <c r="A102" s="60">
        <v>3</v>
      </c>
      <c r="B102" s="50" t="s">
        <v>1008</v>
      </c>
      <c r="C102" s="66" t="s">
        <v>190</v>
      </c>
      <c r="D102" s="50" t="s">
        <v>254</v>
      </c>
      <c r="E102" s="40"/>
      <c r="F102" s="40"/>
      <c r="G102" s="40"/>
      <c r="H102" s="40"/>
      <c r="I102" s="40"/>
      <c r="J102" s="40"/>
      <c r="K102" s="40"/>
      <c r="L102" s="39"/>
      <c r="M102" s="40" t="str">
        <f t="shared" si="2"/>
        <v/>
      </c>
      <c r="N102" s="40" t="str">
        <f t="shared" si="3"/>
        <v/>
      </c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</row>
    <row r="103" spans="1:25" ht="19.5" customHeight="1" x14ac:dyDescent="0.25">
      <c r="A103" s="62">
        <v>3</v>
      </c>
      <c r="B103" s="63" t="s">
        <v>1009</v>
      </c>
      <c r="C103" s="67" t="s">
        <v>190</v>
      </c>
      <c r="D103" s="63" t="s">
        <v>270</v>
      </c>
      <c r="E103" s="40"/>
      <c r="F103" s="40"/>
      <c r="G103" s="40"/>
      <c r="H103" s="40"/>
      <c r="I103" s="40"/>
      <c r="J103" s="40"/>
      <c r="K103" s="40"/>
      <c r="L103" s="39" t="s">
        <v>1563</v>
      </c>
      <c r="M103" s="40" t="str">
        <f t="shared" si="2"/>
        <v/>
      </c>
      <c r="N103" s="40" t="str">
        <f t="shared" si="3"/>
        <v/>
      </c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</row>
    <row r="104" spans="1:25" ht="19.5" customHeight="1" x14ac:dyDescent="0.25">
      <c r="A104" s="60">
        <v>3</v>
      </c>
      <c r="B104" s="50" t="s">
        <v>1009</v>
      </c>
      <c r="C104" s="66" t="s">
        <v>190</v>
      </c>
      <c r="D104" s="50" t="s">
        <v>286</v>
      </c>
      <c r="E104" s="40"/>
      <c r="F104" s="40"/>
      <c r="G104" s="40"/>
      <c r="H104" s="40"/>
      <c r="I104" s="40"/>
      <c r="J104" s="40"/>
      <c r="K104" s="40"/>
      <c r="L104" s="39"/>
      <c r="M104" s="40" t="str">
        <f t="shared" si="2"/>
        <v/>
      </c>
      <c r="N104" s="40" t="str">
        <f t="shared" si="3"/>
        <v/>
      </c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</row>
    <row r="105" spans="1:25" s="37" customFormat="1" ht="19.5" customHeight="1" x14ac:dyDescent="0.25">
      <c r="A105" s="61">
        <v>3</v>
      </c>
      <c r="B105" s="50" t="s">
        <v>1009</v>
      </c>
      <c r="C105" s="66" t="s">
        <v>503</v>
      </c>
      <c r="D105" s="50" t="s">
        <v>315</v>
      </c>
      <c r="E105" s="40"/>
      <c r="F105" s="40"/>
      <c r="G105" s="40"/>
      <c r="H105" s="40"/>
      <c r="I105" s="40"/>
      <c r="J105" s="40"/>
      <c r="K105" s="40"/>
      <c r="L105" s="39"/>
      <c r="M105" s="40" t="str">
        <f t="shared" si="2"/>
        <v/>
      </c>
      <c r="N105" s="40" t="str">
        <f t="shared" si="3"/>
        <v/>
      </c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</row>
    <row r="106" spans="1:25" s="37" customFormat="1" ht="19.5" customHeight="1" x14ac:dyDescent="0.25">
      <c r="A106" s="61">
        <v>3</v>
      </c>
      <c r="B106" s="50" t="s">
        <v>1010</v>
      </c>
      <c r="C106" s="66" t="s">
        <v>190</v>
      </c>
      <c r="D106" s="50" t="s">
        <v>301</v>
      </c>
      <c r="E106" s="40"/>
      <c r="F106" s="40"/>
      <c r="G106" s="40"/>
      <c r="H106" s="40"/>
      <c r="I106" s="40"/>
      <c r="J106" s="40"/>
      <c r="K106" s="40"/>
      <c r="L106" s="39"/>
      <c r="M106" s="40" t="str">
        <f t="shared" si="2"/>
        <v/>
      </c>
      <c r="N106" s="40" t="str">
        <f t="shared" si="3"/>
        <v/>
      </c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</row>
    <row r="107" spans="1:25" s="37" customFormat="1" ht="19.5" customHeight="1" x14ac:dyDescent="0.25">
      <c r="A107" s="61">
        <v>3</v>
      </c>
      <c r="B107" s="50" t="s">
        <v>1011</v>
      </c>
      <c r="C107" s="66" t="s">
        <v>190</v>
      </c>
      <c r="D107" s="50" t="s">
        <v>210</v>
      </c>
      <c r="E107" s="40"/>
      <c r="F107" s="40"/>
      <c r="G107" s="40"/>
      <c r="H107" s="40"/>
      <c r="I107" s="40"/>
      <c r="J107" s="40"/>
      <c r="K107" s="40"/>
      <c r="L107" s="39"/>
      <c r="M107" s="40" t="str">
        <f t="shared" si="2"/>
        <v/>
      </c>
      <c r="N107" s="40" t="str">
        <f t="shared" si="3"/>
        <v/>
      </c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</row>
    <row r="108" spans="1:25" s="37" customFormat="1" ht="19.5" customHeight="1" x14ac:dyDescent="0.25">
      <c r="A108" s="61">
        <v>3</v>
      </c>
      <c r="B108" s="50" t="s">
        <v>1012</v>
      </c>
      <c r="C108" s="66" t="s">
        <v>190</v>
      </c>
      <c r="D108" s="50" t="s">
        <v>228</v>
      </c>
      <c r="E108" s="40"/>
      <c r="F108" s="40"/>
      <c r="G108" s="40"/>
      <c r="H108" s="40"/>
      <c r="I108" s="40"/>
      <c r="J108" s="40"/>
      <c r="K108" s="40"/>
      <c r="L108" s="39"/>
      <c r="M108" s="40" t="str">
        <f t="shared" si="2"/>
        <v/>
      </c>
      <c r="N108" s="40" t="str">
        <f t="shared" si="3"/>
        <v/>
      </c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</row>
    <row r="109" spans="1:25" s="37" customFormat="1" ht="19.5" customHeight="1" x14ac:dyDescent="0.25">
      <c r="A109" s="61">
        <v>3</v>
      </c>
      <c r="B109" s="50" t="s">
        <v>1013</v>
      </c>
      <c r="C109" s="66" t="s">
        <v>190</v>
      </c>
      <c r="D109" s="50" t="s">
        <v>240</v>
      </c>
      <c r="E109" s="40"/>
      <c r="F109" s="40"/>
      <c r="G109" s="40"/>
      <c r="H109" s="40"/>
      <c r="I109" s="40"/>
      <c r="J109" s="40"/>
      <c r="K109" s="40"/>
      <c r="L109" s="39"/>
      <c r="M109" s="40" t="str">
        <f t="shared" si="2"/>
        <v/>
      </c>
      <c r="N109" s="40" t="str">
        <f t="shared" si="3"/>
        <v/>
      </c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</row>
    <row r="110" spans="1:25" ht="19.5" customHeight="1" x14ac:dyDescent="0.25">
      <c r="A110" s="60">
        <v>3</v>
      </c>
      <c r="B110" s="50" t="s">
        <v>1013</v>
      </c>
      <c r="C110" s="66" t="s">
        <v>484</v>
      </c>
      <c r="D110" s="50" t="s">
        <v>255</v>
      </c>
      <c r="E110" s="40"/>
      <c r="F110" s="40"/>
      <c r="G110" s="40"/>
      <c r="H110" s="40" t="s">
        <v>1545</v>
      </c>
      <c r="I110" s="40"/>
      <c r="J110" s="40"/>
      <c r="K110" s="40"/>
      <c r="L110" s="39"/>
      <c r="M110" s="40" t="str">
        <f t="shared" si="2"/>
        <v>YES</v>
      </c>
      <c r="N110" s="40" t="str">
        <f t="shared" si="3"/>
        <v>YES</v>
      </c>
      <c r="O110" s="94"/>
      <c r="P110" s="94">
        <v>1</v>
      </c>
      <c r="Q110" s="94">
        <v>1</v>
      </c>
      <c r="R110" s="94"/>
      <c r="S110" s="94"/>
      <c r="T110" s="94"/>
      <c r="U110" s="94"/>
      <c r="V110" s="94"/>
      <c r="W110" s="94"/>
      <c r="X110" s="94"/>
      <c r="Y110" s="94"/>
    </row>
    <row r="111" spans="1:25" ht="20.25" customHeight="1" x14ac:dyDescent="0.25">
      <c r="A111" s="60">
        <v>3</v>
      </c>
      <c r="B111" s="50" t="s">
        <v>1013</v>
      </c>
      <c r="C111" s="66" t="s">
        <v>190</v>
      </c>
      <c r="D111" s="50" t="s">
        <v>316</v>
      </c>
      <c r="E111" s="40"/>
      <c r="F111" s="40"/>
      <c r="G111" s="40"/>
      <c r="H111" s="40"/>
      <c r="I111" s="40"/>
      <c r="J111" s="40"/>
      <c r="K111" s="40"/>
      <c r="L111" s="39"/>
      <c r="M111" s="40" t="str">
        <f t="shared" si="2"/>
        <v/>
      </c>
      <c r="N111" s="40" t="str">
        <f t="shared" si="3"/>
        <v/>
      </c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</row>
    <row r="112" spans="1:25" ht="21" customHeight="1" x14ac:dyDescent="0.25">
      <c r="A112" s="60">
        <v>3</v>
      </c>
      <c r="B112" s="50" t="s">
        <v>1014</v>
      </c>
      <c r="C112" s="66" t="s">
        <v>190</v>
      </c>
      <c r="D112" s="50" t="s">
        <v>271</v>
      </c>
      <c r="E112" s="40"/>
      <c r="F112" s="40"/>
      <c r="G112" s="40"/>
      <c r="H112" s="40"/>
      <c r="I112" s="40"/>
      <c r="J112" s="40"/>
      <c r="K112" s="40"/>
      <c r="L112" s="39"/>
      <c r="M112" s="40" t="str">
        <f t="shared" si="2"/>
        <v/>
      </c>
      <c r="N112" s="40" t="str">
        <f t="shared" si="3"/>
        <v/>
      </c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</row>
    <row r="113" spans="1:25" ht="21" customHeight="1" x14ac:dyDescent="0.25">
      <c r="A113" s="60">
        <v>3</v>
      </c>
      <c r="B113" s="50" t="s">
        <v>1015</v>
      </c>
      <c r="C113" s="66" t="s">
        <v>190</v>
      </c>
      <c r="D113" s="50" t="s">
        <v>287</v>
      </c>
      <c r="E113" s="40"/>
      <c r="F113" s="40"/>
      <c r="G113" s="40"/>
      <c r="H113" s="40" t="s">
        <v>1545</v>
      </c>
      <c r="I113" s="40"/>
      <c r="J113" s="40"/>
      <c r="K113" s="40"/>
      <c r="L113" s="39"/>
      <c r="M113" s="40" t="str">
        <f t="shared" si="2"/>
        <v>YES</v>
      </c>
      <c r="N113" s="40" t="str">
        <f t="shared" si="3"/>
        <v>YES</v>
      </c>
      <c r="O113" s="94"/>
      <c r="P113" s="94"/>
      <c r="Q113" s="94"/>
      <c r="R113" s="94"/>
      <c r="S113" s="94"/>
      <c r="T113" s="94">
        <v>1</v>
      </c>
      <c r="U113" s="94"/>
      <c r="V113" s="94"/>
      <c r="W113" s="94"/>
      <c r="X113" s="94"/>
      <c r="Y113" s="94"/>
    </row>
    <row r="114" spans="1:25" ht="21" customHeight="1" x14ac:dyDescent="0.25">
      <c r="A114" s="60">
        <v>3</v>
      </c>
      <c r="B114" s="50" t="s">
        <v>1016</v>
      </c>
      <c r="C114" s="66" t="s">
        <v>190</v>
      </c>
      <c r="D114" s="50" t="s">
        <v>302</v>
      </c>
      <c r="E114" s="40"/>
      <c r="F114" s="40"/>
      <c r="G114" s="40"/>
      <c r="H114" s="40"/>
      <c r="I114" s="40"/>
      <c r="J114" s="40"/>
      <c r="K114" s="40"/>
      <c r="L114" s="39"/>
      <c r="M114" s="40" t="str">
        <f t="shared" si="2"/>
        <v/>
      </c>
      <c r="N114" s="40" t="str">
        <f t="shared" si="3"/>
        <v/>
      </c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</row>
    <row r="115" spans="1:25" ht="21" customHeight="1" x14ac:dyDescent="0.25">
      <c r="A115" s="60">
        <v>3</v>
      </c>
      <c r="B115" s="50" t="s">
        <v>1017</v>
      </c>
      <c r="C115" s="66" t="s">
        <v>496</v>
      </c>
      <c r="D115" s="50" t="s">
        <v>211</v>
      </c>
      <c r="E115" s="40"/>
      <c r="F115" s="40"/>
      <c r="G115" s="40"/>
      <c r="H115" s="40"/>
      <c r="I115" s="40"/>
      <c r="J115" s="40"/>
      <c r="K115" s="40"/>
      <c r="L115" s="39"/>
      <c r="M115" s="40" t="str">
        <f t="shared" si="2"/>
        <v/>
      </c>
      <c r="N115" s="40" t="str">
        <f t="shared" si="3"/>
        <v/>
      </c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</row>
    <row r="116" spans="1:25" ht="21" customHeight="1" x14ac:dyDescent="0.25">
      <c r="A116" s="60">
        <v>3</v>
      </c>
      <c r="B116" s="50" t="s">
        <v>1017</v>
      </c>
      <c r="C116" s="66" t="s">
        <v>190</v>
      </c>
      <c r="D116" s="50" t="s">
        <v>229</v>
      </c>
      <c r="E116" s="40"/>
      <c r="F116" s="40"/>
      <c r="G116" s="40"/>
      <c r="H116" s="40"/>
      <c r="I116" s="40"/>
      <c r="J116" s="40"/>
      <c r="K116" s="40"/>
      <c r="L116" s="39"/>
      <c r="M116" s="40" t="str">
        <f t="shared" si="2"/>
        <v/>
      </c>
      <c r="N116" s="40" t="str">
        <f t="shared" si="3"/>
        <v/>
      </c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</row>
    <row r="117" spans="1:25" ht="21" customHeight="1" x14ac:dyDescent="0.25">
      <c r="A117" s="60">
        <v>3</v>
      </c>
      <c r="B117" s="50" t="s">
        <v>1018</v>
      </c>
      <c r="C117" s="66" t="s">
        <v>190</v>
      </c>
      <c r="D117" s="50" t="s">
        <v>256</v>
      </c>
      <c r="E117" s="40"/>
      <c r="F117" s="40"/>
      <c r="G117" s="40"/>
      <c r="H117" s="40"/>
      <c r="I117" s="40"/>
      <c r="J117" s="40"/>
      <c r="K117" s="40"/>
      <c r="L117" s="39"/>
      <c r="M117" s="40" t="str">
        <f t="shared" si="2"/>
        <v/>
      </c>
      <c r="N117" s="40" t="str">
        <f t="shared" si="3"/>
        <v/>
      </c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</row>
    <row r="118" spans="1:25" ht="21" customHeight="1" x14ac:dyDescent="0.25">
      <c r="A118" s="60">
        <v>3</v>
      </c>
      <c r="B118" s="50" t="s">
        <v>1019</v>
      </c>
      <c r="C118" s="66" t="s">
        <v>190</v>
      </c>
      <c r="D118" s="50" t="s">
        <v>272</v>
      </c>
      <c r="E118" s="40"/>
      <c r="F118" s="40"/>
      <c r="G118" s="40"/>
      <c r="H118" s="40"/>
      <c r="I118" s="40"/>
      <c r="J118" s="40"/>
      <c r="K118" s="40"/>
      <c r="L118" s="39"/>
      <c r="M118" s="40" t="str">
        <f t="shared" si="2"/>
        <v/>
      </c>
      <c r="N118" s="40" t="str">
        <f t="shared" si="3"/>
        <v/>
      </c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</row>
    <row r="119" spans="1:25" s="42" customFormat="1" ht="21" customHeight="1" x14ac:dyDescent="0.25">
      <c r="A119" s="36"/>
      <c r="B119" s="42">
        <f>SUBTOTAL(103,A6:A118)</f>
        <v>113</v>
      </c>
      <c r="E119" s="43">
        <f>COUNTA(E2:E118)</f>
        <v>0</v>
      </c>
      <c r="F119" s="43">
        <f t="shared" ref="F119:K119" si="4">COUNTA(F2:F118)</f>
        <v>0</v>
      </c>
      <c r="G119" s="43">
        <f t="shared" si="4"/>
        <v>0</v>
      </c>
      <c r="H119" s="43">
        <f t="shared" si="4"/>
        <v>9</v>
      </c>
      <c r="I119" s="43">
        <f t="shared" si="4"/>
        <v>2</v>
      </c>
      <c r="J119" s="43">
        <f t="shared" si="4"/>
        <v>0</v>
      </c>
      <c r="K119" s="43">
        <f t="shared" si="4"/>
        <v>0</v>
      </c>
      <c r="L119" s="87"/>
      <c r="M119" s="99">
        <f>COUNTIF(M2:M118,"YES")</f>
        <v>11</v>
      </c>
      <c r="N119" s="99">
        <f>COUNTIF(N2:N118,"YES")</f>
        <v>11</v>
      </c>
      <c r="O119" s="43">
        <f>SUM(O2:O118)</f>
        <v>0</v>
      </c>
      <c r="P119" s="43">
        <f t="shared" ref="P119:Y119" si="5">SUM(P2:P118)</f>
        <v>3</v>
      </c>
      <c r="Q119" s="43">
        <f t="shared" si="5"/>
        <v>3</v>
      </c>
      <c r="R119" s="43">
        <f t="shared" si="5"/>
        <v>2</v>
      </c>
      <c r="S119" s="43">
        <f t="shared" si="5"/>
        <v>2</v>
      </c>
      <c r="T119" s="43">
        <f t="shared" si="5"/>
        <v>8</v>
      </c>
      <c r="U119" s="43">
        <f t="shared" si="5"/>
        <v>1</v>
      </c>
      <c r="V119" s="43">
        <f t="shared" si="5"/>
        <v>0</v>
      </c>
      <c r="W119" s="43">
        <f t="shared" si="5"/>
        <v>2</v>
      </c>
      <c r="X119" s="43">
        <f t="shared" si="5"/>
        <v>0</v>
      </c>
      <c r="Y119" s="43">
        <f t="shared" si="5"/>
        <v>0</v>
      </c>
    </row>
    <row r="120" spans="1:25" ht="21" customHeight="1" x14ac:dyDescent="0.3">
      <c r="A120" s="100"/>
      <c r="B120" s="24"/>
      <c r="C120" s="56"/>
      <c r="D120" s="24" t="s">
        <v>1544</v>
      </c>
      <c r="E120" s="101"/>
      <c r="F120" s="102"/>
      <c r="G120" s="101"/>
      <c r="H120" s="99">
        <f>COUNTIF(H2:H118,"No Cxn")</f>
        <v>0</v>
      </c>
      <c r="I120" s="99">
        <f>COUNTIF(I2:I118,"No Cxn")</f>
        <v>0</v>
      </c>
      <c r="J120" s="99">
        <f>COUNTIF(J2:J118,"No Cxn")</f>
        <v>0</v>
      </c>
      <c r="K120" s="101"/>
    </row>
    <row r="121" spans="1:25" ht="21" customHeight="1" x14ac:dyDescent="0.3">
      <c r="A121" s="100"/>
      <c r="B121" s="24"/>
      <c r="C121" s="56"/>
      <c r="D121" s="24" t="s">
        <v>1545</v>
      </c>
      <c r="E121" s="99">
        <f>COUNTIF(E2:E118,"In")</f>
        <v>0</v>
      </c>
      <c r="F121" s="101"/>
      <c r="G121" s="101"/>
      <c r="H121" s="99">
        <f>COUNTIF(H2:H118,"In")</f>
        <v>9</v>
      </c>
      <c r="I121" s="99">
        <f>COUNTIF(J2:J119,"In")</f>
        <v>0</v>
      </c>
      <c r="J121" s="99">
        <f>COUNTIF(J2:J118,"In")</f>
        <v>0</v>
      </c>
      <c r="K121" s="101"/>
    </row>
    <row r="122" spans="1:25" ht="21" customHeight="1" x14ac:dyDescent="0.3">
      <c r="A122" s="100"/>
      <c r="B122" s="24"/>
      <c r="C122" s="56"/>
      <c r="D122" s="24" t="s">
        <v>1546</v>
      </c>
      <c r="E122" s="99">
        <f>COUNTIF(E2:E119,"Out")</f>
        <v>0</v>
      </c>
      <c r="F122" s="102"/>
      <c r="G122" s="101"/>
      <c r="H122" s="99">
        <f>COUNTIF(H2:H119,"Out")</f>
        <v>0</v>
      </c>
      <c r="I122" s="99">
        <f>COUNTIF(I2:I119,"Out")</f>
        <v>0</v>
      </c>
      <c r="J122" s="99">
        <f>COUNTIF(J2:J119,"Out")</f>
        <v>0</v>
      </c>
      <c r="K122" s="101"/>
    </row>
    <row r="123" spans="1:25" ht="21" customHeight="1" x14ac:dyDescent="0.3">
      <c r="A123" s="100"/>
      <c r="B123" s="24"/>
      <c r="C123" s="56"/>
      <c r="D123" s="24" t="s">
        <v>1580</v>
      </c>
      <c r="E123" s="101"/>
      <c r="F123" s="102"/>
      <c r="G123" s="101"/>
      <c r="H123" s="101"/>
      <c r="I123" s="101"/>
      <c r="J123" s="101"/>
      <c r="K123" s="99">
        <f>COUNTIF(K1:K118,"Replaced")</f>
        <v>0</v>
      </c>
    </row>
    <row r="124" spans="1:25" ht="21" customHeight="1" x14ac:dyDescent="0.3">
      <c r="A124" s="100"/>
      <c r="B124" s="24"/>
      <c r="C124" s="56"/>
      <c r="D124" s="24" t="s">
        <v>1547</v>
      </c>
      <c r="E124" s="99">
        <f>COUNTIF(E2:E118,"Loose")</f>
        <v>0</v>
      </c>
      <c r="F124" s="99">
        <f>COUNTIF(F2:F118,"Loose")</f>
        <v>0</v>
      </c>
      <c r="G124" s="99">
        <f>COUNTIF(G2:G118,"Loose")</f>
        <v>0</v>
      </c>
      <c r="H124" s="101"/>
      <c r="I124" s="101"/>
      <c r="J124" s="101"/>
      <c r="K124" s="101"/>
    </row>
    <row r="125" spans="1:25" ht="21" customHeight="1" x14ac:dyDescent="0.3">
      <c r="A125" s="100"/>
      <c r="B125" s="24"/>
      <c r="C125" s="56"/>
      <c r="D125" s="24" t="s">
        <v>1533</v>
      </c>
      <c r="E125" s="101"/>
      <c r="F125" s="99">
        <f>COUNTIF(F2:F118,"Missing")</f>
        <v>0</v>
      </c>
      <c r="G125" s="99">
        <f>COUNTIF(G2:G118,"Missing")</f>
        <v>0</v>
      </c>
      <c r="H125" s="101"/>
      <c r="I125" s="101"/>
      <c r="J125" s="101"/>
      <c r="K125" s="99">
        <f>COUNTIF(K2:K118,"Missing")</f>
        <v>0</v>
      </c>
    </row>
    <row r="126" spans="1:25" ht="21" customHeight="1" x14ac:dyDescent="0.3">
      <c r="A126" s="100"/>
      <c r="B126" s="24"/>
      <c r="C126" s="56"/>
      <c r="D126" s="24" t="s">
        <v>1548</v>
      </c>
      <c r="E126" s="101"/>
      <c r="F126" s="99">
        <f>COUNTIF(F2:F118,"Broken")</f>
        <v>0</v>
      </c>
      <c r="G126" s="101"/>
      <c r="H126" s="101"/>
      <c r="I126" s="101"/>
      <c r="J126" s="101"/>
      <c r="K126" s="99">
        <f>COUNTIF(K2:K118,"Broken")</f>
        <v>0</v>
      </c>
    </row>
    <row r="133" ht="15.75" x14ac:dyDescent="0.25"/>
  </sheetData>
  <autoFilter ref="A1:M126"/>
  <dataValidations count="16">
    <dataValidation type="list" allowBlank="1" showInputMessage="1" showErrorMessage="1" sqref="F2:F118">
      <formula1>"Loose,Missing,Broken"</formula1>
    </dataValidation>
    <dataValidation type="list" showInputMessage="1" showErrorMessage="1" sqref="E2:E118">
      <formula1>"In,Out,Loose, ,"</formula1>
    </dataValidation>
    <dataValidation type="list" allowBlank="1" showInputMessage="1" showErrorMessage="1" sqref="G2:G118">
      <formula1>"Loose,Missing"</formula1>
    </dataValidation>
    <dataValidation type="list" allowBlank="1" showInputMessage="1" showErrorMessage="1" sqref="K2:K118">
      <formula1>"Missing,Broken,Replaced"</formula1>
    </dataValidation>
    <dataValidation type="list" allowBlank="1" showInputMessage="1" showErrorMessage="1" sqref="H2:J118">
      <formula1>"In,Out,No Cxn,Stuck"</formula1>
    </dataValidation>
    <dataValidation allowBlank="1" showInputMessage="1" showErrorMessage="1" promptTitle="RM FP" prompt="Remount Faceplate" sqref="Y1"/>
    <dataValidation allowBlank="1" showInputMessage="1" showErrorMessage="1" promptTitle="DNLG" prompt="Data Link No Good" sqref="X1"/>
    <dataValidation allowBlank="1" showInputMessage="1" showErrorMessage="1" promptTitle="DLG" prompt="Data Link Good" sqref="W1"/>
    <dataValidation allowBlank="1" showInputMessage="1" showErrorMessage="1" promptTitle="DTNG" prompt="Dial Tone No Good" sqref="V1"/>
    <dataValidation allowBlank="1" showInputMessage="1" showErrorMessage="1" promptTitle="DTG" prompt="Dial Tone Good" sqref="U1"/>
    <dataValidation allowBlank="1" showInputMessage="1" showErrorMessage="1" promptTitle="RI" prompt="Reinsert" sqref="T1"/>
    <dataValidation allowBlank="1" showInputMessage="1" showErrorMessage="1" promptTitle="NVI" prompt="New Voice Jack" sqref="S1"/>
    <dataValidation allowBlank="1" showInputMessage="1" showErrorMessage="1" promptTitle="NDJ" prompt="New Data Jack" sqref="R1"/>
    <dataValidation allowBlank="1" showInputMessage="1" showErrorMessage="1" promptTitle="NFI" prompt="New F Insert" sqref="Q1"/>
    <dataValidation allowBlank="1" showInputMessage="1" showErrorMessage="1" promptTitle="NFP" prompt="New Face Plate" sqref="P1"/>
    <dataValidation allowBlank="1" showDropDown="1" showInputMessage="1" showErrorMessage="1" promptTitle="RM BX" prompt="Remount Box" sqref="O1"/>
  </dataValidations>
  <pageMargins left="0" right="0.5" top="0.5" bottom="0.75" header="0.25" footer="0.25"/>
  <pageSetup scale="92" fitToHeight="0" orientation="landscape" r:id="rId1"/>
  <headerFooter alignWithMargins="0">
    <oddHeader>&amp;CColonial - Morris (CF)&amp;RDorm Jack Repairs Assessment 2017</oddHeader>
    <oddFooter>&amp;LCODES:&amp;C&amp;"Book Antiqua,Bold"Loose;  Missing;  Pushed IN;  Pulled OUT;  B=Broken; No Cxn = No Connection; Stuck = Item is stuck in jack
Page &amp;P of &amp;N&amp;RMorris Hall</oddFooter>
  </headerFooter>
  <rowBreaks count="2" manualBreakCount="2">
    <brk id="37" max="16383" man="1"/>
    <brk id="7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33"/>
  <sheetViews>
    <sheetView zoomScaleNormal="100" zoomScaleSheetLayoutView="100" workbookViewId="0">
      <pane ySplit="1" topLeftCell="A5" activePane="bottomLeft" state="frozen"/>
      <selection pane="bottomLeft" activeCell="L9" sqref="L9"/>
    </sheetView>
  </sheetViews>
  <sheetFormatPr defaultRowHeight="21" customHeight="1" x14ac:dyDescent="0.25"/>
  <cols>
    <col min="1" max="1" width="5.75" style="36" bestFit="1" customWidth="1"/>
    <col min="2" max="2" width="9.25" style="35" customWidth="1"/>
    <col min="3" max="3" width="5.875" style="36" customWidth="1"/>
    <col min="4" max="4" width="7.375" style="35" customWidth="1"/>
    <col min="5" max="11" width="8.125" style="36" customWidth="1"/>
    <col min="12" max="12" width="48.75" style="35" customWidth="1"/>
    <col min="13" max="13" width="9.625" style="38" customWidth="1"/>
    <col min="14" max="14" width="12.375" style="38" customWidth="1"/>
    <col min="15" max="15" width="5.375" style="35" customWidth="1"/>
    <col min="16" max="16" width="4.25" style="35" bestFit="1" customWidth="1"/>
    <col min="17" max="17" width="3.625" style="35" bestFit="1" customWidth="1"/>
    <col min="18" max="18" width="4.125" style="35" bestFit="1" customWidth="1"/>
    <col min="19" max="19" width="4" style="35" bestFit="1" customWidth="1"/>
    <col min="20" max="20" width="3.625" style="35" customWidth="1"/>
    <col min="21" max="21" width="4.375" style="35" bestFit="1" customWidth="1"/>
    <col min="22" max="22" width="3.875" style="35" customWidth="1"/>
    <col min="23" max="23" width="4.25" style="35" bestFit="1" customWidth="1"/>
    <col min="24" max="24" width="5.625" style="35" bestFit="1" customWidth="1"/>
    <col min="25" max="25" width="6.125" style="35" customWidth="1"/>
    <col min="26" max="16384" width="9" style="35"/>
  </cols>
  <sheetData>
    <row r="1" spans="1:25" s="93" customFormat="1" ht="31.5" x14ac:dyDescent="0.25">
      <c r="A1" s="88" t="s">
        <v>1346</v>
      </c>
      <c r="B1" s="88" t="s">
        <v>360</v>
      </c>
      <c r="C1" s="89" t="s">
        <v>361</v>
      </c>
      <c r="D1" s="89" t="s">
        <v>362</v>
      </c>
      <c r="E1" s="90" t="s">
        <v>1526</v>
      </c>
      <c r="F1" s="90" t="s">
        <v>1527</v>
      </c>
      <c r="G1" s="90" t="s">
        <v>1549</v>
      </c>
      <c r="H1" s="90" t="s">
        <v>1529</v>
      </c>
      <c r="I1" s="90" t="s">
        <v>1530</v>
      </c>
      <c r="J1" s="90" t="s">
        <v>1531</v>
      </c>
      <c r="K1" s="90" t="s">
        <v>1532</v>
      </c>
      <c r="L1" s="90" t="s">
        <v>1345</v>
      </c>
      <c r="M1" s="90" t="s">
        <v>1349</v>
      </c>
      <c r="N1" s="90" t="s">
        <v>1553</v>
      </c>
      <c r="O1" s="91" t="s">
        <v>1534</v>
      </c>
      <c r="P1" s="92" t="s">
        <v>1535</v>
      </c>
      <c r="Q1" s="91" t="s">
        <v>1536</v>
      </c>
      <c r="R1" s="91" t="s">
        <v>1537</v>
      </c>
      <c r="S1" s="91" t="s">
        <v>1538</v>
      </c>
      <c r="T1" s="91" t="s">
        <v>1539</v>
      </c>
      <c r="U1" s="92" t="s">
        <v>1540</v>
      </c>
      <c r="V1" s="91" t="s">
        <v>1541</v>
      </c>
      <c r="W1" s="92" t="s">
        <v>1542</v>
      </c>
      <c r="X1" s="91" t="s">
        <v>1543</v>
      </c>
      <c r="Y1" s="91" t="s">
        <v>1581</v>
      </c>
    </row>
    <row r="2" spans="1:25" ht="19.5" customHeight="1" x14ac:dyDescent="0.25">
      <c r="A2" s="62">
        <v>1</v>
      </c>
      <c r="B2" s="63" t="s">
        <v>531</v>
      </c>
      <c r="C2" s="67" t="s">
        <v>529</v>
      </c>
      <c r="D2" s="63" t="s">
        <v>530</v>
      </c>
      <c r="E2" s="40"/>
      <c r="F2" s="40"/>
      <c r="G2" s="40"/>
      <c r="H2" s="40"/>
      <c r="I2" s="40"/>
      <c r="J2" s="40"/>
      <c r="K2" s="40"/>
      <c r="L2" s="39"/>
      <c r="M2" s="40" t="str">
        <f t="shared" ref="M2:M65" si="0">IF(AND(ISBLANK(E2),ISBLANK(F2),ISBLANK(G2),ISBLANK(H2),ISBLANK(I2),ISBLANK(J2)),"","YES")</f>
        <v/>
      </c>
      <c r="N2" s="40" t="str">
        <f>IF(AND(ISBLANK(E2),ISBLANK(F2),ISBLANK(G2),ISBLANK(H2),ISBLANK(I2),ISBLANK(J2),ISBLANK(K2)),"","YES")</f>
        <v/>
      </c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25" ht="19.5" customHeight="1" x14ac:dyDescent="0.25">
      <c r="A3" s="62">
        <v>1</v>
      </c>
      <c r="B3" s="63" t="s">
        <v>937</v>
      </c>
      <c r="C3" s="67" t="s">
        <v>512</v>
      </c>
      <c r="D3" s="63" t="s">
        <v>193</v>
      </c>
      <c r="E3" s="40"/>
      <c r="F3" s="40"/>
      <c r="G3" s="40"/>
      <c r="H3" s="40"/>
      <c r="I3" s="40"/>
      <c r="J3" s="40"/>
      <c r="K3" s="40"/>
      <c r="L3" s="39"/>
      <c r="M3" s="40" t="str">
        <f t="shared" si="0"/>
        <v/>
      </c>
      <c r="N3" s="40" t="str">
        <f t="shared" ref="N3:N66" si="1">IF(AND(ISBLANK(E3),ISBLANK(F3),ISBLANK(G3),ISBLANK(H3),ISBLANK(I3),ISBLANK(J3),ISBLANK(K3)),"","YES")</f>
        <v/>
      </c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25" ht="19.5" customHeight="1" x14ac:dyDescent="0.25">
      <c r="A4" s="62">
        <v>1</v>
      </c>
      <c r="B4" s="63" t="s">
        <v>937</v>
      </c>
      <c r="C4" s="67" t="s">
        <v>190</v>
      </c>
      <c r="D4" s="63" t="s">
        <v>212</v>
      </c>
      <c r="E4" s="40"/>
      <c r="F4" s="40"/>
      <c r="G4" s="40"/>
      <c r="H4" s="40"/>
      <c r="I4" s="40"/>
      <c r="J4" s="40"/>
      <c r="K4" s="40"/>
      <c r="L4" s="39"/>
      <c r="M4" s="40" t="str">
        <f t="shared" si="0"/>
        <v/>
      </c>
      <c r="N4" s="40" t="str">
        <f t="shared" si="1"/>
        <v/>
      </c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25" ht="19.5" customHeight="1" x14ac:dyDescent="0.25">
      <c r="A5" s="62">
        <v>1</v>
      </c>
      <c r="B5" s="63" t="s">
        <v>950</v>
      </c>
      <c r="C5" s="67" t="s">
        <v>190</v>
      </c>
      <c r="D5" s="63" t="s">
        <v>303</v>
      </c>
      <c r="E5" s="40"/>
      <c r="F5" s="40"/>
      <c r="G5" s="40"/>
      <c r="H5" s="40"/>
      <c r="I5" s="40"/>
      <c r="J5" s="40"/>
      <c r="K5" s="40"/>
      <c r="L5" s="39"/>
      <c r="M5" s="40" t="str">
        <f t="shared" si="0"/>
        <v/>
      </c>
      <c r="N5" s="40" t="str">
        <f t="shared" si="1"/>
        <v/>
      </c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25" ht="19.5" customHeight="1" x14ac:dyDescent="0.25">
      <c r="A6" s="62">
        <v>1</v>
      </c>
      <c r="B6" s="63" t="s">
        <v>950</v>
      </c>
      <c r="C6" s="67" t="s">
        <v>524</v>
      </c>
      <c r="D6" s="63" t="s">
        <v>230</v>
      </c>
      <c r="E6" s="40"/>
      <c r="F6" s="40"/>
      <c r="G6" s="40"/>
      <c r="H6" s="40"/>
      <c r="I6" s="40"/>
      <c r="J6" s="40"/>
      <c r="K6" s="40"/>
      <c r="L6" s="39"/>
      <c r="M6" s="40" t="str">
        <f t="shared" si="0"/>
        <v/>
      </c>
      <c r="N6" s="40" t="str">
        <f t="shared" si="1"/>
        <v/>
      </c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25" ht="19.5" customHeight="1" x14ac:dyDescent="0.25">
      <c r="A7" s="62">
        <v>1</v>
      </c>
      <c r="B7" s="63" t="s">
        <v>951</v>
      </c>
      <c r="C7" s="67" t="s">
        <v>190</v>
      </c>
      <c r="D7" s="63" t="s">
        <v>241</v>
      </c>
      <c r="E7" s="40"/>
      <c r="F7" s="40"/>
      <c r="G7" s="40"/>
      <c r="H7" s="40"/>
      <c r="I7" s="40" t="s">
        <v>1545</v>
      </c>
      <c r="J7" s="40"/>
      <c r="K7" s="40"/>
      <c r="L7" s="39"/>
      <c r="M7" s="40" t="str">
        <f t="shared" si="0"/>
        <v>YES</v>
      </c>
      <c r="N7" s="40" t="str">
        <f t="shared" si="1"/>
        <v>YES</v>
      </c>
      <c r="O7" s="94"/>
      <c r="P7" s="94"/>
      <c r="Q7" s="94"/>
      <c r="R7" s="94"/>
      <c r="S7" s="94"/>
      <c r="T7" s="94">
        <v>1</v>
      </c>
      <c r="U7" s="94"/>
      <c r="V7" s="94"/>
      <c r="W7" s="94"/>
      <c r="X7" s="94"/>
      <c r="Y7" s="94"/>
    </row>
    <row r="8" spans="1:25" ht="19.5" customHeight="1" x14ac:dyDescent="0.25">
      <c r="A8" s="62">
        <v>1</v>
      </c>
      <c r="B8" s="63" t="s">
        <v>952</v>
      </c>
      <c r="C8" s="67" t="s">
        <v>190</v>
      </c>
      <c r="D8" s="63" t="s">
        <v>257</v>
      </c>
      <c r="E8" s="40"/>
      <c r="F8" s="40"/>
      <c r="G8" s="40"/>
      <c r="H8" s="40" t="s">
        <v>1545</v>
      </c>
      <c r="I8" s="40"/>
      <c r="J8" s="40"/>
      <c r="K8" s="40"/>
      <c r="L8" s="39"/>
      <c r="M8" s="40" t="str">
        <f t="shared" si="0"/>
        <v>YES</v>
      </c>
      <c r="N8" s="40" t="str">
        <f t="shared" si="1"/>
        <v>YES</v>
      </c>
      <c r="O8" s="94"/>
      <c r="P8" s="94"/>
      <c r="Q8" s="94"/>
      <c r="R8" s="94"/>
      <c r="S8" s="94"/>
      <c r="T8" s="94">
        <v>1</v>
      </c>
      <c r="U8" s="94"/>
      <c r="V8" s="94"/>
      <c r="W8" s="94"/>
      <c r="X8" s="94"/>
      <c r="Y8" s="94"/>
    </row>
    <row r="9" spans="1:25" ht="19.5" customHeight="1" x14ac:dyDescent="0.25">
      <c r="A9" s="62">
        <v>1</v>
      </c>
      <c r="B9" s="63" t="s">
        <v>1040</v>
      </c>
      <c r="C9" s="67" t="s">
        <v>190</v>
      </c>
      <c r="D9" s="63" t="s">
        <v>273</v>
      </c>
      <c r="E9" s="40"/>
      <c r="F9" s="40"/>
      <c r="G9" s="40"/>
      <c r="H9" s="40" t="s">
        <v>1545</v>
      </c>
      <c r="I9" s="40"/>
      <c r="J9" s="40"/>
      <c r="K9" s="40"/>
      <c r="L9" s="39"/>
      <c r="M9" s="40" t="str">
        <f t="shared" si="0"/>
        <v>YES</v>
      </c>
      <c r="N9" s="40" t="str">
        <f t="shared" si="1"/>
        <v>YES</v>
      </c>
      <c r="O9" s="94"/>
      <c r="P9" s="94">
        <v>1</v>
      </c>
      <c r="Q9" s="94">
        <v>1</v>
      </c>
      <c r="R9" s="94">
        <v>1</v>
      </c>
      <c r="S9" s="94">
        <v>1</v>
      </c>
      <c r="T9" s="94"/>
      <c r="U9" s="94"/>
      <c r="V9" s="94"/>
      <c r="W9" s="94">
        <v>1</v>
      </c>
      <c r="X9" s="94"/>
      <c r="Y9" s="94"/>
    </row>
    <row r="10" spans="1:25" ht="19.5" customHeight="1" x14ac:dyDescent="0.25">
      <c r="A10" s="62">
        <v>1</v>
      </c>
      <c r="B10" s="63" t="s">
        <v>953</v>
      </c>
      <c r="C10" s="67" t="s">
        <v>513</v>
      </c>
      <c r="D10" s="63" t="s">
        <v>304</v>
      </c>
      <c r="E10" s="40"/>
      <c r="F10" s="40"/>
      <c r="G10" s="40"/>
      <c r="H10" s="40"/>
      <c r="I10" s="40"/>
      <c r="J10" s="40"/>
      <c r="K10" s="40"/>
      <c r="L10" s="39"/>
      <c r="M10" s="40" t="str">
        <f t="shared" si="0"/>
        <v/>
      </c>
      <c r="N10" s="40" t="str">
        <f t="shared" si="1"/>
        <v/>
      </c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25" ht="19.5" customHeight="1" x14ac:dyDescent="0.25">
      <c r="A11" s="62">
        <v>1</v>
      </c>
      <c r="B11" s="63" t="s">
        <v>953</v>
      </c>
      <c r="C11" s="67" t="s">
        <v>190</v>
      </c>
      <c r="D11" s="63" t="s">
        <v>288</v>
      </c>
      <c r="E11" s="40"/>
      <c r="F11" s="40"/>
      <c r="G11" s="40"/>
      <c r="H11" s="40"/>
      <c r="I11" s="40"/>
      <c r="J11" s="40"/>
      <c r="K11" s="40"/>
      <c r="L11" s="39"/>
      <c r="M11" s="40" t="str">
        <f t="shared" si="0"/>
        <v/>
      </c>
      <c r="N11" s="40" t="str">
        <f t="shared" si="1"/>
        <v/>
      </c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25" ht="21.75" customHeight="1" x14ac:dyDescent="0.25">
      <c r="A12" s="62">
        <v>1</v>
      </c>
      <c r="B12" s="63" t="s">
        <v>954</v>
      </c>
      <c r="C12" s="67" t="s">
        <v>190</v>
      </c>
      <c r="D12" s="63" t="s">
        <v>195</v>
      </c>
      <c r="E12" s="40"/>
      <c r="F12" s="40"/>
      <c r="G12" s="40"/>
      <c r="H12" s="40" t="s">
        <v>1545</v>
      </c>
      <c r="I12" s="40"/>
      <c r="J12" s="40"/>
      <c r="K12" s="40"/>
      <c r="L12" s="39"/>
      <c r="M12" s="40" t="str">
        <f t="shared" si="0"/>
        <v>YES</v>
      </c>
      <c r="N12" s="40" t="str">
        <f t="shared" si="1"/>
        <v>YES</v>
      </c>
      <c r="O12" s="94"/>
      <c r="P12" s="94">
        <v>1</v>
      </c>
      <c r="Q12" s="94">
        <v>1</v>
      </c>
      <c r="R12" s="94">
        <v>1</v>
      </c>
      <c r="S12" s="94">
        <v>1</v>
      </c>
      <c r="T12" s="94"/>
      <c r="U12" s="94"/>
      <c r="V12" s="94"/>
      <c r="W12" s="94">
        <v>1</v>
      </c>
      <c r="X12" s="94"/>
      <c r="Y12" s="94"/>
    </row>
    <row r="13" spans="1:25" ht="19.5" customHeight="1" x14ac:dyDescent="0.25">
      <c r="A13" s="62">
        <v>1</v>
      </c>
      <c r="B13" s="63" t="s">
        <v>955</v>
      </c>
      <c r="C13" s="67" t="s">
        <v>190</v>
      </c>
      <c r="D13" s="63" t="s">
        <v>214</v>
      </c>
      <c r="E13" s="40"/>
      <c r="F13" s="40"/>
      <c r="G13" s="40"/>
      <c r="H13" s="40"/>
      <c r="I13" s="40"/>
      <c r="J13" s="40"/>
      <c r="K13" s="40"/>
      <c r="L13" s="39"/>
      <c r="M13" s="40" t="str">
        <f t="shared" si="0"/>
        <v/>
      </c>
      <c r="N13" s="40" t="str">
        <f t="shared" si="1"/>
        <v/>
      </c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25" ht="19.5" customHeight="1" x14ac:dyDescent="0.25">
      <c r="A14" s="62">
        <v>1</v>
      </c>
      <c r="B14" s="63" t="s">
        <v>956</v>
      </c>
      <c r="C14" s="67" t="s">
        <v>508</v>
      </c>
      <c r="D14" s="63" t="s">
        <v>231</v>
      </c>
      <c r="E14" s="40"/>
      <c r="F14" s="40"/>
      <c r="G14" s="40"/>
      <c r="H14" s="40"/>
      <c r="I14" s="40"/>
      <c r="J14" s="40"/>
      <c r="K14" s="40" t="s">
        <v>1580</v>
      </c>
      <c r="L14" s="39"/>
      <c r="M14" s="40" t="str">
        <f t="shared" si="0"/>
        <v/>
      </c>
      <c r="N14" s="40" t="str">
        <f t="shared" si="1"/>
        <v>YES</v>
      </c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25" ht="19.5" customHeight="1" x14ac:dyDescent="0.25">
      <c r="A15" s="62">
        <v>1</v>
      </c>
      <c r="B15" s="63" t="s">
        <v>956</v>
      </c>
      <c r="C15" s="67" t="s">
        <v>190</v>
      </c>
      <c r="D15" s="63" t="s">
        <v>242</v>
      </c>
      <c r="E15" s="40"/>
      <c r="F15" s="40"/>
      <c r="G15" s="40"/>
      <c r="H15" s="40"/>
      <c r="I15" s="40"/>
      <c r="J15" s="40"/>
      <c r="K15" s="40"/>
      <c r="L15" s="39"/>
      <c r="M15" s="40" t="str">
        <f t="shared" si="0"/>
        <v/>
      </c>
      <c r="N15" s="40" t="str">
        <f t="shared" si="1"/>
        <v/>
      </c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25" ht="19.5" customHeight="1" x14ac:dyDescent="0.25">
      <c r="A16" s="62">
        <v>1</v>
      </c>
      <c r="B16" s="63" t="s">
        <v>957</v>
      </c>
      <c r="C16" s="67" t="s">
        <v>190</v>
      </c>
      <c r="D16" s="63" t="s">
        <v>258</v>
      </c>
      <c r="E16" s="40"/>
      <c r="F16" s="40"/>
      <c r="G16" s="40"/>
      <c r="H16" s="40" t="s">
        <v>1545</v>
      </c>
      <c r="I16" s="40" t="s">
        <v>1545</v>
      </c>
      <c r="J16" s="40"/>
      <c r="K16" s="40"/>
      <c r="L16" s="39"/>
      <c r="M16" s="40" t="str">
        <f t="shared" si="0"/>
        <v>YES</v>
      </c>
      <c r="N16" s="40" t="str">
        <f t="shared" si="1"/>
        <v>YES</v>
      </c>
      <c r="O16" s="94"/>
      <c r="P16" s="94"/>
      <c r="Q16" s="94"/>
      <c r="R16" s="94"/>
      <c r="S16" s="94"/>
      <c r="T16" s="94">
        <v>1</v>
      </c>
      <c r="U16" s="94"/>
      <c r="V16" s="94"/>
      <c r="W16" s="94"/>
      <c r="X16" s="94"/>
      <c r="Y16" s="94"/>
    </row>
    <row r="17" spans="1:25" ht="19.5" customHeight="1" x14ac:dyDescent="0.25">
      <c r="A17" s="62">
        <v>1</v>
      </c>
      <c r="B17" s="63" t="s">
        <v>958</v>
      </c>
      <c r="C17" s="67" t="s">
        <v>190</v>
      </c>
      <c r="D17" s="63" t="s">
        <v>275</v>
      </c>
      <c r="E17" s="40"/>
      <c r="F17" s="40"/>
      <c r="G17" s="40"/>
      <c r="H17" s="40"/>
      <c r="I17" s="40"/>
      <c r="J17" s="40"/>
      <c r="K17" s="40"/>
      <c r="L17" s="39"/>
      <c r="M17" s="40" t="str">
        <f t="shared" si="0"/>
        <v/>
      </c>
      <c r="N17" s="40" t="str">
        <f t="shared" si="1"/>
        <v/>
      </c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ht="19.5" customHeight="1" x14ac:dyDescent="0.25">
      <c r="A18" s="62">
        <v>1</v>
      </c>
      <c r="B18" s="63" t="s">
        <v>959</v>
      </c>
      <c r="C18" s="67" t="s">
        <v>190</v>
      </c>
      <c r="D18" s="63" t="s">
        <v>289</v>
      </c>
      <c r="E18" s="40"/>
      <c r="F18" s="40"/>
      <c r="G18" s="40"/>
      <c r="H18" s="40"/>
      <c r="I18" s="40"/>
      <c r="J18" s="40"/>
      <c r="K18" s="40"/>
      <c r="L18" s="39"/>
      <c r="M18" s="40" t="str">
        <f t="shared" si="0"/>
        <v/>
      </c>
      <c r="N18" s="40" t="str">
        <f t="shared" si="1"/>
        <v/>
      </c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ht="19.5" customHeight="1" x14ac:dyDescent="0.25">
      <c r="A19" s="62">
        <v>1</v>
      </c>
      <c r="B19" s="63" t="s">
        <v>959</v>
      </c>
      <c r="C19" s="67" t="s">
        <v>190</v>
      </c>
      <c r="D19" s="63" t="s">
        <v>196</v>
      </c>
      <c r="E19" s="40" t="s">
        <v>1547</v>
      </c>
      <c r="F19" s="40"/>
      <c r="G19" s="40"/>
      <c r="H19" s="40"/>
      <c r="I19" s="40"/>
      <c r="J19" s="40"/>
      <c r="K19" s="40"/>
      <c r="L19" s="39"/>
      <c r="M19" s="40" t="str">
        <f t="shared" si="0"/>
        <v>YES</v>
      </c>
      <c r="N19" s="40" t="str">
        <f t="shared" si="1"/>
        <v>YES</v>
      </c>
      <c r="O19" s="94">
        <v>1</v>
      </c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37" customFormat="1" ht="19.5" customHeight="1" x14ac:dyDescent="0.25">
      <c r="A20" s="61">
        <v>1</v>
      </c>
      <c r="B20" s="50" t="s">
        <v>959</v>
      </c>
      <c r="C20" s="66" t="s">
        <v>525</v>
      </c>
      <c r="D20" s="50" t="s">
        <v>215</v>
      </c>
      <c r="E20" s="40"/>
      <c r="F20" s="40"/>
      <c r="G20" s="40"/>
      <c r="H20" s="40"/>
      <c r="I20" s="40"/>
      <c r="J20" s="40"/>
      <c r="K20" s="40" t="s">
        <v>1580</v>
      </c>
      <c r="L20" s="39"/>
      <c r="M20" s="40" t="str">
        <f t="shared" si="0"/>
        <v/>
      </c>
      <c r="N20" s="40" t="str">
        <f t="shared" si="1"/>
        <v>YES</v>
      </c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37" customFormat="1" ht="19.5" customHeight="1" x14ac:dyDescent="0.25">
      <c r="A21" s="61">
        <v>1</v>
      </c>
      <c r="B21" s="50" t="s">
        <v>960</v>
      </c>
      <c r="C21" s="66" t="s">
        <v>190</v>
      </c>
      <c r="D21" s="50" t="s">
        <v>244</v>
      </c>
      <c r="E21" s="40"/>
      <c r="F21" s="40"/>
      <c r="G21" s="40"/>
      <c r="H21" s="40"/>
      <c r="I21" s="40"/>
      <c r="J21" s="40"/>
      <c r="K21" s="40"/>
      <c r="L21" s="39"/>
      <c r="M21" s="40" t="str">
        <f t="shared" si="0"/>
        <v/>
      </c>
      <c r="N21" s="40" t="str">
        <f t="shared" si="1"/>
        <v/>
      </c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37" customFormat="1" ht="19.5" customHeight="1" x14ac:dyDescent="0.25">
      <c r="A22" s="61">
        <v>1</v>
      </c>
      <c r="B22" s="50" t="s">
        <v>961</v>
      </c>
      <c r="C22" s="66" t="s">
        <v>190</v>
      </c>
      <c r="D22" s="50" t="s">
        <v>259</v>
      </c>
      <c r="E22" s="40"/>
      <c r="F22" s="40"/>
      <c r="G22" s="40"/>
      <c r="H22" s="40"/>
      <c r="I22" s="40"/>
      <c r="J22" s="40"/>
      <c r="K22" s="40"/>
      <c r="L22" s="39"/>
      <c r="M22" s="40" t="str">
        <f t="shared" si="0"/>
        <v/>
      </c>
      <c r="N22" s="40" t="str">
        <f t="shared" si="1"/>
        <v/>
      </c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37" customFormat="1" ht="19.5" customHeight="1" x14ac:dyDescent="0.25">
      <c r="A23" s="61">
        <v>1</v>
      </c>
      <c r="B23" s="50" t="s">
        <v>963</v>
      </c>
      <c r="C23" s="66" t="s">
        <v>190</v>
      </c>
      <c r="D23" s="50" t="s">
        <v>311</v>
      </c>
      <c r="E23" s="40"/>
      <c r="F23" s="40"/>
      <c r="G23" s="40"/>
      <c r="H23" s="40"/>
      <c r="I23" s="40"/>
      <c r="J23" s="40"/>
      <c r="K23" s="40"/>
      <c r="L23" s="39"/>
      <c r="M23" s="40" t="str">
        <f t="shared" si="0"/>
        <v/>
      </c>
      <c r="N23" s="40" t="str">
        <f t="shared" si="1"/>
        <v/>
      </c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37" customFormat="1" ht="19.5" customHeight="1" x14ac:dyDescent="0.25">
      <c r="A24" s="61">
        <v>1</v>
      </c>
      <c r="B24" s="50" t="s">
        <v>963</v>
      </c>
      <c r="C24" s="66" t="s">
        <v>516</v>
      </c>
      <c r="D24" s="50" t="s">
        <v>197</v>
      </c>
      <c r="E24" s="40"/>
      <c r="F24" s="40"/>
      <c r="G24" s="40"/>
      <c r="H24" s="40" t="s">
        <v>1545</v>
      </c>
      <c r="I24" s="40"/>
      <c r="J24" s="40"/>
      <c r="K24" s="40"/>
      <c r="L24" s="39"/>
      <c r="M24" s="40" t="str">
        <f t="shared" si="0"/>
        <v>YES</v>
      </c>
      <c r="N24" s="40" t="str">
        <f t="shared" si="1"/>
        <v>YES</v>
      </c>
      <c r="O24" s="94"/>
      <c r="P24" s="94"/>
      <c r="Q24" s="94"/>
      <c r="R24" s="94"/>
      <c r="S24" s="94"/>
      <c r="T24" s="94">
        <v>1</v>
      </c>
      <c r="U24" s="94"/>
      <c r="V24" s="94"/>
      <c r="W24" s="94"/>
      <c r="X24" s="94"/>
      <c r="Y24" s="94"/>
    </row>
    <row r="25" spans="1:25" s="37" customFormat="1" ht="19.5" customHeight="1" x14ac:dyDescent="0.25">
      <c r="A25" s="61">
        <v>1</v>
      </c>
      <c r="B25" s="50" t="s">
        <v>964</v>
      </c>
      <c r="C25" s="66" t="s">
        <v>190</v>
      </c>
      <c r="D25" s="50" t="s">
        <v>290</v>
      </c>
      <c r="E25" s="40"/>
      <c r="F25" s="40"/>
      <c r="G25" s="40"/>
      <c r="H25" s="40"/>
      <c r="I25" s="40"/>
      <c r="J25" s="40"/>
      <c r="K25" s="40"/>
      <c r="L25" s="39"/>
      <c r="M25" s="40" t="str">
        <f t="shared" si="0"/>
        <v/>
      </c>
      <c r="N25" s="40" t="str">
        <f t="shared" si="1"/>
        <v/>
      </c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37" customFormat="1" ht="19.5" customHeight="1" x14ac:dyDescent="0.25">
      <c r="A26" s="61">
        <v>1</v>
      </c>
      <c r="B26" s="50" t="s">
        <v>965</v>
      </c>
      <c r="C26" s="66" t="s">
        <v>190</v>
      </c>
      <c r="D26" s="50" t="s">
        <v>276</v>
      </c>
      <c r="E26" s="40"/>
      <c r="F26" s="40"/>
      <c r="G26" s="40"/>
      <c r="H26" s="40"/>
      <c r="I26" s="40"/>
      <c r="J26" s="40"/>
      <c r="K26" s="40"/>
      <c r="L26" s="39"/>
      <c r="M26" s="40" t="str">
        <f t="shared" si="0"/>
        <v/>
      </c>
      <c r="N26" s="40" t="str">
        <f t="shared" si="1"/>
        <v/>
      </c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37" customFormat="1" ht="19.5" customHeight="1" x14ac:dyDescent="0.25">
      <c r="A27" s="61">
        <v>1</v>
      </c>
      <c r="B27" s="50" t="s">
        <v>967</v>
      </c>
      <c r="C27" s="66" t="s">
        <v>509</v>
      </c>
      <c r="D27" s="50" t="s">
        <v>216</v>
      </c>
      <c r="E27" s="40"/>
      <c r="F27" s="40"/>
      <c r="G27" s="40"/>
      <c r="H27" s="40"/>
      <c r="I27" s="40"/>
      <c r="J27" s="40"/>
      <c r="K27" s="40"/>
      <c r="L27" s="39"/>
      <c r="M27" s="40" t="str">
        <f t="shared" si="0"/>
        <v/>
      </c>
      <c r="N27" s="40" t="str">
        <f t="shared" si="1"/>
        <v/>
      </c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37" customFormat="1" ht="19.5" customHeight="1" x14ac:dyDescent="0.25">
      <c r="A28" s="61">
        <v>1</v>
      </c>
      <c r="B28" s="50" t="s">
        <v>967</v>
      </c>
      <c r="C28" s="66" t="s">
        <v>190</v>
      </c>
      <c r="D28" s="50" t="s">
        <v>233</v>
      </c>
      <c r="E28" s="40"/>
      <c r="F28" s="40"/>
      <c r="G28" s="40"/>
      <c r="H28" s="40" t="s">
        <v>1545</v>
      </c>
      <c r="I28" s="40"/>
      <c r="J28" s="40"/>
      <c r="K28" s="40"/>
      <c r="L28" s="39"/>
      <c r="M28" s="40" t="str">
        <f t="shared" si="0"/>
        <v>YES</v>
      </c>
      <c r="N28" s="40" t="str">
        <f t="shared" si="1"/>
        <v>YES</v>
      </c>
      <c r="O28" s="94"/>
      <c r="P28" s="94"/>
      <c r="Q28" s="94"/>
      <c r="R28" s="94"/>
      <c r="S28" s="94"/>
      <c r="T28" s="94">
        <v>1</v>
      </c>
      <c r="U28" s="94"/>
      <c r="V28" s="94"/>
      <c r="W28" s="94"/>
      <c r="X28" s="94"/>
      <c r="Y28" s="94"/>
    </row>
    <row r="29" spans="1:25" s="37" customFormat="1" ht="27" customHeight="1" x14ac:dyDescent="0.25">
      <c r="A29" s="61">
        <v>2</v>
      </c>
      <c r="B29" s="50" t="s">
        <v>1350</v>
      </c>
      <c r="C29" s="66"/>
      <c r="D29" s="50"/>
      <c r="E29" s="40"/>
      <c r="F29" s="40"/>
      <c r="G29" s="40"/>
      <c r="H29" s="40"/>
      <c r="I29" s="40"/>
      <c r="J29" s="40"/>
      <c r="K29" s="40"/>
      <c r="L29" s="39"/>
      <c r="M29" s="40" t="str">
        <f t="shared" si="0"/>
        <v/>
      </c>
      <c r="N29" s="40" t="str">
        <f t="shared" si="1"/>
        <v/>
      </c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ht="19.5" customHeight="1" x14ac:dyDescent="0.25">
      <c r="A30" s="62">
        <v>2</v>
      </c>
      <c r="B30" s="63" t="s">
        <v>968</v>
      </c>
      <c r="C30" s="67" t="s">
        <v>190</v>
      </c>
      <c r="D30" s="63" t="s">
        <v>217</v>
      </c>
      <c r="E30" s="40"/>
      <c r="F30" s="40"/>
      <c r="G30" s="40"/>
      <c r="H30" s="40"/>
      <c r="I30" s="40"/>
      <c r="J30" s="40"/>
      <c r="K30" s="40"/>
      <c r="L30" s="39"/>
      <c r="M30" s="40" t="str">
        <f t="shared" si="0"/>
        <v/>
      </c>
      <c r="N30" s="40" t="str">
        <f t="shared" si="1"/>
        <v/>
      </c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37" customFormat="1" ht="19.5" customHeight="1" x14ac:dyDescent="0.25">
      <c r="A31" s="61">
        <v>2</v>
      </c>
      <c r="B31" s="50" t="s">
        <v>968</v>
      </c>
      <c r="C31" s="66" t="s">
        <v>514</v>
      </c>
      <c r="D31" s="50" t="s">
        <v>246</v>
      </c>
      <c r="E31" s="40"/>
      <c r="F31" s="40"/>
      <c r="G31" s="40"/>
      <c r="H31" s="40"/>
      <c r="I31" s="40"/>
      <c r="J31" s="40"/>
      <c r="K31" s="40" t="s">
        <v>1580</v>
      </c>
      <c r="L31" s="39"/>
      <c r="M31" s="40" t="str">
        <f t="shared" si="0"/>
        <v/>
      </c>
      <c r="N31" s="40" t="str">
        <f t="shared" si="1"/>
        <v>YES</v>
      </c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37" customFormat="1" ht="19.5" customHeight="1" x14ac:dyDescent="0.25">
      <c r="A32" s="61">
        <v>2</v>
      </c>
      <c r="B32" s="50" t="s">
        <v>969</v>
      </c>
      <c r="C32" s="66" t="s">
        <v>190</v>
      </c>
      <c r="D32" s="50" t="s">
        <v>261</v>
      </c>
      <c r="E32" s="40"/>
      <c r="F32" s="40"/>
      <c r="G32" s="40"/>
      <c r="H32" s="40" t="s">
        <v>1545</v>
      </c>
      <c r="I32" s="40"/>
      <c r="J32" s="40"/>
      <c r="K32" s="40"/>
      <c r="L32" s="39"/>
      <c r="M32" s="40" t="str">
        <f t="shared" si="0"/>
        <v>YES</v>
      </c>
      <c r="N32" s="40" t="str">
        <f t="shared" si="1"/>
        <v>YES</v>
      </c>
      <c r="O32" s="94"/>
      <c r="P32" s="94"/>
      <c r="Q32" s="94"/>
      <c r="R32" s="94"/>
      <c r="S32" s="94"/>
      <c r="T32" s="94">
        <v>1</v>
      </c>
      <c r="U32" s="94"/>
      <c r="V32" s="94"/>
      <c r="W32" s="94"/>
      <c r="X32" s="94"/>
      <c r="Y32" s="94"/>
    </row>
    <row r="33" spans="1:25" s="37" customFormat="1" ht="19.5" customHeight="1" x14ac:dyDescent="0.25">
      <c r="A33" s="61">
        <v>2</v>
      </c>
      <c r="B33" s="50" t="s">
        <v>970</v>
      </c>
      <c r="C33" s="66" t="s">
        <v>190</v>
      </c>
      <c r="D33" s="50" t="s">
        <v>278</v>
      </c>
      <c r="E33" s="40"/>
      <c r="F33" s="40"/>
      <c r="G33" s="40"/>
      <c r="H33" s="40" t="s">
        <v>1545</v>
      </c>
      <c r="I33" s="40"/>
      <c r="J33" s="40"/>
      <c r="K33" s="40"/>
      <c r="L33" s="39"/>
      <c r="M33" s="40" t="str">
        <f t="shared" si="0"/>
        <v>YES</v>
      </c>
      <c r="N33" s="40" t="str">
        <f t="shared" si="1"/>
        <v>YES</v>
      </c>
      <c r="O33" s="94"/>
      <c r="P33" s="94"/>
      <c r="Q33" s="94"/>
      <c r="R33" s="94"/>
      <c r="S33" s="94"/>
      <c r="T33" s="94">
        <v>1</v>
      </c>
      <c r="U33" s="94"/>
      <c r="V33" s="94"/>
      <c r="W33" s="94"/>
      <c r="X33" s="94"/>
      <c r="Y33" s="94"/>
    </row>
    <row r="34" spans="1:25" s="37" customFormat="1" ht="19.5" customHeight="1" x14ac:dyDescent="0.25">
      <c r="A34" s="61">
        <v>2</v>
      </c>
      <c r="B34" s="50" t="s">
        <v>971</v>
      </c>
      <c r="C34" s="66" t="s">
        <v>522</v>
      </c>
      <c r="D34" s="50" t="s">
        <v>292</v>
      </c>
      <c r="E34" s="40"/>
      <c r="F34" s="40"/>
      <c r="G34" s="40"/>
      <c r="H34" s="40"/>
      <c r="I34" s="40"/>
      <c r="J34" s="40"/>
      <c r="K34" s="40"/>
      <c r="L34" s="39"/>
      <c r="M34" s="40" t="str">
        <f t="shared" si="0"/>
        <v/>
      </c>
      <c r="N34" s="40" t="str">
        <f t="shared" si="1"/>
        <v/>
      </c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37" customFormat="1" ht="19.5" customHeight="1" x14ac:dyDescent="0.25">
      <c r="A35" s="61">
        <v>2</v>
      </c>
      <c r="B35" s="50" t="s">
        <v>971</v>
      </c>
      <c r="C35" s="66" t="s">
        <v>190</v>
      </c>
      <c r="D35" s="50" t="s">
        <v>200</v>
      </c>
      <c r="E35" s="40"/>
      <c r="F35" s="40"/>
      <c r="G35" s="40"/>
      <c r="H35" s="40"/>
      <c r="I35" s="40"/>
      <c r="J35" s="40"/>
      <c r="K35" s="40"/>
      <c r="L35" s="39"/>
      <c r="M35" s="40" t="str">
        <f t="shared" si="0"/>
        <v/>
      </c>
      <c r="N35" s="40" t="str">
        <f t="shared" si="1"/>
        <v/>
      </c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</row>
    <row r="36" spans="1:25" s="37" customFormat="1" ht="19.5" customHeight="1" x14ac:dyDescent="0.25">
      <c r="A36" s="61">
        <v>2</v>
      </c>
      <c r="B36" s="50" t="s">
        <v>971</v>
      </c>
      <c r="C36" s="66" t="s">
        <v>190</v>
      </c>
      <c r="D36" s="50" t="s">
        <v>305</v>
      </c>
      <c r="E36" s="40"/>
      <c r="F36" s="40"/>
      <c r="G36" s="40"/>
      <c r="H36" s="40"/>
      <c r="I36" s="40"/>
      <c r="J36" s="40"/>
      <c r="K36" s="40"/>
      <c r="L36" s="39"/>
      <c r="M36" s="40" t="str">
        <f t="shared" si="0"/>
        <v/>
      </c>
      <c r="N36" s="40" t="str">
        <f t="shared" si="1"/>
        <v/>
      </c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</row>
    <row r="37" spans="1:25" s="37" customFormat="1" ht="19.5" customHeight="1" x14ac:dyDescent="0.25">
      <c r="A37" s="61">
        <v>2</v>
      </c>
      <c r="B37" s="50" t="s">
        <v>972</v>
      </c>
      <c r="C37" s="66" t="s">
        <v>190</v>
      </c>
      <c r="D37" s="50" t="s">
        <v>218</v>
      </c>
      <c r="E37" s="40"/>
      <c r="F37" s="40"/>
      <c r="G37" s="40"/>
      <c r="H37" s="40"/>
      <c r="I37" s="40"/>
      <c r="J37" s="40"/>
      <c r="K37" s="40"/>
      <c r="L37" s="39"/>
      <c r="M37" s="40" t="str">
        <f t="shared" si="0"/>
        <v/>
      </c>
      <c r="N37" s="40" t="str">
        <f t="shared" si="1"/>
        <v/>
      </c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</row>
    <row r="38" spans="1:25" s="37" customFormat="1" ht="19.5" customHeight="1" x14ac:dyDescent="0.25">
      <c r="A38" s="61">
        <v>2</v>
      </c>
      <c r="B38" s="50" t="s">
        <v>973</v>
      </c>
      <c r="C38" s="66" t="s">
        <v>190</v>
      </c>
      <c r="D38" s="50" t="s">
        <v>234</v>
      </c>
      <c r="E38" s="40"/>
      <c r="F38" s="40"/>
      <c r="G38" s="40"/>
      <c r="H38" s="40"/>
      <c r="I38" s="40"/>
      <c r="J38" s="40"/>
      <c r="K38" s="40"/>
      <c r="L38" s="39"/>
      <c r="M38" s="40" t="str">
        <f t="shared" si="0"/>
        <v/>
      </c>
      <c r="N38" s="40" t="str">
        <f t="shared" si="1"/>
        <v/>
      </c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</row>
    <row r="39" spans="1:25" s="37" customFormat="1" ht="19.5" customHeight="1" x14ac:dyDescent="0.25">
      <c r="A39" s="61">
        <v>2</v>
      </c>
      <c r="B39" s="50" t="s">
        <v>1031</v>
      </c>
      <c r="C39" s="66" t="s">
        <v>190</v>
      </c>
      <c r="D39" s="50" t="s">
        <v>247</v>
      </c>
      <c r="E39" s="40"/>
      <c r="F39" s="40"/>
      <c r="G39" s="40"/>
      <c r="H39" s="40"/>
      <c r="I39" s="40"/>
      <c r="J39" s="40"/>
      <c r="K39" s="40"/>
      <c r="L39" s="39"/>
      <c r="M39" s="40" t="str">
        <f t="shared" si="0"/>
        <v/>
      </c>
      <c r="N39" s="40" t="str">
        <f t="shared" si="1"/>
        <v/>
      </c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</row>
    <row r="40" spans="1:25" s="37" customFormat="1" ht="19.5" customHeight="1" x14ac:dyDescent="0.25">
      <c r="A40" s="61">
        <v>2</v>
      </c>
      <c r="B40" s="50" t="s">
        <v>974</v>
      </c>
      <c r="C40" s="66" t="s">
        <v>190</v>
      </c>
      <c r="D40" s="50" t="s">
        <v>262</v>
      </c>
      <c r="E40" s="40"/>
      <c r="F40" s="40"/>
      <c r="G40" s="40"/>
      <c r="H40" s="40"/>
      <c r="I40" s="40"/>
      <c r="J40" s="40"/>
      <c r="K40" s="40"/>
      <c r="L40" s="39"/>
      <c r="M40" s="40" t="str">
        <f t="shared" si="0"/>
        <v/>
      </c>
      <c r="N40" s="40" t="str">
        <f t="shared" si="1"/>
        <v/>
      </c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</row>
    <row r="41" spans="1:25" s="37" customFormat="1" ht="19.5" customHeight="1" x14ac:dyDescent="0.25">
      <c r="A41" s="61">
        <v>2</v>
      </c>
      <c r="B41" s="50" t="s">
        <v>974</v>
      </c>
      <c r="C41" s="66" t="s">
        <v>190</v>
      </c>
      <c r="D41" s="50" t="s">
        <v>306</v>
      </c>
      <c r="E41" s="40"/>
      <c r="F41" s="40"/>
      <c r="G41" s="40"/>
      <c r="H41" s="40"/>
      <c r="I41" s="40"/>
      <c r="J41" s="40"/>
      <c r="K41" s="40"/>
      <c r="L41" s="39"/>
      <c r="M41" s="40" t="str">
        <f t="shared" si="0"/>
        <v/>
      </c>
      <c r="N41" s="40" t="str">
        <f t="shared" si="1"/>
        <v/>
      </c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</row>
    <row r="42" spans="1:25" s="37" customFormat="1" ht="19.5" customHeight="1" x14ac:dyDescent="0.25">
      <c r="A42" s="61">
        <v>2</v>
      </c>
      <c r="B42" s="50" t="s">
        <v>974</v>
      </c>
      <c r="C42" s="66" t="s">
        <v>526</v>
      </c>
      <c r="D42" s="50" t="s">
        <v>279</v>
      </c>
      <c r="E42" s="40"/>
      <c r="F42" s="40"/>
      <c r="G42" s="40"/>
      <c r="H42" s="40"/>
      <c r="I42" s="40"/>
      <c r="J42" s="40"/>
      <c r="K42" s="40"/>
      <c r="L42" s="39"/>
      <c r="M42" s="40" t="str">
        <f t="shared" si="0"/>
        <v/>
      </c>
      <c r="N42" s="40" t="str">
        <f t="shared" si="1"/>
        <v/>
      </c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</row>
    <row r="43" spans="1:25" s="37" customFormat="1" ht="19.5" customHeight="1" x14ac:dyDescent="0.25">
      <c r="A43" s="61">
        <v>2</v>
      </c>
      <c r="B43" s="50" t="s">
        <v>975</v>
      </c>
      <c r="C43" s="66" t="s">
        <v>190</v>
      </c>
      <c r="D43" s="50" t="s">
        <v>293</v>
      </c>
      <c r="E43" s="40"/>
      <c r="F43" s="40"/>
      <c r="G43" s="40"/>
      <c r="H43" s="40" t="s">
        <v>1545</v>
      </c>
      <c r="I43" s="40"/>
      <c r="J43" s="40"/>
      <c r="K43" s="40"/>
      <c r="L43" s="39"/>
      <c r="M43" s="40" t="str">
        <f t="shared" si="0"/>
        <v>YES</v>
      </c>
      <c r="N43" s="40" t="str">
        <f t="shared" si="1"/>
        <v>YES</v>
      </c>
      <c r="O43" s="94"/>
      <c r="P43" s="94">
        <v>1</v>
      </c>
      <c r="Q43" s="94">
        <v>1</v>
      </c>
      <c r="R43" s="94"/>
      <c r="S43" s="94"/>
      <c r="T43" s="94"/>
      <c r="U43" s="94"/>
      <c r="V43" s="94"/>
      <c r="W43" s="94"/>
      <c r="X43" s="94"/>
      <c r="Y43" s="94"/>
    </row>
    <row r="44" spans="1:25" s="37" customFormat="1" ht="19.5" customHeight="1" x14ac:dyDescent="0.25">
      <c r="A44" s="61">
        <v>2</v>
      </c>
      <c r="B44" s="50" t="s">
        <v>976</v>
      </c>
      <c r="C44" s="66" t="s">
        <v>190</v>
      </c>
      <c r="D44" s="50" t="s">
        <v>202</v>
      </c>
      <c r="E44" s="40"/>
      <c r="F44" s="40"/>
      <c r="G44" s="40"/>
      <c r="H44" s="40"/>
      <c r="I44" s="40"/>
      <c r="J44" s="40"/>
      <c r="K44" s="40"/>
      <c r="L44" s="39"/>
      <c r="M44" s="40" t="str">
        <f t="shared" si="0"/>
        <v/>
      </c>
      <c r="N44" s="40" t="str">
        <f t="shared" si="1"/>
        <v/>
      </c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</row>
    <row r="45" spans="1:25" s="37" customFormat="1" ht="19.5" customHeight="1" x14ac:dyDescent="0.25">
      <c r="A45" s="61">
        <v>2</v>
      </c>
      <c r="B45" s="50" t="s">
        <v>1041</v>
      </c>
      <c r="C45" s="66" t="s">
        <v>190</v>
      </c>
      <c r="D45" s="50" t="s">
        <v>219</v>
      </c>
      <c r="E45" s="40"/>
      <c r="F45" s="40"/>
      <c r="G45" s="40"/>
      <c r="H45" s="40" t="s">
        <v>1545</v>
      </c>
      <c r="I45" s="40"/>
      <c r="J45" s="40"/>
      <c r="K45" s="40"/>
      <c r="L45" s="39"/>
      <c r="M45" s="40" t="str">
        <f t="shared" si="0"/>
        <v>YES</v>
      </c>
      <c r="N45" s="40" t="str">
        <f t="shared" si="1"/>
        <v>YES</v>
      </c>
      <c r="O45" s="94"/>
      <c r="P45" s="94"/>
      <c r="Q45" s="94"/>
      <c r="R45" s="94"/>
      <c r="S45" s="94"/>
      <c r="T45" s="94">
        <v>1</v>
      </c>
      <c r="U45" s="94"/>
      <c r="V45" s="94"/>
      <c r="W45" s="94"/>
      <c r="X45" s="94"/>
      <c r="Y45" s="94"/>
    </row>
    <row r="46" spans="1:25" s="37" customFormat="1" ht="19.5" customHeight="1" x14ac:dyDescent="0.25">
      <c r="A46" s="61">
        <v>2</v>
      </c>
      <c r="B46" s="50" t="s">
        <v>977</v>
      </c>
      <c r="C46" s="66" t="s">
        <v>518</v>
      </c>
      <c r="D46" s="50" t="s">
        <v>248</v>
      </c>
      <c r="E46" s="40"/>
      <c r="F46" s="40"/>
      <c r="G46" s="40"/>
      <c r="H46" s="40"/>
      <c r="I46" s="40"/>
      <c r="J46" s="40"/>
      <c r="K46" s="40"/>
      <c r="L46" s="39"/>
      <c r="M46" s="40" t="str">
        <f t="shared" si="0"/>
        <v/>
      </c>
      <c r="N46" s="40" t="str">
        <f t="shared" si="1"/>
        <v/>
      </c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</row>
    <row r="47" spans="1:25" s="37" customFormat="1" ht="19.5" customHeight="1" x14ac:dyDescent="0.25">
      <c r="A47" s="61">
        <v>2</v>
      </c>
      <c r="B47" s="50" t="s">
        <v>977</v>
      </c>
      <c r="C47" s="66" t="s">
        <v>190</v>
      </c>
      <c r="D47" s="50" t="s">
        <v>263</v>
      </c>
      <c r="E47" s="40"/>
      <c r="F47" s="40"/>
      <c r="G47" s="40"/>
      <c r="H47" s="40" t="s">
        <v>1545</v>
      </c>
      <c r="I47" s="40"/>
      <c r="J47" s="40"/>
      <c r="K47" s="40"/>
      <c r="L47" s="39"/>
      <c r="M47" s="40" t="str">
        <f t="shared" si="0"/>
        <v>YES</v>
      </c>
      <c r="N47" s="40" t="str">
        <f t="shared" si="1"/>
        <v>YES</v>
      </c>
      <c r="O47" s="94"/>
      <c r="P47" s="94"/>
      <c r="Q47" s="94"/>
      <c r="R47" s="94"/>
      <c r="S47" s="94"/>
      <c r="T47" s="94">
        <v>1</v>
      </c>
      <c r="U47" s="94"/>
      <c r="V47" s="94"/>
      <c r="W47" s="94"/>
      <c r="X47" s="94"/>
      <c r="Y47" s="94"/>
    </row>
    <row r="48" spans="1:25" s="37" customFormat="1" ht="19.5" customHeight="1" x14ac:dyDescent="0.25">
      <c r="A48" s="61">
        <v>2</v>
      </c>
      <c r="B48" s="50" t="s">
        <v>978</v>
      </c>
      <c r="C48" s="66" t="s">
        <v>190</v>
      </c>
      <c r="D48" s="50" t="s">
        <v>313</v>
      </c>
      <c r="E48" s="40"/>
      <c r="F48" s="40"/>
      <c r="G48" s="40"/>
      <c r="H48" s="40"/>
      <c r="I48" s="40"/>
      <c r="J48" s="40"/>
      <c r="K48" s="40"/>
      <c r="L48" s="39"/>
      <c r="M48" s="40" t="str">
        <f t="shared" si="0"/>
        <v/>
      </c>
      <c r="N48" s="40" t="str">
        <f t="shared" si="1"/>
        <v/>
      </c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</row>
    <row r="49" spans="1:25" ht="19.5" customHeight="1" x14ac:dyDescent="0.25">
      <c r="A49" s="62">
        <v>2</v>
      </c>
      <c r="B49" s="63" t="s">
        <v>979</v>
      </c>
      <c r="C49" s="67" t="s">
        <v>190</v>
      </c>
      <c r="D49" s="63" t="s">
        <v>294</v>
      </c>
      <c r="E49" s="40"/>
      <c r="F49" s="40"/>
      <c r="G49" s="40"/>
      <c r="H49" s="40"/>
      <c r="I49" s="40"/>
      <c r="J49" s="40"/>
      <c r="K49" s="40"/>
      <c r="L49" s="39"/>
      <c r="M49" s="40" t="str">
        <f t="shared" si="0"/>
        <v/>
      </c>
      <c r="N49" s="40" t="str">
        <f t="shared" si="1"/>
        <v/>
      </c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</row>
    <row r="50" spans="1:25" ht="30" customHeight="1" x14ac:dyDescent="0.25">
      <c r="A50" s="62">
        <v>2</v>
      </c>
      <c r="B50" s="63" t="s">
        <v>1351</v>
      </c>
      <c r="C50" s="67"/>
      <c r="D50" s="63"/>
      <c r="E50" s="40"/>
      <c r="F50" s="40"/>
      <c r="G50" s="40"/>
      <c r="H50" s="40"/>
      <c r="I50" s="40"/>
      <c r="J50" s="40"/>
      <c r="K50" s="40"/>
      <c r="L50" s="39"/>
      <c r="M50" s="40" t="str">
        <f t="shared" si="0"/>
        <v/>
      </c>
      <c r="N50" s="40" t="str">
        <f t="shared" si="1"/>
        <v/>
      </c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</row>
    <row r="51" spans="1:25" ht="19.5" customHeight="1" x14ac:dyDescent="0.25">
      <c r="A51" s="62">
        <v>2</v>
      </c>
      <c r="B51" s="63" t="s">
        <v>980</v>
      </c>
      <c r="C51" s="67" t="s">
        <v>515</v>
      </c>
      <c r="D51" s="63" t="s">
        <v>203</v>
      </c>
      <c r="E51" s="40"/>
      <c r="F51" s="40"/>
      <c r="G51" s="40"/>
      <c r="H51" s="40"/>
      <c r="I51" s="40"/>
      <c r="J51" s="40"/>
      <c r="K51" s="40"/>
      <c r="L51" s="39"/>
      <c r="M51" s="40" t="str">
        <f t="shared" si="0"/>
        <v/>
      </c>
      <c r="N51" s="40" t="str">
        <f t="shared" si="1"/>
        <v/>
      </c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</row>
    <row r="52" spans="1:25" ht="19.5" customHeight="1" x14ac:dyDescent="0.25">
      <c r="A52" s="62">
        <v>2</v>
      </c>
      <c r="B52" s="63" t="s">
        <v>980</v>
      </c>
      <c r="C52" s="67" t="s">
        <v>190</v>
      </c>
      <c r="D52" s="63" t="s">
        <v>220</v>
      </c>
      <c r="E52" s="40" t="s">
        <v>1547</v>
      </c>
      <c r="F52" s="40"/>
      <c r="G52" s="40"/>
      <c r="H52" s="40"/>
      <c r="I52" s="40"/>
      <c r="J52" s="40"/>
      <c r="K52" s="40"/>
      <c r="L52" s="39"/>
      <c r="M52" s="40" t="str">
        <f t="shared" si="0"/>
        <v>YES</v>
      </c>
      <c r="N52" s="40" t="str">
        <f t="shared" si="1"/>
        <v>YES</v>
      </c>
      <c r="O52" s="94">
        <v>1</v>
      </c>
      <c r="P52" s="94"/>
      <c r="Q52" s="94"/>
      <c r="R52" s="94"/>
      <c r="S52" s="94"/>
      <c r="T52" s="94"/>
      <c r="U52" s="94"/>
      <c r="V52" s="94"/>
      <c r="W52" s="94"/>
      <c r="X52" s="94"/>
      <c r="Y52" s="94"/>
    </row>
    <row r="53" spans="1:25" ht="19.5" customHeight="1" x14ac:dyDescent="0.25">
      <c r="A53" s="62">
        <v>2</v>
      </c>
      <c r="B53" s="63" t="s">
        <v>981</v>
      </c>
      <c r="C53" s="67" t="s">
        <v>190</v>
      </c>
      <c r="D53" s="63" t="s">
        <v>236</v>
      </c>
      <c r="E53" s="40"/>
      <c r="F53" s="40"/>
      <c r="G53" s="40"/>
      <c r="H53" s="40"/>
      <c r="I53" s="40"/>
      <c r="J53" s="40"/>
      <c r="K53" s="40"/>
      <c r="L53" s="39"/>
      <c r="M53" s="40" t="str">
        <f t="shared" si="0"/>
        <v/>
      </c>
      <c r="N53" s="40" t="str">
        <f t="shared" si="1"/>
        <v/>
      </c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</row>
    <row r="54" spans="1:25" ht="19.5" customHeight="1" x14ac:dyDescent="0.25">
      <c r="A54" s="62">
        <v>2</v>
      </c>
      <c r="B54" s="63" t="s">
        <v>982</v>
      </c>
      <c r="C54" s="67" t="s">
        <v>190</v>
      </c>
      <c r="D54" s="63" t="s">
        <v>249</v>
      </c>
      <c r="E54" s="40"/>
      <c r="F54" s="40"/>
      <c r="G54" s="40"/>
      <c r="H54" s="40"/>
      <c r="I54" s="40"/>
      <c r="J54" s="40"/>
      <c r="K54" s="40"/>
      <c r="L54" s="39"/>
      <c r="M54" s="40" t="str">
        <f t="shared" si="0"/>
        <v/>
      </c>
      <c r="N54" s="40" t="str">
        <f t="shared" si="1"/>
        <v/>
      </c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</row>
    <row r="55" spans="1:25" ht="19.5" customHeight="1" x14ac:dyDescent="0.25">
      <c r="A55" s="62">
        <v>2</v>
      </c>
      <c r="B55" s="63" t="s">
        <v>983</v>
      </c>
      <c r="C55" s="67" t="s">
        <v>190</v>
      </c>
      <c r="D55" s="63" t="s">
        <v>308</v>
      </c>
      <c r="E55" s="40"/>
      <c r="F55" s="40"/>
      <c r="G55" s="40"/>
      <c r="H55" s="40"/>
      <c r="I55" s="40"/>
      <c r="J55" s="40"/>
      <c r="K55" s="40"/>
      <c r="L55" s="39"/>
      <c r="M55" s="40" t="str">
        <f t="shared" si="0"/>
        <v/>
      </c>
      <c r="N55" s="40" t="str">
        <f t="shared" si="1"/>
        <v/>
      </c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</row>
    <row r="56" spans="1:25" ht="19.5" customHeight="1" x14ac:dyDescent="0.25">
      <c r="A56" s="62">
        <v>2</v>
      </c>
      <c r="B56" s="63" t="s">
        <v>983</v>
      </c>
      <c r="C56" s="67" t="s">
        <v>510</v>
      </c>
      <c r="D56" s="63" t="s">
        <v>264</v>
      </c>
      <c r="E56" s="40"/>
      <c r="F56" s="40"/>
      <c r="G56" s="40"/>
      <c r="H56" s="40"/>
      <c r="I56" s="40"/>
      <c r="J56" s="40"/>
      <c r="K56" s="40"/>
      <c r="L56" s="39"/>
      <c r="M56" s="40" t="str">
        <f t="shared" si="0"/>
        <v/>
      </c>
      <c r="N56" s="40" t="str">
        <f t="shared" si="1"/>
        <v/>
      </c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</row>
    <row r="57" spans="1:25" ht="19.5" customHeight="1" x14ac:dyDescent="0.25">
      <c r="A57" s="62">
        <v>2</v>
      </c>
      <c r="B57" s="63" t="s">
        <v>983</v>
      </c>
      <c r="C57" s="67" t="s">
        <v>190</v>
      </c>
      <c r="D57" s="63" t="s">
        <v>280</v>
      </c>
      <c r="E57" s="40"/>
      <c r="F57" s="40"/>
      <c r="G57" s="40"/>
      <c r="H57" s="40" t="s">
        <v>1545</v>
      </c>
      <c r="I57" s="40"/>
      <c r="J57" s="40"/>
      <c r="K57" s="40"/>
      <c r="L57" s="39"/>
      <c r="M57" s="40" t="str">
        <f t="shared" si="0"/>
        <v>YES</v>
      </c>
      <c r="N57" s="40" t="str">
        <f t="shared" si="1"/>
        <v>YES</v>
      </c>
      <c r="O57" s="94"/>
      <c r="P57" s="94"/>
      <c r="Q57" s="94"/>
      <c r="R57" s="94"/>
      <c r="S57" s="94"/>
      <c r="T57" s="94">
        <v>1</v>
      </c>
      <c r="U57" s="94"/>
      <c r="V57" s="94"/>
      <c r="W57" s="94"/>
      <c r="X57" s="94"/>
      <c r="Y57" s="94"/>
    </row>
    <row r="58" spans="1:25" ht="19.5" customHeight="1" x14ac:dyDescent="0.25">
      <c r="A58" s="62">
        <v>2</v>
      </c>
      <c r="B58" s="63" t="s">
        <v>984</v>
      </c>
      <c r="C58" s="67" t="s">
        <v>190</v>
      </c>
      <c r="D58" s="63" t="s">
        <v>295</v>
      </c>
      <c r="E58" s="40"/>
      <c r="F58" s="40"/>
      <c r="G58" s="40"/>
      <c r="H58" s="40" t="s">
        <v>1545</v>
      </c>
      <c r="I58" s="40"/>
      <c r="J58" s="40"/>
      <c r="K58" s="40"/>
      <c r="L58" s="39"/>
      <c r="M58" s="40" t="str">
        <f t="shared" si="0"/>
        <v>YES</v>
      </c>
      <c r="N58" s="40" t="str">
        <f t="shared" si="1"/>
        <v>YES</v>
      </c>
      <c r="O58" s="94"/>
      <c r="P58" s="94"/>
      <c r="Q58" s="94"/>
      <c r="R58" s="94"/>
      <c r="S58" s="94"/>
      <c r="T58" s="94">
        <v>1</v>
      </c>
      <c r="U58" s="94"/>
      <c r="V58" s="94"/>
      <c r="W58" s="94"/>
      <c r="X58" s="94"/>
      <c r="Y58" s="94"/>
    </row>
    <row r="59" spans="1:25" ht="19.5" customHeight="1" x14ac:dyDescent="0.25">
      <c r="A59" s="62">
        <v>2</v>
      </c>
      <c r="B59" s="63" t="s">
        <v>985</v>
      </c>
      <c r="C59" s="67" t="s">
        <v>190</v>
      </c>
      <c r="D59" s="63" t="s">
        <v>204</v>
      </c>
      <c r="E59" s="40"/>
      <c r="F59" s="40"/>
      <c r="G59" s="40"/>
      <c r="H59" s="40" t="s">
        <v>1545</v>
      </c>
      <c r="I59" s="40"/>
      <c r="J59" s="40"/>
      <c r="K59" s="40"/>
      <c r="L59" s="39"/>
      <c r="M59" s="40" t="str">
        <f t="shared" si="0"/>
        <v>YES</v>
      </c>
      <c r="N59" s="40" t="str">
        <f t="shared" si="1"/>
        <v>YES</v>
      </c>
      <c r="O59" s="94"/>
      <c r="P59" s="94"/>
      <c r="Q59" s="94"/>
      <c r="R59" s="94"/>
      <c r="S59" s="94"/>
      <c r="T59" s="94">
        <v>1</v>
      </c>
      <c r="U59" s="94"/>
      <c r="V59" s="94"/>
      <c r="W59" s="94"/>
      <c r="X59" s="94"/>
      <c r="Y59" s="94"/>
    </row>
    <row r="60" spans="1:25" s="37" customFormat="1" ht="19.5" customHeight="1" x14ac:dyDescent="0.25">
      <c r="A60" s="61">
        <v>2</v>
      </c>
      <c r="B60" s="50" t="s">
        <v>987</v>
      </c>
      <c r="C60" s="66" t="s">
        <v>190</v>
      </c>
      <c r="D60" s="50" t="s">
        <v>222</v>
      </c>
      <c r="E60" s="40"/>
      <c r="F60" s="40"/>
      <c r="G60" s="40"/>
      <c r="H60" s="40"/>
      <c r="I60" s="40"/>
      <c r="J60" s="40"/>
      <c r="K60" s="40"/>
      <c r="L60" s="39"/>
      <c r="M60" s="40" t="str">
        <f t="shared" si="0"/>
        <v/>
      </c>
      <c r="N60" s="40" t="str">
        <f t="shared" si="1"/>
        <v/>
      </c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</row>
    <row r="61" spans="1:25" s="37" customFormat="1" ht="19.5" customHeight="1" x14ac:dyDescent="0.25">
      <c r="A61" s="61">
        <v>2</v>
      </c>
      <c r="B61" s="50" t="s">
        <v>987</v>
      </c>
      <c r="C61" s="66" t="s">
        <v>519</v>
      </c>
      <c r="D61" s="50" t="s">
        <v>307</v>
      </c>
      <c r="E61" s="40"/>
      <c r="F61" s="40"/>
      <c r="G61" s="40"/>
      <c r="H61" s="40"/>
      <c r="I61" s="40"/>
      <c r="J61" s="40"/>
      <c r="K61" s="40"/>
      <c r="L61" s="39"/>
      <c r="M61" s="40" t="str">
        <f t="shared" si="0"/>
        <v/>
      </c>
      <c r="N61" s="40" t="str">
        <f t="shared" si="1"/>
        <v/>
      </c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</row>
    <row r="62" spans="1:25" s="37" customFormat="1" ht="19.5" customHeight="1" x14ac:dyDescent="0.25">
      <c r="A62" s="61">
        <v>2</v>
      </c>
      <c r="B62" s="50" t="s">
        <v>987</v>
      </c>
      <c r="C62" s="66" t="s">
        <v>190</v>
      </c>
      <c r="D62" s="50" t="s">
        <v>250</v>
      </c>
      <c r="E62" s="40"/>
      <c r="F62" s="40"/>
      <c r="G62" s="40"/>
      <c r="H62" s="40"/>
      <c r="I62" s="40"/>
      <c r="J62" s="40"/>
      <c r="K62" s="40"/>
      <c r="L62" s="39"/>
      <c r="M62" s="40" t="str">
        <f t="shared" si="0"/>
        <v/>
      </c>
      <c r="N62" s="40" t="str">
        <f t="shared" si="1"/>
        <v/>
      </c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</row>
    <row r="63" spans="1:25" s="37" customFormat="1" ht="19.5" customHeight="1" x14ac:dyDescent="0.25">
      <c r="A63" s="61">
        <v>2</v>
      </c>
      <c r="B63" s="50" t="s">
        <v>988</v>
      </c>
      <c r="C63" s="66" t="s">
        <v>190</v>
      </c>
      <c r="D63" s="50" t="s">
        <v>265</v>
      </c>
      <c r="E63" s="40"/>
      <c r="F63" s="40"/>
      <c r="G63" s="40"/>
      <c r="H63" s="40"/>
      <c r="I63" s="40"/>
      <c r="J63" s="40"/>
      <c r="K63" s="40"/>
      <c r="L63" s="39"/>
      <c r="M63" s="40" t="str">
        <f t="shared" si="0"/>
        <v/>
      </c>
      <c r="N63" s="40" t="str">
        <f t="shared" si="1"/>
        <v/>
      </c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</row>
    <row r="64" spans="1:25" s="37" customFormat="1" ht="19.5" customHeight="1" x14ac:dyDescent="0.25">
      <c r="A64" s="61">
        <v>2</v>
      </c>
      <c r="B64" s="50" t="s">
        <v>989</v>
      </c>
      <c r="C64" s="66" t="s">
        <v>190</v>
      </c>
      <c r="D64" s="50" t="s">
        <v>281</v>
      </c>
      <c r="E64" s="40"/>
      <c r="F64" s="40"/>
      <c r="G64" s="40"/>
      <c r="H64" s="40" t="s">
        <v>1545</v>
      </c>
      <c r="I64" s="40"/>
      <c r="J64" s="40"/>
      <c r="K64" s="40"/>
      <c r="L64" s="39"/>
      <c r="M64" s="40" t="str">
        <f t="shared" si="0"/>
        <v>YES</v>
      </c>
      <c r="N64" s="40" t="str">
        <f t="shared" si="1"/>
        <v>YES</v>
      </c>
      <c r="O64" s="94"/>
      <c r="P64" s="94"/>
      <c r="Q64" s="94"/>
      <c r="R64" s="94"/>
      <c r="S64" s="94"/>
      <c r="T64" s="94">
        <v>1</v>
      </c>
      <c r="U64" s="94"/>
      <c r="V64" s="94"/>
      <c r="W64" s="94"/>
      <c r="X64" s="94"/>
      <c r="Y64" s="94"/>
    </row>
    <row r="65" spans="1:25" s="37" customFormat="1" ht="19.5" customHeight="1" x14ac:dyDescent="0.25">
      <c r="A65" s="61">
        <v>2</v>
      </c>
      <c r="B65" s="50" t="s">
        <v>991</v>
      </c>
      <c r="C65" s="66" t="s">
        <v>190</v>
      </c>
      <c r="D65" s="50" t="s">
        <v>296</v>
      </c>
      <c r="E65" s="40"/>
      <c r="F65" s="40"/>
      <c r="G65" s="40"/>
      <c r="H65" s="40"/>
      <c r="I65" s="40"/>
      <c r="J65" s="40"/>
      <c r="K65" s="40"/>
      <c r="L65" s="39"/>
      <c r="M65" s="40" t="str">
        <f t="shared" si="0"/>
        <v/>
      </c>
      <c r="N65" s="40" t="str">
        <f t="shared" si="1"/>
        <v/>
      </c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</row>
    <row r="66" spans="1:25" s="37" customFormat="1" ht="19.5" customHeight="1" x14ac:dyDescent="0.25">
      <c r="A66" s="61">
        <v>2</v>
      </c>
      <c r="B66" s="50" t="s">
        <v>991</v>
      </c>
      <c r="C66" s="66" t="s">
        <v>520</v>
      </c>
      <c r="D66" s="50" t="s">
        <v>206</v>
      </c>
      <c r="E66" s="40"/>
      <c r="F66" s="40"/>
      <c r="G66" s="40"/>
      <c r="H66" s="40"/>
      <c r="I66" s="40"/>
      <c r="J66" s="40"/>
      <c r="K66" s="40"/>
      <c r="L66" s="39"/>
      <c r="M66" s="40" t="str">
        <f t="shared" ref="M66:M108" si="2">IF(AND(ISBLANK(E66),ISBLANK(F66),ISBLANK(G66),ISBLANK(H66),ISBLANK(I66),ISBLANK(J66)),"","YES")</f>
        <v/>
      </c>
      <c r="N66" s="40" t="str">
        <f t="shared" si="1"/>
        <v/>
      </c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</row>
    <row r="67" spans="1:25" ht="19.5" customHeight="1" x14ac:dyDescent="0.25">
      <c r="A67" s="62">
        <v>2</v>
      </c>
      <c r="B67" s="63" t="s">
        <v>992</v>
      </c>
      <c r="C67" s="67" t="s">
        <v>190</v>
      </c>
      <c r="D67" s="63" t="s">
        <v>223</v>
      </c>
      <c r="E67" s="40" t="s">
        <v>1547</v>
      </c>
      <c r="F67" s="40"/>
      <c r="G67" s="40"/>
      <c r="H67" s="40"/>
      <c r="I67" s="40"/>
      <c r="J67" s="40"/>
      <c r="K67" s="40"/>
      <c r="L67" s="39"/>
      <c r="M67" s="40" t="str">
        <f t="shared" si="2"/>
        <v>YES</v>
      </c>
      <c r="N67" s="40" t="str">
        <f t="shared" ref="N67:N108" si="3">IF(AND(ISBLANK(E67),ISBLANK(F67),ISBLANK(G67),ISBLANK(H67),ISBLANK(I67),ISBLANK(J67),ISBLANK(K67)),"","YES")</f>
        <v>YES</v>
      </c>
      <c r="O67" s="94">
        <v>1</v>
      </c>
      <c r="P67" s="94"/>
      <c r="Q67" s="94"/>
      <c r="R67" s="94"/>
      <c r="S67" s="94"/>
      <c r="T67" s="94"/>
      <c r="U67" s="94"/>
      <c r="V67" s="94"/>
      <c r="W67" s="94"/>
      <c r="X67" s="94"/>
      <c r="Y67" s="94"/>
    </row>
    <row r="68" spans="1:25" ht="19.5" customHeight="1" x14ac:dyDescent="0.25">
      <c r="A68" s="62">
        <v>2</v>
      </c>
      <c r="B68" s="63" t="s">
        <v>993</v>
      </c>
      <c r="C68" s="67" t="s">
        <v>190</v>
      </c>
      <c r="D68" s="63" t="s">
        <v>237</v>
      </c>
      <c r="E68" s="40" t="s">
        <v>1547</v>
      </c>
      <c r="F68" s="40"/>
      <c r="G68" s="40"/>
      <c r="H68" s="40"/>
      <c r="I68" s="40"/>
      <c r="J68" s="40"/>
      <c r="K68" s="40"/>
      <c r="L68" s="39"/>
      <c r="M68" s="40" t="str">
        <f t="shared" si="2"/>
        <v>YES</v>
      </c>
      <c r="N68" s="40" t="str">
        <f t="shared" si="3"/>
        <v>YES</v>
      </c>
      <c r="O68" s="94">
        <v>1</v>
      </c>
      <c r="P68" s="94"/>
      <c r="Q68" s="94"/>
      <c r="R68" s="94"/>
      <c r="S68" s="94"/>
      <c r="T68" s="94"/>
      <c r="U68" s="94"/>
      <c r="V68" s="94"/>
      <c r="W68" s="94"/>
      <c r="X68" s="94"/>
      <c r="Y68" s="94"/>
    </row>
    <row r="69" spans="1:25" ht="19.5" customHeight="1" x14ac:dyDescent="0.25">
      <c r="A69" s="62">
        <v>2</v>
      </c>
      <c r="B69" s="63" t="s">
        <v>321</v>
      </c>
      <c r="C69" s="67" t="s">
        <v>190</v>
      </c>
      <c r="D69" s="63" t="s">
        <v>320</v>
      </c>
      <c r="E69" s="40"/>
      <c r="F69" s="40"/>
      <c r="G69" s="40"/>
      <c r="H69" s="40"/>
      <c r="I69" s="40"/>
      <c r="J69" s="40"/>
      <c r="K69" s="40"/>
      <c r="L69" s="39"/>
      <c r="M69" s="40" t="str">
        <f t="shared" si="2"/>
        <v/>
      </c>
      <c r="N69" s="40" t="str">
        <f t="shared" si="3"/>
        <v/>
      </c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</row>
    <row r="70" spans="1:25" ht="19.5" customHeight="1" x14ac:dyDescent="0.25">
      <c r="A70" s="62">
        <v>2</v>
      </c>
      <c r="B70" s="63" t="s">
        <v>321</v>
      </c>
      <c r="C70" s="67" t="s">
        <v>190</v>
      </c>
      <c r="D70" s="63" t="s">
        <v>322</v>
      </c>
      <c r="E70" s="40"/>
      <c r="F70" s="40"/>
      <c r="G70" s="40"/>
      <c r="H70" s="40"/>
      <c r="I70" s="40"/>
      <c r="J70" s="40"/>
      <c r="K70" s="40"/>
      <c r="L70" s="39"/>
      <c r="M70" s="40" t="str">
        <f t="shared" si="2"/>
        <v/>
      </c>
      <c r="N70" s="40" t="str">
        <f t="shared" si="3"/>
        <v/>
      </c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</row>
    <row r="71" spans="1:25" ht="19.5" customHeight="1" x14ac:dyDescent="0.25">
      <c r="A71" s="62">
        <v>3</v>
      </c>
      <c r="B71" s="63" t="s">
        <v>994</v>
      </c>
      <c r="C71" s="67" t="s">
        <v>190</v>
      </c>
      <c r="D71" s="63" t="s">
        <v>251</v>
      </c>
      <c r="E71" s="40"/>
      <c r="F71" s="40"/>
      <c r="G71" s="40"/>
      <c r="H71" s="40"/>
      <c r="I71" s="40"/>
      <c r="J71" s="40"/>
      <c r="K71" s="40"/>
      <c r="L71" s="39"/>
      <c r="M71" s="40" t="str">
        <f t="shared" si="2"/>
        <v/>
      </c>
      <c r="N71" s="40" t="str">
        <f t="shared" si="3"/>
        <v/>
      </c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</row>
    <row r="72" spans="1:25" ht="19.5" customHeight="1" x14ac:dyDescent="0.25">
      <c r="A72" s="62">
        <v>3</v>
      </c>
      <c r="B72" s="63" t="s">
        <v>994</v>
      </c>
      <c r="C72" s="67" t="s">
        <v>517</v>
      </c>
      <c r="D72" s="63" t="s">
        <v>267</v>
      </c>
      <c r="E72" s="40"/>
      <c r="F72" s="40"/>
      <c r="G72" s="40"/>
      <c r="H72" s="40"/>
      <c r="I72" s="40"/>
      <c r="J72" s="40"/>
      <c r="K72" s="40"/>
      <c r="L72" s="39"/>
      <c r="M72" s="40" t="str">
        <f t="shared" si="2"/>
        <v/>
      </c>
      <c r="N72" s="40" t="str">
        <f t="shared" si="3"/>
        <v/>
      </c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</row>
    <row r="73" spans="1:25" ht="19.5" customHeight="1" x14ac:dyDescent="0.25">
      <c r="A73" s="62">
        <v>3</v>
      </c>
      <c r="B73" s="63" t="s">
        <v>995</v>
      </c>
      <c r="C73" s="67" t="s">
        <v>190</v>
      </c>
      <c r="D73" s="63" t="s">
        <v>297</v>
      </c>
      <c r="E73" s="40"/>
      <c r="F73" s="40"/>
      <c r="G73" s="40"/>
      <c r="H73" s="40"/>
      <c r="I73" s="40"/>
      <c r="J73" s="40"/>
      <c r="K73" s="40"/>
      <c r="L73" s="39"/>
      <c r="M73" s="40" t="str">
        <f t="shared" si="2"/>
        <v/>
      </c>
      <c r="N73" s="40" t="str">
        <f t="shared" si="3"/>
        <v/>
      </c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</row>
    <row r="74" spans="1:25" ht="19.5" customHeight="1" x14ac:dyDescent="0.25">
      <c r="A74" s="62">
        <v>3</v>
      </c>
      <c r="B74" s="63" t="s">
        <v>996</v>
      </c>
      <c r="C74" s="67" t="s">
        <v>190</v>
      </c>
      <c r="D74" s="63" t="s">
        <v>282</v>
      </c>
      <c r="E74" s="40"/>
      <c r="F74" s="40"/>
      <c r="G74" s="40"/>
      <c r="H74" s="40"/>
      <c r="I74" s="40"/>
      <c r="J74" s="40"/>
      <c r="K74" s="40"/>
      <c r="L74" s="39"/>
      <c r="M74" s="40" t="str">
        <f t="shared" si="2"/>
        <v/>
      </c>
      <c r="N74" s="40" t="str">
        <f t="shared" si="3"/>
        <v/>
      </c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</row>
    <row r="75" spans="1:25" ht="19.5" customHeight="1" x14ac:dyDescent="0.25">
      <c r="A75" s="62">
        <v>3</v>
      </c>
      <c r="B75" s="63" t="s">
        <v>997</v>
      </c>
      <c r="C75" s="67" t="s">
        <v>190</v>
      </c>
      <c r="D75" s="63" t="s">
        <v>207</v>
      </c>
      <c r="E75" s="40"/>
      <c r="F75" s="40"/>
      <c r="G75" s="40"/>
      <c r="H75" s="40"/>
      <c r="I75" s="40"/>
      <c r="J75" s="40"/>
      <c r="K75" s="40"/>
      <c r="L75" s="39"/>
      <c r="M75" s="40" t="str">
        <f t="shared" si="2"/>
        <v/>
      </c>
      <c r="N75" s="40" t="str">
        <f t="shared" si="3"/>
        <v/>
      </c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</row>
    <row r="76" spans="1:25" ht="19.5" customHeight="1" x14ac:dyDescent="0.25">
      <c r="A76" s="62">
        <v>3</v>
      </c>
      <c r="B76" s="63" t="s">
        <v>997</v>
      </c>
      <c r="C76" s="67" t="s">
        <v>523</v>
      </c>
      <c r="D76" s="63" t="s">
        <v>225</v>
      </c>
      <c r="E76" s="40"/>
      <c r="F76" s="40"/>
      <c r="G76" s="40"/>
      <c r="H76" s="40" t="s">
        <v>1545</v>
      </c>
      <c r="I76" s="40"/>
      <c r="J76" s="40"/>
      <c r="K76" s="40"/>
      <c r="L76" s="39"/>
      <c r="M76" s="40" t="str">
        <f t="shared" si="2"/>
        <v>YES</v>
      </c>
      <c r="N76" s="40" t="str">
        <f t="shared" si="3"/>
        <v>YES</v>
      </c>
      <c r="O76" s="94"/>
      <c r="P76" s="94"/>
      <c r="Q76" s="94"/>
      <c r="R76" s="94"/>
      <c r="S76" s="94"/>
      <c r="T76" s="94">
        <v>1</v>
      </c>
      <c r="U76" s="94"/>
      <c r="V76" s="94"/>
      <c r="W76" s="94"/>
      <c r="X76" s="94"/>
      <c r="Y76" s="94"/>
    </row>
    <row r="77" spans="1:25" ht="19.5" customHeight="1" x14ac:dyDescent="0.25">
      <c r="A77" s="62">
        <v>3</v>
      </c>
      <c r="B77" s="63" t="s">
        <v>997</v>
      </c>
      <c r="C77" s="67" t="s">
        <v>190</v>
      </c>
      <c r="D77" s="63" t="s">
        <v>310</v>
      </c>
      <c r="E77" s="40"/>
      <c r="F77" s="40"/>
      <c r="G77" s="40"/>
      <c r="H77" s="40"/>
      <c r="I77" s="40"/>
      <c r="J77" s="40"/>
      <c r="K77" s="40"/>
      <c r="L77" s="39"/>
      <c r="M77" s="40" t="str">
        <f t="shared" si="2"/>
        <v/>
      </c>
      <c r="N77" s="40" t="str">
        <f t="shared" si="3"/>
        <v/>
      </c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</row>
    <row r="78" spans="1:25" ht="19.5" customHeight="1" x14ac:dyDescent="0.25">
      <c r="A78" s="62">
        <v>3</v>
      </c>
      <c r="B78" s="63" t="s">
        <v>998</v>
      </c>
      <c r="C78" s="67" t="s">
        <v>190</v>
      </c>
      <c r="D78" s="63" t="s">
        <v>252</v>
      </c>
      <c r="E78" s="40"/>
      <c r="F78" s="40"/>
      <c r="G78" s="40"/>
      <c r="H78" s="40"/>
      <c r="I78" s="40"/>
      <c r="J78" s="40"/>
      <c r="K78" s="40"/>
      <c r="L78" s="39"/>
      <c r="M78" s="40" t="str">
        <f t="shared" si="2"/>
        <v/>
      </c>
      <c r="N78" s="40" t="str">
        <f t="shared" si="3"/>
        <v/>
      </c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</row>
    <row r="79" spans="1:25" ht="19.5" customHeight="1" x14ac:dyDescent="0.25">
      <c r="A79" s="62">
        <v>3</v>
      </c>
      <c r="B79" s="63" t="s">
        <v>999</v>
      </c>
      <c r="C79" s="67" t="s">
        <v>190</v>
      </c>
      <c r="D79" s="63" t="s">
        <v>268</v>
      </c>
      <c r="E79" s="40"/>
      <c r="F79" s="40"/>
      <c r="G79" s="40"/>
      <c r="H79" s="40"/>
      <c r="I79" s="40"/>
      <c r="J79" s="40"/>
      <c r="K79" s="40"/>
      <c r="L79" s="39"/>
      <c r="M79" s="40" t="str">
        <f t="shared" si="2"/>
        <v/>
      </c>
      <c r="N79" s="40" t="str">
        <f t="shared" si="3"/>
        <v/>
      </c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</row>
    <row r="80" spans="1:25" ht="19.5" customHeight="1" x14ac:dyDescent="0.25">
      <c r="A80" s="62">
        <v>3</v>
      </c>
      <c r="B80" s="63" t="s">
        <v>1039</v>
      </c>
      <c r="C80" s="67" t="s">
        <v>190</v>
      </c>
      <c r="D80" s="63" t="s">
        <v>284</v>
      </c>
      <c r="E80" s="40"/>
      <c r="F80" s="40"/>
      <c r="G80" s="40"/>
      <c r="H80" s="40"/>
      <c r="I80" s="40"/>
      <c r="J80" s="40"/>
      <c r="K80" s="40"/>
      <c r="L80" s="39"/>
      <c r="M80" s="40" t="str">
        <f t="shared" si="2"/>
        <v/>
      </c>
      <c r="N80" s="40" t="str">
        <f t="shared" si="3"/>
        <v/>
      </c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</row>
    <row r="81" spans="1:25" ht="19.5" customHeight="1" x14ac:dyDescent="0.25">
      <c r="A81" s="62">
        <v>3</v>
      </c>
      <c r="B81" s="63" t="s">
        <v>1000</v>
      </c>
      <c r="C81" s="67">
        <v>12311</v>
      </c>
      <c r="D81" s="63" t="s">
        <v>298</v>
      </c>
      <c r="E81" s="40"/>
      <c r="F81" s="40"/>
      <c r="G81" s="40"/>
      <c r="H81" s="40"/>
      <c r="I81" s="40"/>
      <c r="J81" s="40" t="s">
        <v>1557</v>
      </c>
      <c r="K81" s="40"/>
      <c r="L81" s="39"/>
      <c r="M81" s="40" t="str">
        <f t="shared" si="2"/>
        <v>YES</v>
      </c>
      <c r="N81" s="40" t="str">
        <f t="shared" si="3"/>
        <v>YES</v>
      </c>
      <c r="O81" s="94"/>
      <c r="P81" s="94"/>
      <c r="Q81" s="94"/>
      <c r="R81" s="94"/>
      <c r="S81" s="94"/>
      <c r="T81" s="94"/>
      <c r="U81" s="94"/>
      <c r="V81" s="94">
        <v>1</v>
      </c>
      <c r="W81" s="94"/>
      <c r="X81" s="94"/>
      <c r="Y81" s="94"/>
    </row>
    <row r="82" spans="1:25" ht="19.5" customHeight="1" x14ac:dyDescent="0.25">
      <c r="A82" s="62">
        <v>3</v>
      </c>
      <c r="B82" s="63" t="s">
        <v>1000</v>
      </c>
      <c r="C82" s="67"/>
      <c r="D82" s="63" t="s">
        <v>314</v>
      </c>
      <c r="E82" s="40"/>
      <c r="F82" s="40"/>
      <c r="G82" s="40"/>
      <c r="H82" s="40" t="s">
        <v>1545</v>
      </c>
      <c r="I82" s="40"/>
      <c r="J82" s="40"/>
      <c r="K82" s="40"/>
      <c r="L82" s="39"/>
      <c r="M82" s="40" t="str">
        <f t="shared" si="2"/>
        <v>YES</v>
      </c>
      <c r="N82" s="40" t="str">
        <f t="shared" si="3"/>
        <v>YES</v>
      </c>
      <c r="O82" s="94"/>
      <c r="P82" s="94"/>
      <c r="Q82" s="94"/>
      <c r="R82" s="94"/>
      <c r="S82" s="94"/>
      <c r="T82" s="94">
        <v>1</v>
      </c>
      <c r="U82" s="94"/>
      <c r="V82" s="94"/>
      <c r="W82" s="94"/>
      <c r="X82" s="94"/>
      <c r="Y82" s="94"/>
    </row>
    <row r="83" spans="1:25" s="37" customFormat="1" ht="19.5" customHeight="1" x14ac:dyDescent="0.25">
      <c r="A83" s="61">
        <v>3</v>
      </c>
      <c r="B83" s="50" t="s">
        <v>1000</v>
      </c>
      <c r="C83" s="66"/>
      <c r="D83" s="50" t="s">
        <v>208</v>
      </c>
      <c r="E83" s="40"/>
      <c r="F83" s="40"/>
      <c r="G83" s="40"/>
      <c r="H83" s="40"/>
      <c r="I83" s="40"/>
      <c r="J83" s="40"/>
      <c r="K83" s="40"/>
      <c r="L83" s="39"/>
      <c r="M83" s="40" t="str">
        <f t="shared" si="2"/>
        <v/>
      </c>
      <c r="N83" s="40" t="str">
        <f t="shared" si="3"/>
        <v/>
      </c>
      <c r="O83" s="94"/>
      <c r="P83" s="96"/>
      <c r="Q83" s="94"/>
      <c r="R83" s="94"/>
      <c r="S83" s="94"/>
      <c r="T83" s="94"/>
      <c r="U83" s="94"/>
      <c r="V83" s="94"/>
      <c r="W83" s="94"/>
      <c r="X83" s="94"/>
      <c r="Y83" s="94"/>
    </row>
    <row r="84" spans="1:25" ht="19.5" customHeight="1" x14ac:dyDescent="0.25">
      <c r="A84" s="62">
        <v>3</v>
      </c>
      <c r="B84" s="63" t="s">
        <v>1001</v>
      </c>
      <c r="C84" s="67" t="s">
        <v>190</v>
      </c>
      <c r="D84" s="63" t="s">
        <v>226</v>
      </c>
      <c r="E84" s="40"/>
      <c r="F84" s="40"/>
      <c r="G84" s="40"/>
      <c r="H84" s="40"/>
      <c r="I84" s="40"/>
      <c r="J84" s="40"/>
      <c r="K84" s="40"/>
      <c r="L84" s="39"/>
      <c r="M84" s="40" t="str">
        <f t="shared" si="2"/>
        <v/>
      </c>
      <c r="N84" s="40" t="str">
        <f t="shared" si="3"/>
        <v/>
      </c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</row>
    <row r="85" spans="1:25" ht="19.5" customHeight="1" x14ac:dyDescent="0.25">
      <c r="A85" s="62">
        <v>3</v>
      </c>
      <c r="B85" s="63" t="s">
        <v>1002</v>
      </c>
      <c r="C85" s="67" t="s">
        <v>190</v>
      </c>
      <c r="D85" s="63" t="s">
        <v>239</v>
      </c>
      <c r="E85" s="40"/>
      <c r="F85" s="40"/>
      <c r="G85" s="40"/>
      <c r="H85" s="40" t="s">
        <v>1545</v>
      </c>
      <c r="I85" s="40"/>
      <c r="J85" s="40"/>
      <c r="K85" s="40"/>
      <c r="L85" s="39"/>
      <c r="M85" s="40" t="str">
        <f t="shared" si="2"/>
        <v>YES</v>
      </c>
      <c r="N85" s="40" t="str">
        <f t="shared" si="3"/>
        <v>YES</v>
      </c>
      <c r="O85" s="94"/>
      <c r="P85" s="94">
        <v>1</v>
      </c>
      <c r="Q85" s="94">
        <v>1</v>
      </c>
      <c r="R85" s="94">
        <v>1</v>
      </c>
      <c r="S85" s="94">
        <v>1</v>
      </c>
      <c r="T85" s="94"/>
      <c r="U85" s="94"/>
      <c r="V85" s="94"/>
      <c r="W85" s="94">
        <v>1</v>
      </c>
      <c r="X85" s="94"/>
      <c r="Y85" s="94"/>
    </row>
    <row r="86" spans="1:25" s="37" customFormat="1" ht="19.5" customHeight="1" x14ac:dyDescent="0.25">
      <c r="A86" s="61">
        <v>3</v>
      </c>
      <c r="B86" s="50" t="s">
        <v>1042</v>
      </c>
      <c r="C86" s="66" t="s">
        <v>190</v>
      </c>
      <c r="D86" s="50" t="s">
        <v>253</v>
      </c>
      <c r="E86" s="40"/>
      <c r="F86" s="40"/>
      <c r="G86" s="40"/>
      <c r="H86" s="40"/>
      <c r="I86" s="40"/>
      <c r="J86" s="40"/>
      <c r="K86" s="40"/>
      <c r="L86" s="39"/>
      <c r="M86" s="40" t="str">
        <f t="shared" si="2"/>
        <v/>
      </c>
      <c r="N86" s="40" t="str">
        <f t="shared" si="3"/>
        <v/>
      </c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</row>
    <row r="87" spans="1:25" s="37" customFormat="1" ht="19.5" customHeight="1" x14ac:dyDescent="0.25">
      <c r="A87" s="61">
        <v>3</v>
      </c>
      <c r="B87" s="50" t="s">
        <v>1003</v>
      </c>
      <c r="C87" s="66">
        <v>12165</v>
      </c>
      <c r="D87" s="50" t="s">
        <v>269</v>
      </c>
      <c r="E87" s="40"/>
      <c r="F87" s="40"/>
      <c r="G87" s="40"/>
      <c r="H87" s="40"/>
      <c r="I87" s="40"/>
      <c r="J87" s="40"/>
      <c r="K87" s="40"/>
      <c r="L87" s="39"/>
      <c r="M87" s="40" t="str">
        <f t="shared" si="2"/>
        <v/>
      </c>
      <c r="N87" s="40" t="str">
        <f t="shared" si="3"/>
        <v/>
      </c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</row>
    <row r="88" spans="1:25" s="37" customFormat="1" ht="19.5" customHeight="1" x14ac:dyDescent="0.25">
      <c r="A88" s="61">
        <v>3</v>
      </c>
      <c r="B88" s="50" t="s">
        <v>1003</v>
      </c>
      <c r="C88" s="66" t="s">
        <v>190</v>
      </c>
      <c r="D88" s="50" t="s">
        <v>285</v>
      </c>
      <c r="E88" s="40"/>
      <c r="F88" s="40"/>
      <c r="G88" s="40"/>
      <c r="H88" s="40"/>
      <c r="I88" s="40"/>
      <c r="J88" s="40"/>
      <c r="K88" s="40"/>
      <c r="L88" s="39"/>
      <c r="M88" s="40" t="str">
        <f t="shared" si="2"/>
        <v/>
      </c>
      <c r="N88" s="40" t="str">
        <f t="shared" si="3"/>
        <v/>
      </c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</row>
    <row r="89" spans="1:25" s="37" customFormat="1" ht="19.5" customHeight="1" x14ac:dyDescent="0.25">
      <c r="A89" s="61">
        <v>3</v>
      </c>
      <c r="B89" s="50" t="s">
        <v>1004</v>
      </c>
      <c r="C89" s="66" t="s">
        <v>190</v>
      </c>
      <c r="D89" s="50" t="s">
        <v>300</v>
      </c>
      <c r="E89" s="40"/>
      <c r="F89" s="40"/>
      <c r="G89" s="40"/>
      <c r="H89" s="40"/>
      <c r="I89" s="40"/>
      <c r="J89" s="40"/>
      <c r="K89" s="40"/>
      <c r="L89" s="39"/>
      <c r="M89" s="40" t="str">
        <f t="shared" si="2"/>
        <v/>
      </c>
      <c r="N89" s="40" t="str">
        <f t="shared" si="3"/>
        <v/>
      </c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</row>
    <row r="90" spans="1:25" s="37" customFormat="1" ht="19.5" customHeight="1" x14ac:dyDescent="0.25">
      <c r="A90" s="61">
        <v>3</v>
      </c>
      <c r="B90" s="50" t="s">
        <v>1005</v>
      </c>
      <c r="C90" s="66"/>
      <c r="D90" s="50" t="s">
        <v>209</v>
      </c>
      <c r="E90" s="40"/>
      <c r="F90" s="40"/>
      <c r="G90" s="40"/>
      <c r="H90" s="40"/>
      <c r="I90" s="40"/>
      <c r="J90" s="40"/>
      <c r="K90" s="40"/>
      <c r="L90" s="39"/>
      <c r="M90" s="40" t="str">
        <f t="shared" si="2"/>
        <v/>
      </c>
      <c r="N90" s="40" t="str">
        <f t="shared" si="3"/>
        <v/>
      </c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</row>
    <row r="91" spans="1:25" s="37" customFormat="1" ht="19.5" customHeight="1" x14ac:dyDescent="0.25">
      <c r="A91" s="61">
        <v>3</v>
      </c>
      <c r="B91" s="50" t="s">
        <v>1006</v>
      </c>
      <c r="C91" s="66" t="s">
        <v>511</v>
      </c>
      <c r="D91" s="50" t="s">
        <v>227</v>
      </c>
      <c r="E91" s="40"/>
      <c r="F91" s="40"/>
      <c r="G91" s="40"/>
      <c r="H91" s="40"/>
      <c r="I91" s="40"/>
      <c r="J91" s="40"/>
      <c r="K91" s="40"/>
      <c r="L91" s="39"/>
      <c r="M91" s="40" t="str">
        <f t="shared" si="2"/>
        <v/>
      </c>
      <c r="N91" s="40" t="str">
        <f t="shared" si="3"/>
        <v/>
      </c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</row>
    <row r="92" spans="1:25" s="37" customFormat="1" ht="19.5" customHeight="1" x14ac:dyDescent="0.25">
      <c r="A92" s="61">
        <v>3</v>
      </c>
      <c r="B92" s="50" t="s">
        <v>1006</v>
      </c>
      <c r="C92" s="66" t="s">
        <v>190</v>
      </c>
      <c r="D92" s="50" t="s">
        <v>254</v>
      </c>
      <c r="E92" s="40"/>
      <c r="F92" s="40"/>
      <c r="G92" s="40"/>
      <c r="H92" s="40"/>
      <c r="I92" s="40"/>
      <c r="J92" s="40"/>
      <c r="K92" s="40"/>
      <c r="L92" s="39"/>
      <c r="M92" s="40" t="str">
        <f t="shared" si="2"/>
        <v/>
      </c>
      <c r="N92" s="40" t="str">
        <f t="shared" si="3"/>
        <v/>
      </c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</row>
    <row r="93" spans="1:25" s="37" customFormat="1" ht="19.5" customHeight="1" x14ac:dyDescent="0.25">
      <c r="A93" s="61">
        <v>3</v>
      </c>
      <c r="B93" s="50" t="s">
        <v>1007</v>
      </c>
      <c r="C93" s="66" t="s">
        <v>190</v>
      </c>
      <c r="D93" s="50" t="s">
        <v>270</v>
      </c>
      <c r="E93" s="40"/>
      <c r="F93" s="40"/>
      <c r="G93" s="40"/>
      <c r="H93" s="40"/>
      <c r="I93" s="40"/>
      <c r="J93" s="40"/>
      <c r="K93" s="40"/>
      <c r="L93" s="39"/>
      <c r="M93" s="40" t="str">
        <f t="shared" si="2"/>
        <v/>
      </c>
      <c r="N93" s="40" t="str">
        <f t="shared" si="3"/>
        <v/>
      </c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</row>
    <row r="94" spans="1:25" s="37" customFormat="1" ht="19.5" customHeight="1" x14ac:dyDescent="0.25">
      <c r="A94" s="61">
        <v>3</v>
      </c>
      <c r="B94" s="50" t="s">
        <v>1008</v>
      </c>
      <c r="C94" s="66" t="s">
        <v>190</v>
      </c>
      <c r="D94" s="50" t="s">
        <v>286</v>
      </c>
      <c r="E94" s="40"/>
      <c r="F94" s="40"/>
      <c r="G94" s="40"/>
      <c r="H94" s="40"/>
      <c r="I94" s="40"/>
      <c r="J94" s="40"/>
      <c r="K94" s="40"/>
      <c r="L94" s="39"/>
      <c r="M94" s="40" t="str">
        <f t="shared" si="2"/>
        <v/>
      </c>
      <c r="N94" s="40" t="str">
        <f t="shared" si="3"/>
        <v/>
      </c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</row>
    <row r="95" spans="1:25" s="37" customFormat="1" ht="19.5" customHeight="1" x14ac:dyDescent="0.25">
      <c r="A95" s="61">
        <v>3</v>
      </c>
      <c r="B95" s="50" t="s">
        <v>1009</v>
      </c>
      <c r="C95" s="66" t="s">
        <v>190</v>
      </c>
      <c r="D95" s="50" t="s">
        <v>315</v>
      </c>
      <c r="E95" s="40"/>
      <c r="F95" s="40"/>
      <c r="G95" s="40"/>
      <c r="H95" s="40"/>
      <c r="I95" s="40"/>
      <c r="J95" s="40"/>
      <c r="K95" s="40"/>
      <c r="L95" s="39"/>
      <c r="M95" s="40" t="str">
        <f t="shared" si="2"/>
        <v/>
      </c>
      <c r="N95" s="40" t="str">
        <f t="shared" si="3"/>
        <v/>
      </c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</row>
    <row r="96" spans="1:25" s="37" customFormat="1" ht="19.5" customHeight="1" x14ac:dyDescent="0.25">
      <c r="A96" s="61">
        <v>3</v>
      </c>
      <c r="B96" s="50" t="s">
        <v>1009</v>
      </c>
      <c r="C96" s="66" t="s">
        <v>190</v>
      </c>
      <c r="D96" s="50" t="s">
        <v>301</v>
      </c>
      <c r="E96" s="40"/>
      <c r="F96" s="40"/>
      <c r="G96" s="40"/>
      <c r="H96" s="40" t="s">
        <v>1545</v>
      </c>
      <c r="I96" s="40"/>
      <c r="J96" s="40"/>
      <c r="K96" s="40"/>
      <c r="L96" s="39"/>
      <c r="M96" s="40" t="str">
        <f t="shared" si="2"/>
        <v>YES</v>
      </c>
      <c r="N96" s="40" t="str">
        <f t="shared" si="3"/>
        <v>YES</v>
      </c>
      <c r="O96" s="94"/>
      <c r="P96" s="94"/>
      <c r="Q96" s="94"/>
      <c r="R96" s="94"/>
      <c r="S96" s="94"/>
      <c r="T96" s="94">
        <v>1</v>
      </c>
      <c r="U96" s="94"/>
      <c r="V96" s="94"/>
      <c r="W96" s="94"/>
      <c r="X96" s="94"/>
      <c r="Y96" s="94"/>
    </row>
    <row r="97" spans="1:26" ht="19.5" customHeight="1" x14ac:dyDescent="0.25">
      <c r="A97" s="62">
        <v>3</v>
      </c>
      <c r="B97" s="63" t="s">
        <v>1009</v>
      </c>
      <c r="C97" s="67" t="s">
        <v>527</v>
      </c>
      <c r="D97" s="63" t="s">
        <v>210</v>
      </c>
      <c r="E97" s="40" t="s">
        <v>1547</v>
      </c>
      <c r="F97" s="40"/>
      <c r="G97" s="40"/>
      <c r="H97" s="40"/>
      <c r="I97" s="40"/>
      <c r="J97" s="40" t="s">
        <v>1545</v>
      </c>
      <c r="K97" s="40"/>
      <c r="L97" s="39"/>
      <c r="M97" s="40" t="str">
        <f t="shared" si="2"/>
        <v>YES</v>
      </c>
      <c r="N97" s="40" t="str">
        <f t="shared" si="3"/>
        <v>YES</v>
      </c>
      <c r="O97" s="94">
        <v>1</v>
      </c>
      <c r="P97" s="94"/>
      <c r="Q97" s="94"/>
      <c r="R97" s="94"/>
      <c r="S97" s="94"/>
      <c r="T97" s="94"/>
      <c r="U97" s="94"/>
      <c r="V97" s="94"/>
      <c r="W97" s="94"/>
      <c r="X97" s="94"/>
      <c r="Y97" s="94"/>
    </row>
    <row r="98" spans="1:26" ht="19.5" customHeight="1" x14ac:dyDescent="0.25">
      <c r="A98" s="62">
        <v>3</v>
      </c>
      <c r="B98" s="63" t="s">
        <v>1010</v>
      </c>
      <c r="C98" s="67" t="s">
        <v>190</v>
      </c>
      <c r="D98" s="63" t="s">
        <v>228</v>
      </c>
      <c r="E98" s="40"/>
      <c r="F98" s="40"/>
      <c r="G98" s="40"/>
      <c r="H98" s="40"/>
      <c r="I98" s="40"/>
      <c r="J98" s="40"/>
      <c r="K98" s="40"/>
      <c r="L98" s="39"/>
      <c r="M98" s="40" t="str">
        <f t="shared" si="2"/>
        <v/>
      </c>
      <c r="N98" s="40" t="str">
        <f t="shared" si="3"/>
        <v/>
      </c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</row>
    <row r="99" spans="1:26" ht="19.5" customHeight="1" x14ac:dyDescent="0.25">
      <c r="A99" s="62">
        <v>3</v>
      </c>
      <c r="B99" s="63" t="s">
        <v>1011</v>
      </c>
      <c r="C99" s="67" t="s">
        <v>190</v>
      </c>
      <c r="D99" s="63" t="s">
        <v>240</v>
      </c>
      <c r="E99" s="40"/>
      <c r="F99" s="40"/>
      <c r="G99" s="40"/>
      <c r="H99" s="40"/>
      <c r="I99" s="40"/>
      <c r="J99" s="40"/>
      <c r="K99" s="40"/>
      <c r="L99" s="39"/>
      <c r="M99" s="40" t="str">
        <f t="shared" si="2"/>
        <v/>
      </c>
      <c r="N99" s="40" t="str">
        <f t="shared" si="3"/>
        <v/>
      </c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</row>
    <row r="100" spans="1:26" ht="19.5" customHeight="1" x14ac:dyDescent="0.25">
      <c r="A100" s="62">
        <v>3</v>
      </c>
      <c r="B100" s="63" t="s">
        <v>1013</v>
      </c>
      <c r="C100" s="67" t="s">
        <v>190</v>
      </c>
      <c r="D100" s="63" t="s">
        <v>255</v>
      </c>
      <c r="E100" s="40"/>
      <c r="F100" s="40"/>
      <c r="G100" s="40"/>
      <c r="H100" s="40"/>
      <c r="I100" s="40"/>
      <c r="J100" s="40"/>
      <c r="K100" s="40"/>
      <c r="L100" s="39"/>
      <c r="M100" s="40" t="str">
        <f t="shared" si="2"/>
        <v/>
      </c>
      <c r="N100" s="40" t="str">
        <f t="shared" si="3"/>
        <v/>
      </c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</row>
    <row r="101" spans="1:26" ht="19.5" customHeight="1" x14ac:dyDescent="0.25">
      <c r="A101" s="62">
        <v>3</v>
      </c>
      <c r="B101" s="63" t="s">
        <v>1013</v>
      </c>
      <c r="C101" s="67" t="s">
        <v>521</v>
      </c>
      <c r="D101" s="63" t="s">
        <v>316</v>
      </c>
      <c r="E101" s="40" t="s">
        <v>1547</v>
      </c>
      <c r="F101" s="40"/>
      <c r="G101" s="40"/>
      <c r="H101" s="40"/>
      <c r="I101" s="40"/>
      <c r="J101" s="40"/>
      <c r="K101" s="40"/>
      <c r="L101" s="39"/>
      <c r="M101" s="40" t="str">
        <f t="shared" si="2"/>
        <v>YES</v>
      </c>
      <c r="N101" s="40" t="str">
        <f t="shared" si="3"/>
        <v>YES</v>
      </c>
      <c r="O101" s="94">
        <v>1</v>
      </c>
      <c r="P101" s="94"/>
      <c r="Q101" s="94"/>
      <c r="R101" s="94"/>
      <c r="S101" s="94"/>
      <c r="T101" s="94"/>
      <c r="U101" s="94"/>
      <c r="V101" s="94"/>
      <c r="W101" s="94"/>
      <c r="X101" s="94"/>
      <c r="Y101" s="94"/>
    </row>
    <row r="102" spans="1:26" ht="19.5" customHeight="1" x14ac:dyDescent="0.25">
      <c r="A102" s="60">
        <v>3</v>
      </c>
      <c r="B102" s="50" t="s">
        <v>1013</v>
      </c>
      <c r="C102" s="66" t="s">
        <v>190</v>
      </c>
      <c r="D102" s="50" t="s">
        <v>271</v>
      </c>
      <c r="E102" s="40"/>
      <c r="F102" s="40"/>
      <c r="G102" s="40"/>
      <c r="H102" s="40"/>
      <c r="I102" s="40"/>
      <c r="J102" s="40"/>
      <c r="K102" s="40"/>
      <c r="L102" s="39"/>
      <c r="M102" s="40" t="str">
        <f t="shared" si="2"/>
        <v/>
      </c>
      <c r="N102" s="40" t="str">
        <f t="shared" si="3"/>
        <v/>
      </c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</row>
    <row r="103" spans="1:26" s="37" customFormat="1" ht="19.5" customHeight="1" x14ac:dyDescent="0.25">
      <c r="A103" s="61">
        <v>3</v>
      </c>
      <c r="B103" s="50" t="s">
        <v>1014</v>
      </c>
      <c r="C103" s="66" t="s">
        <v>190</v>
      </c>
      <c r="D103" s="50" t="s">
        <v>287</v>
      </c>
      <c r="E103" s="40"/>
      <c r="F103" s="40"/>
      <c r="G103" s="40"/>
      <c r="H103" s="40"/>
      <c r="I103" s="40"/>
      <c r="J103" s="40"/>
      <c r="K103" s="40"/>
      <c r="L103" s="39"/>
      <c r="M103" s="40" t="str">
        <f t="shared" si="2"/>
        <v/>
      </c>
      <c r="N103" s="40" t="str">
        <f t="shared" si="3"/>
        <v/>
      </c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</row>
    <row r="104" spans="1:26" s="37" customFormat="1" ht="19.5" customHeight="1" x14ac:dyDescent="0.25">
      <c r="A104" s="61">
        <v>3</v>
      </c>
      <c r="B104" s="50" t="s">
        <v>1015</v>
      </c>
      <c r="C104" s="66" t="s">
        <v>190</v>
      </c>
      <c r="D104" s="50" t="s">
        <v>302</v>
      </c>
      <c r="E104" s="40" t="s">
        <v>1547</v>
      </c>
      <c r="F104" s="40"/>
      <c r="G104" s="40"/>
      <c r="H104" s="40"/>
      <c r="I104" s="40"/>
      <c r="J104" s="40"/>
      <c r="K104" s="40"/>
      <c r="L104" s="39"/>
      <c r="M104" s="40" t="str">
        <f t="shared" si="2"/>
        <v>YES</v>
      </c>
      <c r="N104" s="40" t="str">
        <f t="shared" si="3"/>
        <v>YES</v>
      </c>
      <c r="O104" s="94">
        <v>1</v>
      </c>
      <c r="P104" s="94"/>
      <c r="Q104" s="94"/>
      <c r="R104" s="94"/>
      <c r="S104" s="94"/>
      <c r="T104" s="94"/>
      <c r="U104" s="94"/>
      <c r="V104" s="94"/>
      <c r="W104" s="94"/>
      <c r="X104" s="94"/>
      <c r="Y104" s="94"/>
    </row>
    <row r="105" spans="1:26" s="37" customFormat="1" ht="19.5" customHeight="1" x14ac:dyDescent="0.25">
      <c r="A105" s="61">
        <v>3</v>
      </c>
      <c r="B105" s="50" t="s">
        <v>1017</v>
      </c>
      <c r="C105" s="66" t="s">
        <v>190</v>
      </c>
      <c r="D105" s="50" t="s">
        <v>211</v>
      </c>
      <c r="E105" s="40"/>
      <c r="F105" s="40"/>
      <c r="G105" s="40"/>
      <c r="H105" s="40"/>
      <c r="I105" s="40"/>
      <c r="J105" s="40"/>
      <c r="K105" s="40"/>
      <c r="L105" s="39"/>
      <c r="M105" s="40" t="str">
        <f t="shared" si="2"/>
        <v/>
      </c>
      <c r="N105" s="40" t="str">
        <f t="shared" si="3"/>
        <v/>
      </c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</row>
    <row r="106" spans="1:26" s="37" customFormat="1" ht="19.5" customHeight="1" x14ac:dyDescent="0.25">
      <c r="A106" s="61">
        <v>3</v>
      </c>
      <c r="B106" s="50" t="s">
        <v>1017</v>
      </c>
      <c r="C106" s="66">
        <v>12227</v>
      </c>
      <c r="D106" s="50" t="s">
        <v>229</v>
      </c>
      <c r="E106" s="40"/>
      <c r="F106" s="40"/>
      <c r="G106" s="40"/>
      <c r="H106" s="40"/>
      <c r="I106" s="40"/>
      <c r="J106" s="40"/>
      <c r="K106" s="40"/>
      <c r="L106" s="39"/>
      <c r="M106" s="40" t="str">
        <f t="shared" si="2"/>
        <v/>
      </c>
      <c r="N106" s="40" t="str">
        <f t="shared" si="3"/>
        <v/>
      </c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</row>
    <row r="107" spans="1:26" s="37" customFormat="1" ht="19.5" customHeight="1" x14ac:dyDescent="0.25">
      <c r="A107" s="61">
        <v>3</v>
      </c>
      <c r="B107" s="50" t="s">
        <v>1018</v>
      </c>
      <c r="C107" s="66"/>
      <c r="D107" s="50" t="s">
        <v>256</v>
      </c>
      <c r="E107" s="40" t="s">
        <v>1546</v>
      </c>
      <c r="F107" s="40"/>
      <c r="G107" s="40"/>
      <c r="H107" s="40"/>
      <c r="I107" s="40"/>
      <c r="J107" s="40"/>
      <c r="K107" s="40"/>
      <c r="L107" s="39"/>
      <c r="M107" s="40" t="str">
        <f t="shared" si="2"/>
        <v>YES</v>
      </c>
      <c r="N107" s="40" t="str">
        <f t="shared" si="3"/>
        <v>YES</v>
      </c>
      <c r="O107" s="94">
        <v>1</v>
      </c>
      <c r="P107" s="94"/>
      <c r="Q107" s="94"/>
      <c r="R107" s="94"/>
      <c r="S107" s="94"/>
      <c r="T107" s="94"/>
      <c r="U107" s="94"/>
      <c r="V107" s="94"/>
      <c r="W107" s="94"/>
      <c r="X107" s="94"/>
      <c r="Y107" s="94"/>
    </row>
    <row r="108" spans="1:26" s="37" customFormat="1" ht="19.5" customHeight="1" x14ac:dyDescent="0.25">
      <c r="A108" s="61">
        <v>3</v>
      </c>
      <c r="B108" s="50" t="s">
        <v>1018</v>
      </c>
      <c r="C108" s="66" t="s">
        <v>190</v>
      </c>
      <c r="D108" s="50" t="s">
        <v>272</v>
      </c>
      <c r="E108" s="40"/>
      <c r="F108" s="40"/>
      <c r="G108" s="40"/>
      <c r="H108" s="40"/>
      <c r="I108" s="40"/>
      <c r="J108" s="40"/>
      <c r="K108" s="40"/>
      <c r="L108" s="39"/>
      <c r="M108" s="40" t="str">
        <f t="shared" si="2"/>
        <v/>
      </c>
      <c r="N108" s="40" t="str">
        <f t="shared" si="3"/>
        <v/>
      </c>
    </row>
    <row r="109" spans="1:26" s="42" customFormat="1" ht="21" customHeight="1" x14ac:dyDescent="0.25">
      <c r="A109" s="65">
        <f>SUBTOTAL(103,A2:A108)</f>
        <v>107</v>
      </c>
      <c r="B109" s="65"/>
      <c r="C109" s="69"/>
      <c r="D109" s="65"/>
      <c r="E109" s="43">
        <f>COUNTA(E2:E108)</f>
        <v>8</v>
      </c>
      <c r="F109" s="43">
        <f t="shared" ref="F109:K109" si="4">COUNTA(F2:F108)</f>
        <v>0</v>
      </c>
      <c r="G109" s="43">
        <f t="shared" si="4"/>
        <v>0</v>
      </c>
      <c r="H109" s="43">
        <f t="shared" si="4"/>
        <v>19</v>
      </c>
      <c r="I109" s="43">
        <f t="shared" si="4"/>
        <v>2</v>
      </c>
      <c r="J109" s="43">
        <f t="shared" si="4"/>
        <v>2</v>
      </c>
      <c r="K109" s="43">
        <f t="shared" si="4"/>
        <v>3</v>
      </c>
      <c r="M109" s="99">
        <f>COUNTIF(M2:M108,"YES")</f>
        <v>29</v>
      </c>
      <c r="N109" s="99">
        <f>COUNTIF(N2:N108,"YES")</f>
        <v>32</v>
      </c>
      <c r="O109" s="99">
        <f>SUM(O2:O108)</f>
        <v>8</v>
      </c>
      <c r="P109" s="99">
        <f t="shared" ref="P109:Y109" si="5">SUM(P2:P108)</f>
        <v>4</v>
      </c>
      <c r="Q109" s="99">
        <f t="shared" si="5"/>
        <v>4</v>
      </c>
      <c r="R109" s="99">
        <f t="shared" si="5"/>
        <v>3</v>
      </c>
      <c r="S109" s="99">
        <f t="shared" si="5"/>
        <v>3</v>
      </c>
      <c r="T109" s="99">
        <f t="shared" si="5"/>
        <v>16</v>
      </c>
      <c r="U109" s="99">
        <f t="shared" si="5"/>
        <v>0</v>
      </c>
      <c r="V109" s="99">
        <f t="shared" si="5"/>
        <v>1</v>
      </c>
      <c r="W109" s="99">
        <f t="shared" si="5"/>
        <v>3</v>
      </c>
      <c r="X109" s="99">
        <f t="shared" si="5"/>
        <v>0</v>
      </c>
      <c r="Y109" s="99">
        <f t="shared" si="5"/>
        <v>0</v>
      </c>
      <c r="Z109" s="43"/>
    </row>
    <row r="110" spans="1:26" s="37" customFormat="1" ht="21" customHeight="1" x14ac:dyDescent="0.3">
      <c r="A110" s="100"/>
      <c r="B110" s="24"/>
      <c r="C110" s="56"/>
      <c r="D110" s="24" t="s">
        <v>1544</v>
      </c>
      <c r="E110" s="101"/>
      <c r="F110" s="102"/>
      <c r="G110" s="101"/>
      <c r="H110" s="99">
        <f>COUNTIF(H2:H108,"No Cxn")</f>
        <v>0</v>
      </c>
      <c r="I110" s="99">
        <f>COUNTIF(I2:I108,"No Cxn")</f>
        <v>0</v>
      </c>
      <c r="J110" s="99">
        <f>COUNTIF(J2:J108,"No Cxn")</f>
        <v>1</v>
      </c>
      <c r="K110" s="101"/>
      <c r="M110" s="38"/>
      <c r="N110" s="38"/>
    </row>
    <row r="111" spans="1:26" ht="19.5" customHeight="1" x14ac:dyDescent="0.3">
      <c r="A111" s="100"/>
      <c r="B111" s="24"/>
      <c r="C111" s="56"/>
      <c r="D111" s="24" t="s">
        <v>1545</v>
      </c>
      <c r="E111" s="99">
        <f>COUNTIF(E2:E108,"In")</f>
        <v>0</v>
      </c>
      <c r="F111" s="101"/>
      <c r="G111" s="101"/>
      <c r="H111" s="99">
        <f>COUNTIF(H2:H108,"In")</f>
        <v>19</v>
      </c>
      <c r="I111" s="99">
        <f>COUNTIF(I2:I108,"In")</f>
        <v>2</v>
      </c>
      <c r="J111" s="99">
        <f>COUNTIF(J2:J108,"In")</f>
        <v>1</v>
      </c>
      <c r="K111" s="101"/>
      <c r="L111" s="46"/>
    </row>
    <row r="112" spans="1:26" ht="21" customHeight="1" x14ac:dyDescent="0.3">
      <c r="A112" s="100"/>
      <c r="B112" s="24"/>
      <c r="C112" s="56"/>
      <c r="D112" s="24" t="s">
        <v>1546</v>
      </c>
      <c r="E112" s="99">
        <f>COUNTIF(E2:E109,"Out")</f>
        <v>1</v>
      </c>
      <c r="F112" s="102"/>
      <c r="G112" s="101"/>
      <c r="H112" s="99">
        <f>COUNTIF(H2:H109,"Out")</f>
        <v>0</v>
      </c>
      <c r="I112" s="99">
        <f>COUNTIF(I2:I109,"Out")</f>
        <v>0</v>
      </c>
      <c r="J112" s="99">
        <f>COUNTIF(J2:J109,"Out")</f>
        <v>0</v>
      </c>
      <c r="K112" s="101"/>
    </row>
    <row r="113" spans="1:11" ht="21" customHeight="1" x14ac:dyDescent="0.3">
      <c r="A113" s="100"/>
      <c r="B113" s="24"/>
      <c r="C113" s="56"/>
      <c r="D113" s="24" t="s">
        <v>1580</v>
      </c>
      <c r="E113" s="101"/>
      <c r="F113" s="102"/>
      <c r="G113" s="101"/>
      <c r="H113" s="101"/>
      <c r="I113" s="101"/>
      <c r="J113" s="101"/>
      <c r="K113" s="99">
        <f>COUNTIF(K1:K108,"Replaced")</f>
        <v>3</v>
      </c>
    </row>
    <row r="114" spans="1:11" ht="21" customHeight="1" x14ac:dyDescent="0.3">
      <c r="A114" s="100"/>
      <c r="B114" s="24"/>
      <c r="C114" s="56"/>
      <c r="D114" s="24" t="s">
        <v>1547</v>
      </c>
      <c r="E114" s="99">
        <f>COUNTIF(E2:E108,"Loose")</f>
        <v>7</v>
      </c>
      <c r="F114" s="99">
        <f>COUNTIF(F2:F108,"Loose")</f>
        <v>0</v>
      </c>
      <c r="G114" s="99">
        <f>COUNTIF(G2:G108,"Loose")</f>
        <v>0</v>
      </c>
      <c r="H114" s="101"/>
      <c r="I114" s="101"/>
      <c r="J114" s="101"/>
      <c r="K114" s="101"/>
    </row>
    <row r="115" spans="1:11" ht="21" customHeight="1" x14ac:dyDescent="0.3">
      <c r="A115" s="100"/>
      <c r="B115" s="24"/>
      <c r="C115" s="56"/>
      <c r="D115" s="24" t="s">
        <v>1533</v>
      </c>
      <c r="E115" s="101"/>
      <c r="F115" s="99">
        <f>COUNTIF(F2:F108,"Missing")</f>
        <v>0</v>
      </c>
      <c r="G115" s="99">
        <f>COUNTIF(G2:G108,"Missing")</f>
        <v>0</v>
      </c>
      <c r="H115" s="101"/>
      <c r="I115" s="101"/>
      <c r="J115" s="101"/>
      <c r="K115" s="99">
        <f>COUNTIF(K2:K108,"Missing")</f>
        <v>0</v>
      </c>
    </row>
    <row r="116" spans="1:11" ht="21" customHeight="1" x14ac:dyDescent="0.3">
      <c r="A116" s="100"/>
      <c r="B116" s="24"/>
      <c r="C116" s="56"/>
      <c r="D116" s="24" t="s">
        <v>1548</v>
      </c>
      <c r="E116" s="101"/>
      <c r="F116" s="99">
        <f>COUNTIF(F2:F108,"Broken")</f>
        <v>0</v>
      </c>
      <c r="G116" s="101"/>
      <c r="H116" s="101"/>
      <c r="I116" s="101"/>
      <c r="J116" s="101"/>
      <c r="K116" s="99">
        <f>COUNTIF(K2:K108,"Broken")</f>
        <v>0</v>
      </c>
    </row>
    <row r="117" spans="1:11" ht="21" customHeight="1" x14ac:dyDescent="0.3">
      <c r="A117" s="70" t="s">
        <v>939</v>
      </c>
      <c r="B117" s="71"/>
      <c r="C117" s="72"/>
      <c r="D117" s="71"/>
      <c r="E117" s="38"/>
      <c r="F117" s="38"/>
      <c r="G117" s="38"/>
      <c r="H117" s="38"/>
      <c r="I117" s="38"/>
      <c r="J117" s="38"/>
      <c r="K117" s="38"/>
    </row>
    <row r="118" spans="1:11" ht="21" customHeight="1" x14ac:dyDescent="0.25">
      <c r="A118" s="62">
        <v>1</v>
      </c>
      <c r="B118" s="63" t="s">
        <v>528</v>
      </c>
      <c r="C118" s="67" t="s">
        <v>505</v>
      </c>
      <c r="D118" s="63" t="s">
        <v>230</v>
      </c>
      <c r="E118" s="45"/>
      <c r="F118" s="45"/>
      <c r="G118" s="45"/>
      <c r="H118" s="47"/>
      <c r="I118" s="45"/>
      <c r="J118" s="45"/>
      <c r="K118" s="45"/>
    </row>
    <row r="119" spans="1:11" ht="21" customHeight="1" x14ac:dyDescent="0.25">
      <c r="A119" s="64"/>
      <c r="B119" s="64"/>
    </row>
    <row r="120" spans="1:11" ht="21" customHeight="1" x14ac:dyDescent="0.25">
      <c r="A120" s="64"/>
      <c r="B120" s="64"/>
    </row>
    <row r="121" spans="1:11" ht="21" customHeight="1" x14ac:dyDescent="0.25">
      <c r="A121" s="64"/>
      <c r="B121" s="64"/>
    </row>
    <row r="122" spans="1:11" ht="21" customHeight="1" x14ac:dyDescent="0.25">
      <c r="A122" s="64"/>
      <c r="B122" s="64"/>
    </row>
    <row r="123" spans="1:11" ht="21" customHeight="1" x14ac:dyDescent="0.25">
      <c r="A123" s="64"/>
      <c r="B123" s="64"/>
    </row>
    <row r="124" spans="1:11" ht="21" customHeight="1" x14ac:dyDescent="0.25">
      <c r="A124" s="64"/>
      <c r="B124" s="64"/>
    </row>
    <row r="125" spans="1:11" ht="21" customHeight="1" x14ac:dyDescent="0.25">
      <c r="A125" s="64"/>
      <c r="B125" s="64"/>
    </row>
    <row r="126" spans="1:11" ht="21" customHeight="1" x14ac:dyDescent="0.25">
      <c r="A126" s="64"/>
      <c r="B126" s="64"/>
    </row>
    <row r="127" spans="1:11" ht="21" customHeight="1" x14ac:dyDescent="0.25">
      <c r="A127" s="64"/>
      <c r="B127" s="64"/>
    </row>
    <row r="128" spans="1:11" ht="21" customHeight="1" x14ac:dyDescent="0.25">
      <c r="A128" s="64"/>
      <c r="B128" s="64"/>
    </row>
    <row r="129" spans="1:2" ht="21" customHeight="1" x14ac:dyDescent="0.25">
      <c r="A129" s="64"/>
      <c r="B129" s="64"/>
    </row>
    <row r="130" spans="1:2" ht="21" customHeight="1" x14ac:dyDescent="0.25">
      <c r="A130" s="64"/>
      <c r="B130" s="64"/>
    </row>
    <row r="133" spans="1:2" ht="15.75" x14ac:dyDescent="0.25"/>
  </sheetData>
  <autoFilter ref="A1:M111"/>
  <dataValidations count="16">
    <dataValidation type="list" allowBlank="1" showInputMessage="1" showErrorMessage="1" sqref="H2:J108">
      <formula1>"In,Out,No Cxn,Stuck"</formula1>
    </dataValidation>
    <dataValidation type="list" allowBlank="1" showInputMessage="1" showErrorMessage="1" sqref="K2:K108">
      <formula1>"Missing,Broken,Replaced"</formula1>
    </dataValidation>
    <dataValidation type="list" allowBlank="1" showInputMessage="1" showErrorMessage="1" sqref="G2:G108">
      <formula1>"Loose,Missing"</formula1>
    </dataValidation>
    <dataValidation type="list" showInputMessage="1" showErrorMessage="1" sqref="E2:E108">
      <formula1>"In,Out,Loose, ,"</formula1>
    </dataValidation>
    <dataValidation type="list" allowBlank="1" showInputMessage="1" showErrorMessage="1" sqref="F2:F108">
      <formula1>"Loose,Missing,Broken"</formula1>
    </dataValidation>
    <dataValidation allowBlank="1" showInputMessage="1" showErrorMessage="1" promptTitle="RM FP" prompt="REmount faceplate" sqref="Y1"/>
    <dataValidation allowBlank="1" showInputMessage="1" showErrorMessage="1" promptTitle="DNLG" prompt="Data Link No Good" sqref="X1"/>
    <dataValidation allowBlank="1" showInputMessage="1" showErrorMessage="1" promptTitle="DLG" prompt="Data Link Good" sqref="W1"/>
    <dataValidation allowBlank="1" showInputMessage="1" showErrorMessage="1" promptTitle="DTNG" prompt="Dial Tone No Good" sqref="V1"/>
    <dataValidation allowBlank="1" showInputMessage="1" showErrorMessage="1" promptTitle="DTG" prompt="Dial Tone Good" sqref="U1"/>
    <dataValidation allowBlank="1" showInputMessage="1" showErrorMessage="1" promptTitle="RI" prompt="Reinsert" sqref="T1"/>
    <dataValidation allowBlank="1" showInputMessage="1" showErrorMessage="1" promptTitle="NVI" prompt="New Voice Jack" sqref="S1"/>
    <dataValidation allowBlank="1" showInputMessage="1" showErrorMessage="1" promptTitle="NDJ" prompt="New Data Jack" sqref="R1"/>
    <dataValidation allowBlank="1" showInputMessage="1" showErrorMessage="1" promptTitle="NFI" prompt="New F Insert" sqref="Q1"/>
    <dataValidation allowBlank="1" showInputMessage="1" showErrorMessage="1" promptTitle="NFP" prompt="New Face Plate" sqref="P1"/>
    <dataValidation allowBlank="1" showDropDown="1" showInputMessage="1" showErrorMessage="1" promptTitle="RM BX" prompt="Remount Box" sqref="O1"/>
  </dataValidations>
  <pageMargins left="0" right="0.5" top="0.5" bottom="0.75" header="0.25" footer="0.25"/>
  <pageSetup scale="60" fitToHeight="0" orientation="landscape" r:id="rId1"/>
  <headerFooter alignWithMargins="0">
    <oddHeader>&amp;CColonial - Paine (CG)&amp;RDorm Jack Repairs Assessment 2017</oddHeader>
    <oddFooter>&amp;LCODES:&amp;C&amp;"Book Antiqua,Bold"Loose;  Missing;  Pushed IN;  Pulled OUT;  B=Broken; No Cxn = No Connection; Stuck = Item is stuck in jack
Page &amp;P of &amp;N&amp;RPaine Hall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2"/>
  <sheetViews>
    <sheetView zoomScaleNormal="100" zoomScaleSheetLayoutView="100" workbookViewId="0">
      <pane ySplit="1" topLeftCell="A77" activePane="bottomLeft" state="frozen"/>
      <selection activeCell="H544" sqref="H544"/>
      <selection pane="bottomLeft" activeCell="K89" sqref="K89"/>
    </sheetView>
  </sheetViews>
  <sheetFormatPr defaultRowHeight="21" customHeight="1" x14ac:dyDescent="0.25"/>
  <cols>
    <col min="1" max="1" width="5.75" style="36" customWidth="1"/>
    <col min="2" max="2" width="8.625" style="35" customWidth="1"/>
    <col min="3" max="3" width="5.5" style="35" customWidth="1"/>
    <col min="4" max="4" width="7.5" style="35" customWidth="1"/>
    <col min="5" max="11" width="8.125" style="36" customWidth="1"/>
    <col min="12" max="12" width="47.5" style="35" customWidth="1"/>
    <col min="13" max="13" width="9.625" style="38" customWidth="1"/>
    <col min="14" max="14" width="12.375" style="38" customWidth="1"/>
    <col min="15" max="15" width="5.125" style="35" customWidth="1"/>
    <col min="16" max="16" width="4.25" style="35" bestFit="1" customWidth="1"/>
    <col min="17" max="17" width="3.625" style="35" bestFit="1" customWidth="1"/>
    <col min="18" max="18" width="4.125" style="35" bestFit="1" customWidth="1"/>
    <col min="19" max="19" width="4" style="35" bestFit="1" customWidth="1"/>
    <col min="20" max="20" width="4" style="35" customWidth="1"/>
    <col min="21" max="21" width="4.375" style="35" bestFit="1" customWidth="1"/>
    <col min="22" max="22" width="3.875" style="35" customWidth="1"/>
    <col min="23" max="23" width="4.25" style="35" bestFit="1" customWidth="1"/>
    <col min="24" max="24" width="5.625" style="35" customWidth="1"/>
    <col min="25" max="25" width="5.875" style="35" customWidth="1"/>
    <col min="26" max="16384" width="9" style="35"/>
  </cols>
  <sheetData>
    <row r="1" spans="1:25" s="93" customFormat="1" ht="31.5" x14ac:dyDescent="0.25">
      <c r="A1" s="88" t="s">
        <v>1346</v>
      </c>
      <c r="B1" s="88" t="s">
        <v>360</v>
      </c>
      <c r="C1" s="89" t="s">
        <v>361</v>
      </c>
      <c r="D1" s="89" t="s">
        <v>362</v>
      </c>
      <c r="E1" s="90" t="s">
        <v>1526</v>
      </c>
      <c r="F1" s="90" t="s">
        <v>1527</v>
      </c>
      <c r="G1" s="90" t="s">
        <v>1549</v>
      </c>
      <c r="H1" s="90" t="s">
        <v>1550</v>
      </c>
      <c r="I1" s="90" t="s">
        <v>1551</v>
      </c>
      <c r="J1" s="90" t="s">
        <v>1552</v>
      </c>
      <c r="K1" s="90" t="s">
        <v>1532</v>
      </c>
      <c r="L1" s="90" t="s">
        <v>1345</v>
      </c>
      <c r="M1" s="90" t="s">
        <v>1349</v>
      </c>
      <c r="N1" s="90" t="s">
        <v>1553</v>
      </c>
      <c r="O1" s="91" t="s">
        <v>1534</v>
      </c>
      <c r="P1" s="92" t="s">
        <v>1535</v>
      </c>
      <c r="Q1" s="91" t="s">
        <v>1536</v>
      </c>
      <c r="R1" s="91" t="s">
        <v>1537</v>
      </c>
      <c r="S1" s="91" t="s">
        <v>1538</v>
      </c>
      <c r="T1" s="91" t="s">
        <v>1539</v>
      </c>
      <c r="U1" s="92" t="s">
        <v>1540</v>
      </c>
      <c r="V1" s="91" t="s">
        <v>1541</v>
      </c>
      <c r="W1" s="92" t="s">
        <v>1542</v>
      </c>
      <c r="X1" s="91" t="s">
        <v>1543</v>
      </c>
      <c r="Y1" s="91" t="s">
        <v>1581</v>
      </c>
    </row>
    <row r="2" spans="1:25" ht="21" customHeight="1" x14ac:dyDescent="0.25">
      <c r="A2" s="62">
        <v>1</v>
      </c>
      <c r="B2" s="63" t="s">
        <v>950</v>
      </c>
      <c r="C2" s="67" t="s">
        <v>532</v>
      </c>
      <c r="D2" s="63" t="s">
        <v>212</v>
      </c>
      <c r="E2" s="40" t="s">
        <v>1546</v>
      </c>
      <c r="F2" s="40"/>
      <c r="G2" s="40"/>
      <c r="H2" s="40"/>
      <c r="I2" s="40"/>
      <c r="J2" s="40"/>
      <c r="K2" s="40"/>
      <c r="L2" s="39"/>
      <c r="M2" s="40" t="str">
        <f t="shared" ref="M2:M65" si="0">IF(AND(ISBLANK(E2),ISBLANK(F2),ISBLANK(G2),ISBLANK(H2),ISBLANK(I2),ISBLANK(J2)),"","YES")</f>
        <v>YES</v>
      </c>
      <c r="N2" s="40" t="str">
        <f>IF(AND(ISBLANK(E2),ISBLANK(F2),ISBLANK(G2),ISBLANK(H2),ISBLANK(I2),ISBLANK(J2),ISBLANK(K2)),"","YES")</f>
        <v>YES</v>
      </c>
      <c r="O2" s="94">
        <v>1</v>
      </c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25" ht="21" customHeight="1" x14ac:dyDescent="0.25">
      <c r="A3" s="62">
        <v>1</v>
      </c>
      <c r="B3" s="63" t="s">
        <v>950</v>
      </c>
      <c r="C3" s="67" t="s">
        <v>190</v>
      </c>
      <c r="D3" s="63" t="s">
        <v>303</v>
      </c>
      <c r="E3" s="40"/>
      <c r="F3" s="40"/>
      <c r="G3" s="40"/>
      <c r="H3" s="40"/>
      <c r="I3" s="40"/>
      <c r="J3" s="40"/>
      <c r="K3" s="40"/>
      <c r="L3" s="39"/>
      <c r="M3" s="40" t="str">
        <f t="shared" si="0"/>
        <v/>
      </c>
      <c r="N3" s="40" t="str">
        <f t="shared" ref="N3:N66" si="1">IF(AND(ISBLANK(E3),ISBLANK(F3),ISBLANK(G3),ISBLANK(H3),ISBLANK(I3),ISBLANK(J3),ISBLANK(K3)),"","YES")</f>
        <v/>
      </c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25" ht="21" customHeight="1" x14ac:dyDescent="0.25">
      <c r="A4" s="62">
        <v>1</v>
      </c>
      <c r="B4" s="63" t="s">
        <v>950</v>
      </c>
      <c r="C4" s="67"/>
      <c r="D4" s="63" t="s">
        <v>230</v>
      </c>
      <c r="E4" s="40"/>
      <c r="F4" s="40"/>
      <c r="G4" s="40"/>
      <c r="H4" s="40"/>
      <c r="I4" s="40"/>
      <c r="J4" s="40"/>
      <c r="K4" s="40"/>
      <c r="L4" s="39"/>
      <c r="M4" s="40" t="str">
        <f t="shared" si="0"/>
        <v/>
      </c>
      <c r="N4" s="40" t="str">
        <f t="shared" si="1"/>
        <v/>
      </c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25" ht="21" customHeight="1" x14ac:dyDescent="0.25">
      <c r="A5" s="62">
        <v>1</v>
      </c>
      <c r="B5" s="63" t="s">
        <v>951</v>
      </c>
      <c r="C5" s="67" t="s">
        <v>190</v>
      </c>
      <c r="D5" s="63" t="s">
        <v>241</v>
      </c>
      <c r="E5" s="40"/>
      <c r="F5" s="40"/>
      <c r="G5" s="40"/>
      <c r="H5" s="40" t="s">
        <v>1545</v>
      </c>
      <c r="I5" s="40"/>
      <c r="J5" s="40"/>
      <c r="K5" s="40"/>
      <c r="L5" s="39"/>
      <c r="M5" s="40" t="str">
        <f t="shared" si="0"/>
        <v>YES</v>
      </c>
      <c r="N5" s="40" t="str">
        <f t="shared" si="1"/>
        <v>YES</v>
      </c>
      <c r="O5" s="94"/>
      <c r="P5" s="94">
        <v>1</v>
      </c>
      <c r="Q5" s="94"/>
      <c r="R5" s="94"/>
      <c r="S5" s="94"/>
      <c r="T5" s="94">
        <v>1</v>
      </c>
      <c r="U5" s="94"/>
      <c r="V5" s="94"/>
      <c r="W5" s="94"/>
      <c r="X5" s="94"/>
      <c r="Y5" s="94"/>
    </row>
    <row r="6" spans="1:25" ht="21" customHeight="1" x14ac:dyDescent="0.25">
      <c r="A6" s="62">
        <v>1</v>
      </c>
      <c r="B6" s="63" t="s">
        <v>952</v>
      </c>
      <c r="C6" s="67" t="s">
        <v>190</v>
      </c>
      <c r="D6" s="63" t="s">
        <v>257</v>
      </c>
      <c r="E6" s="40"/>
      <c r="F6" s="40"/>
      <c r="G6" s="40"/>
      <c r="H6" s="40"/>
      <c r="I6" s="40"/>
      <c r="J6" s="40"/>
      <c r="K6" s="40"/>
      <c r="L6" s="39"/>
      <c r="M6" s="40" t="str">
        <f t="shared" si="0"/>
        <v/>
      </c>
      <c r="N6" s="40" t="str">
        <f t="shared" si="1"/>
        <v/>
      </c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25" ht="21" customHeight="1" x14ac:dyDescent="0.25">
      <c r="A7" s="62">
        <v>1</v>
      </c>
      <c r="B7" s="63" t="s">
        <v>1040</v>
      </c>
      <c r="C7" s="67" t="s">
        <v>190</v>
      </c>
      <c r="D7" s="63" t="s">
        <v>273</v>
      </c>
      <c r="E7" s="40"/>
      <c r="F7" s="40"/>
      <c r="G7" s="40"/>
      <c r="H7" s="40"/>
      <c r="I7" s="40"/>
      <c r="J7" s="40"/>
      <c r="K7" s="40"/>
      <c r="L7" s="39"/>
      <c r="M7" s="40" t="str">
        <f t="shared" si="0"/>
        <v/>
      </c>
      <c r="N7" s="40" t="str">
        <f t="shared" si="1"/>
        <v/>
      </c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25" ht="21" customHeight="1" x14ac:dyDescent="0.25">
      <c r="A8" s="62">
        <v>1</v>
      </c>
      <c r="B8" s="63" t="s">
        <v>953</v>
      </c>
      <c r="C8" s="67" t="s">
        <v>541</v>
      </c>
      <c r="D8" s="63" t="s">
        <v>304</v>
      </c>
      <c r="E8" s="40"/>
      <c r="F8" s="40"/>
      <c r="G8" s="40"/>
      <c r="H8" s="40"/>
      <c r="I8" s="40"/>
      <c r="J8" s="40"/>
      <c r="K8" s="40"/>
      <c r="L8" s="39"/>
      <c r="M8" s="40" t="str">
        <f t="shared" si="0"/>
        <v/>
      </c>
      <c r="N8" s="40" t="str">
        <f t="shared" si="1"/>
        <v/>
      </c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25" ht="21" customHeight="1" x14ac:dyDescent="0.25">
      <c r="A9" s="62">
        <v>1</v>
      </c>
      <c r="B9" s="63" t="s">
        <v>953</v>
      </c>
      <c r="C9" s="67" t="s">
        <v>190</v>
      </c>
      <c r="D9" s="63" t="s">
        <v>288</v>
      </c>
      <c r="E9" s="40"/>
      <c r="F9" s="40"/>
      <c r="G9" s="40"/>
      <c r="H9" s="40"/>
      <c r="I9" s="40"/>
      <c r="J9" s="40"/>
      <c r="K9" s="40"/>
      <c r="L9" s="39"/>
      <c r="M9" s="40" t="str">
        <f t="shared" si="0"/>
        <v/>
      </c>
      <c r="N9" s="40" t="str">
        <f t="shared" si="1"/>
        <v/>
      </c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25" ht="21" customHeight="1" x14ac:dyDescent="0.25">
      <c r="A10" s="62">
        <v>1</v>
      </c>
      <c r="B10" s="63" t="s">
        <v>954</v>
      </c>
      <c r="C10" s="67" t="s">
        <v>190</v>
      </c>
      <c r="D10" s="63" t="s">
        <v>195</v>
      </c>
      <c r="E10" s="40"/>
      <c r="F10" s="40"/>
      <c r="G10" s="40"/>
      <c r="H10" s="40" t="s">
        <v>1545</v>
      </c>
      <c r="I10" s="40"/>
      <c r="J10" s="40"/>
      <c r="K10" s="40"/>
      <c r="L10" s="39"/>
      <c r="M10" s="40" t="str">
        <f t="shared" si="0"/>
        <v>YES</v>
      </c>
      <c r="N10" s="40" t="str">
        <f t="shared" si="1"/>
        <v>YES</v>
      </c>
      <c r="O10" s="94"/>
      <c r="P10" s="94"/>
      <c r="Q10" s="94"/>
      <c r="R10" s="94"/>
      <c r="S10" s="94"/>
      <c r="T10" s="94">
        <v>1</v>
      </c>
      <c r="U10" s="94"/>
      <c r="V10" s="94"/>
      <c r="W10" s="94"/>
      <c r="X10" s="94"/>
      <c r="Y10" s="94"/>
    </row>
    <row r="11" spans="1:25" ht="21" customHeight="1" x14ac:dyDescent="0.25">
      <c r="A11" s="62">
        <v>1</v>
      </c>
      <c r="B11" s="63" t="s">
        <v>955</v>
      </c>
      <c r="C11" s="67" t="s">
        <v>190</v>
      </c>
      <c r="D11" s="63" t="s">
        <v>214</v>
      </c>
      <c r="E11" s="40"/>
      <c r="F11" s="40"/>
      <c r="G11" s="40"/>
      <c r="H11" s="40" t="s">
        <v>1545</v>
      </c>
      <c r="I11" s="40"/>
      <c r="J11" s="40"/>
      <c r="K11" s="40"/>
      <c r="L11" s="39"/>
      <c r="M11" s="40" t="str">
        <f t="shared" si="0"/>
        <v>YES</v>
      </c>
      <c r="N11" s="40" t="str">
        <f t="shared" si="1"/>
        <v>YES</v>
      </c>
      <c r="O11" s="94"/>
      <c r="P11" s="94"/>
      <c r="Q11" s="94"/>
      <c r="R11" s="94"/>
      <c r="S11" s="94"/>
      <c r="T11" s="94">
        <v>1</v>
      </c>
      <c r="U11" s="94"/>
      <c r="V11" s="94"/>
      <c r="W11" s="94"/>
      <c r="X11" s="94"/>
      <c r="Y11" s="94"/>
    </row>
    <row r="12" spans="1:25" ht="21" customHeight="1" x14ac:dyDescent="0.25">
      <c r="A12" s="62">
        <v>1</v>
      </c>
      <c r="B12" s="63" t="s">
        <v>956</v>
      </c>
      <c r="C12" s="67" t="s">
        <v>537</v>
      </c>
      <c r="D12" s="63" t="s">
        <v>231</v>
      </c>
      <c r="E12" s="40"/>
      <c r="F12" s="40"/>
      <c r="G12" s="40"/>
      <c r="H12" s="40" t="s">
        <v>1546</v>
      </c>
      <c r="I12" s="40"/>
      <c r="J12" s="40"/>
      <c r="K12" s="40"/>
      <c r="L12" s="39"/>
      <c r="M12" s="40" t="str">
        <f t="shared" si="0"/>
        <v>YES</v>
      </c>
      <c r="N12" s="40" t="str">
        <f t="shared" si="1"/>
        <v>YES</v>
      </c>
      <c r="O12" s="94"/>
      <c r="P12" s="94">
        <v>1</v>
      </c>
      <c r="Q12" s="94">
        <v>1</v>
      </c>
      <c r="R12" s="94">
        <v>1</v>
      </c>
      <c r="S12" s="94">
        <v>1</v>
      </c>
      <c r="T12" s="94"/>
      <c r="U12" s="94"/>
      <c r="V12" s="94"/>
      <c r="W12" s="94">
        <v>1</v>
      </c>
      <c r="X12" s="94"/>
      <c r="Y12" s="94"/>
    </row>
    <row r="13" spans="1:25" s="37" customFormat="1" ht="21" customHeight="1" x14ac:dyDescent="0.25">
      <c r="A13" s="61">
        <v>1</v>
      </c>
      <c r="B13" s="50" t="s">
        <v>957</v>
      </c>
      <c r="C13" s="66" t="s">
        <v>190</v>
      </c>
      <c r="D13" s="50" t="s">
        <v>242</v>
      </c>
      <c r="E13" s="40"/>
      <c r="F13" s="40"/>
      <c r="G13" s="40"/>
      <c r="H13" s="40"/>
      <c r="I13" s="40"/>
      <c r="J13" s="40"/>
      <c r="K13" s="40"/>
      <c r="L13" s="39"/>
      <c r="M13" s="40" t="str">
        <f t="shared" si="0"/>
        <v/>
      </c>
      <c r="N13" s="40" t="str">
        <f t="shared" si="1"/>
        <v/>
      </c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25" s="37" customFormat="1" ht="29.25" customHeight="1" x14ac:dyDescent="0.25">
      <c r="A14" s="61">
        <v>2</v>
      </c>
      <c r="B14" s="50" t="s">
        <v>1350</v>
      </c>
      <c r="C14" s="66"/>
      <c r="D14" s="50"/>
      <c r="E14" s="40"/>
      <c r="F14" s="40"/>
      <c r="G14" s="40"/>
      <c r="H14" s="40"/>
      <c r="I14" s="40"/>
      <c r="J14" s="40"/>
      <c r="K14" s="40"/>
      <c r="L14" s="39"/>
      <c r="M14" s="40" t="str">
        <f t="shared" si="0"/>
        <v/>
      </c>
      <c r="N14" s="40" t="str">
        <f t="shared" si="1"/>
        <v/>
      </c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25" s="48" customFormat="1" ht="21" customHeight="1" x14ac:dyDescent="0.25">
      <c r="A15" s="73">
        <v>2</v>
      </c>
      <c r="B15" s="74" t="s">
        <v>968</v>
      </c>
      <c r="C15" s="76" t="s">
        <v>190</v>
      </c>
      <c r="D15" s="74" t="s">
        <v>217</v>
      </c>
      <c r="E15" s="40"/>
      <c r="F15" s="40"/>
      <c r="G15" s="40"/>
      <c r="H15" s="40"/>
      <c r="I15" s="40"/>
      <c r="J15" s="40"/>
      <c r="K15" s="40"/>
      <c r="L15" s="39"/>
      <c r="M15" s="40" t="str">
        <f t="shared" si="0"/>
        <v/>
      </c>
      <c r="N15" s="40" t="str">
        <f t="shared" si="1"/>
        <v/>
      </c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25" s="48" customFormat="1" ht="21" customHeight="1" x14ac:dyDescent="0.25">
      <c r="A16" s="73">
        <v>2</v>
      </c>
      <c r="B16" s="74" t="s">
        <v>968</v>
      </c>
      <c r="C16" s="76" t="s">
        <v>544</v>
      </c>
      <c r="D16" s="74" t="s">
        <v>246</v>
      </c>
      <c r="E16" s="40"/>
      <c r="F16" s="40"/>
      <c r="G16" s="40"/>
      <c r="H16" s="40"/>
      <c r="I16" s="40"/>
      <c r="J16" s="40"/>
      <c r="K16" s="40"/>
      <c r="L16" s="39"/>
      <c r="M16" s="40" t="str">
        <f t="shared" si="0"/>
        <v/>
      </c>
      <c r="N16" s="40" t="str">
        <f t="shared" si="1"/>
        <v/>
      </c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48" customFormat="1" ht="21" customHeight="1" x14ac:dyDescent="0.25">
      <c r="A17" s="73">
        <v>2</v>
      </c>
      <c r="B17" s="74" t="s">
        <v>969</v>
      </c>
      <c r="C17" s="76" t="s">
        <v>190</v>
      </c>
      <c r="D17" s="74" t="s">
        <v>261</v>
      </c>
      <c r="E17" s="40"/>
      <c r="F17" s="40"/>
      <c r="G17" s="40"/>
      <c r="H17" s="40"/>
      <c r="I17" s="40"/>
      <c r="J17" s="40"/>
      <c r="K17" s="40"/>
      <c r="L17" s="39"/>
      <c r="M17" s="40" t="str">
        <f t="shared" si="0"/>
        <v/>
      </c>
      <c r="N17" s="40" t="str">
        <f t="shared" si="1"/>
        <v/>
      </c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48" customFormat="1" ht="21" customHeight="1" x14ac:dyDescent="0.25">
      <c r="A18" s="73">
        <v>2</v>
      </c>
      <c r="B18" s="74" t="s">
        <v>970</v>
      </c>
      <c r="C18" s="76" t="s">
        <v>190</v>
      </c>
      <c r="D18" s="74" t="s">
        <v>278</v>
      </c>
      <c r="E18" s="40"/>
      <c r="F18" s="40"/>
      <c r="G18" s="40"/>
      <c r="H18" s="40"/>
      <c r="I18" s="40"/>
      <c r="J18" s="40"/>
      <c r="K18" s="40"/>
      <c r="L18" s="39"/>
      <c r="M18" s="40" t="str">
        <f t="shared" si="0"/>
        <v/>
      </c>
      <c r="N18" s="40" t="str">
        <f t="shared" si="1"/>
        <v/>
      </c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48" customFormat="1" ht="21" customHeight="1" x14ac:dyDescent="0.25">
      <c r="A19" s="73">
        <v>2</v>
      </c>
      <c r="B19" s="74" t="s">
        <v>971</v>
      </c>
      <c r="C19" s="76" t="s">
        <v>190</v>
      </c>
      <c r="D19" s="74" t="s">
        <v>292</v>
      </c>
      <c r="E19" s="40"/>
      <c r="F19" s="40"/>
      <c r="G19" s="40"/>
      <c r="H19" s="40"/>
      <c r="I19" s="40"/>
      <c r="J19" s="40"/>
      <c r="K19" s="40"/>
      <c r="L19" s="39"/>
      <c r="M19" s="40" t="str">
        <f t="shared" si="0"/>
        <v/>
      </c>
      <c r="N19" s="40" t="str">
        <f t="shared" si="1"/>
        <v/>
      </c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48" customFormat="1" ht="21" customHeight="1" x14ac:dyDescent="0.25">
      <c r="A20" s="73">
        <v>2</v>
      </c>
      <c r="B20" s="158" t="s">
        <v>971</v>
      </c>
      <c r="C20" s="159" t="s">
        <v>538</v>
      </c>
      <c r="D20" s="158" t="s">
        <v>200</v>
      </c>
      <c r="E20" s="160"/>
      <c r="F20" s="160"/>
      <c r="G20" s="160"/>
      <c r="H20" s="160"/>
      <c r="I20" s="160"/>
      <c r="J20" s="160"/>
      <c r="K20" s="160"/>
      <c r="L20" s="161" t="s">
        <v>1569</v>
      </c>
      <c r="M20" s="40" t="str">
        <f t="shared" si="0"/>
        <v/>
      </c>
      <c r="N20" s="40" t="str">
        <f t="shared" si="1"/>
        <v/>
      </c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48" customFormat="1" ht="21" customHeight="1" x14ac:dyDescent="0.25">
      <c r="A21" s="73">
        <v>2</v>
      </c>
      <c r="B21" s="74" t="s">
        <v>971</v>
      </c>
      <c r="C21" s="76" t="s">
        <v>190</v>
      </c>
      <c r="D21" s="74" t="s">
        <v>305</v>
      </c>
      <c r="E21" s="40"/>
      <c r="F21" s="40"/>
      <c r="G21" s="40"/>
      <c r="H21" s="40"/>
      <c r="I21" s="40"/>
      <c r="J21" s="40"/>
      <c r="K21" s="40"/>
      <c r="L21" s="39"/>
      <c r="M21" s="40" t="str">
        <f t="shared" si="0"/>
        <v/>
      </c>
      <c r="N21" s="40" t="str">
        <f t="shared" si="1"/>
        <v/>
      </c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48" customFormat="1" ht="21" customHeight="1" x14ac:dyDescent="0.25">
      <c r="A22" s="73">
        <v>2</v>
      </c>
      <c r="B22" s="74" t="s">
        <v>972</v>
      </c>
      <c r="C22" s="76" t="s">
        <v>190</v>
      </c>
      <c r="D22" s="74" t="s">
        <v>218</v>
      </c>
      <c r="E22" s="40"/>
      <c r="F22" s="40"/>
      <c r="G22" s="40"/>
      <c r="H22" s="40"/>
      <c r="I22" s="40"/>
      <c r="J22" s="40"/>
      <c r="K22" s="40"/>
      <c r="L22" s="39"/>
      <c r="M22" s="40" t="str">
        <f t="shared" si="0"/>
        <v/>
      </c>
      <c r="N22" s="40" t="str">
        <f t="shared" si="1"/>
        <v/>
      </c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48" customFormat="1" ht="21" customHeight="1" x14ac:dyDescent="0.25">
      <c r="A23" s="73">
        <v>2</v>
      </c>
      <c r="B23" s="74" t="s">
        <v>973</v>
      </c>
      <c r="C23" s="76" t="s">
        <v>190</v>
      </c>
      <c r="D23" s="74" t="s">
        <v>234</v>
      </c>
      <c r="E23" s="40"/>
      <c r="F23" s="40"/>
      <c r="G23" s="40"/>
      <c r="H23" s="40"/>
      <c r="I23" s="40"/>
      <c r="J23" s="40"/>
      <c r="K23" s="40"/>
      <c r="L23" s="39"/>
      <c r="M23" s="40" t="str">
        <f t="shared" si="0"/>
        <v/>
      </c>
      <c r="N23" s="40" t="str">
        <f t="shared" si="1"/>
        <v/>
      </c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48" customFormat="1" ht="21" customHeight="1" x14ac:dyDescent="0.25">
      <c r="A24" s="73">
        <v>2</v>
      </c>
      <c r="B24" s="74" t="s">
        <v>1031</v>
      </c>
      <c r="C24" s="76" t="s">
        <v>190</v>
      </c>
      <c r="D24" s="74" t="s">
        <v>247</v>
      </c>
      <c r="E24" s="40"/>
      <c r="F24" s="40"/>
      <c r="G24" s="40"/>
      <c r="H24" s="40"/>
      <c r="I24" s="40"/>
      <c r="J24" s="40"/>
      <c r="K24" s="40"/>
      <c r="L24" s="39"/>
      <c r="M24" s="40" t="str">
        <f t="shared" si="0"/>
        <v/>
      </c>
      <c r="N24" s="40" t="str">
        <f t="shared" si="1"/>
        <v/>
      </c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48" customFormat="1" ht="21" customHeight="1" x14ac:dyDescent="0.25">
      <c r="A25" s="73">
        <v>2</v>
      </c>
      <c r="B25" s="74" t="s">
        <v>974</v>
      </c>
      <c r="C25" s="76" t="s">
        <v>533</v>
      </c>
      <c r="D25" s="74" t="s">
        <v>262</v>
      </c>
      <c r="E25" s="40"/>
      <c r="F25" s="40"/>
      <c r="G25" s="40"/>
      <c r="H25" s="40"/>
      <c r="I25" s="40"/>
      <c r="J25" s="40"/>
      <c r="K25" s="40"/>
      <c r="L25" s="39"/>
      <c r="M25" s="40" t="str">
        <f t="shared" si="0"/>
        <v/>
      </c>
      <c r="N25" s="40" t="str">
        <f t="shared" si="1"/>
        <v/>
      </c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ht="21" customHeight="1" x14ac:dyDescent="0.25">
      <c r="A26" s="62">
        <v>2</v>
      </c>
      <c r="B26" s="63" t="s">
        <v>974</v>
      </c>
      <c r="C26" s="67" t="s">
        <v>190</v>
      </c>
      <c r="D26" s="63" t="s">
        <v>306</v>
      </c>
      <c r="E26" s="40"/>
      <c r="F26" s="40"/>
      <c r="G26" s="40"/>
      <c r="H26" s="40"/>
      <c r="I26" s="40"/>
      <c r="J26" s="40"/>
      <c r="K26" s="40"/>
      <c r="L26" s="39"/>
      <c r="M26" s="40" t="str">
        <f t="shared" si="0"/>
        <v/>
      </c>
      <c r="N26" s="40" t="str">
        <f t="shared" si="1"/>
        <v/>
      </c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ht="21" customHeight="1" x14ac:dyDescent="0.25">
      <c r="A27" s="62">
        <v>2</v>
      </c>
      <c r="B27" s="63" t="s">
        <v>974</v>
      </c>
      <c r="C27" s="67" t="s">
        <v>190</v>
      </c>
      <c r="D27" s="63" t="s">
        <v>279</v>
      </c>
      <c r="E27" s="40"/>
      <c r="F27" s="40"/>
      <c r="G27" s="40"/>
      <c r="H27" s="40"/>
      <c r="I27" s="40"/>
      <c r="J27" s="40"/>
      <c r="K27" s="40"/>
      <c r="L27" s="39"/>
      <c r="M27" s="40" t="str">
        <f t="shared" si="0"/>
        <v/>
      </c>
      <c r="N27" s="40" t="str">
        <f t="shared" si="1"/>
        <v/>
      </c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ht="21" customHeight="1" x14ac:dyDescent="0.25">
      <c r="A28" s="62">
        <v>2</v>
      </c>
      <c r="B28" s="63" t="s">
        <v>975</v>
      </c>
      <c r="C28" s="67" t="s">
        <v>190</v>
      </c>
      <c r="D28" s="63" t="s">
        <v>293</v>
      </c>
      <c r="E28" s="40"/>
      <c r="F28" s="40"/>
      <c r="G28" s="40"/>
      <c r="H28" s="40"/>
      <c r="I28" s="40"/>
      <c r="J28" s="40"/>
      <c r="K28" s="40"/>
      <c r="L28" s="39"/>
      <c r="M28" s="40" t="str">
        <f t="shared" si="0"/>
        <v/>
      </c>
      <c r="N28" s="40" t="str">
        <f t="shared" si="1"/>
        <v/>
      </c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ht="21" customHeight="1" x14ac:dyDescent="0.25">
      <c r="A29" s="62">
        <v>2</v>
      </c>
      <c r="B29" s="63" t="s">
        <v>976</v>
      </c>
      <c r="C29" s="67" t="s">
        <v>190</v>
      </c>
      <c r="D29" s="63" t="s">
        <v>202</v>
      </c>
      <c r="E29" s="40"/>
      <c r="F29" s="40"/>
      <c r="G29" s="40"/>
      <c r="H29" s="40"/>
      <c r="I29" s="40"/>
      <c r="J29" s="40"/>
      <c r="K29" s="40"/>
      <c r="L29" s="39"/>
      <c r="M29" s="40" t="str">
        <f t="shared" si="0"/>
        <v/>
      </c>
      <c r="N29" s="40" t="str">
        <f t="shared" si="1"/>
        <v/>
      </c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ht="21" customHeight="1" x14ac:dyDescent="0.25">
      <c r="A30" s="62">
        <v>2</v>
      </c>
      <c r="B30" s="63" t="s">
        <v>1041</v>
      </c>
      <c r="C30" s="67" t="s">
        <v>190</v>
      </c>
      <c r="D30" s="63" t="s">
        <v>219</v>
      </c>
      <c r="E30" s="40"/>
      <c r="F30" s="40"/>
      <c r="G30" s="40"/>
      <c r="H30" s="40"/>
      <c r="I30" s="40"/>
      <c r="J30" s="40"/>
      <c r="K30" s="40"/>
      <c r="L30" s="39"/>
      <c r="M30" s="40" t="str">
        <f t="shared" si="0"/>
        <v/>
      </c>
      <c r="N30" s="40" t="str">
        <f t="shared" si="1"/>
        <v/>
      </c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ht="21" customHeight="1" x14ac:dyDescent="0.25">
      <c r="A31" s="62">
        <v>2</v>
      </c>
      <c r="B31" s="63" t="s">
        <v>977</v>
      </c>
      <c r="C31" s="67" t="s">
        <v>545</v>
      </c>
      <c r="D31" s="63" t="s">
        <v>248</v>
      </c>
      <c r="E31" s="40"/>
      <c r="F31" s="40"/>
      <c r="G31" s="40"/>
      <c r="H31" s="40"/>
      <c r="I31" s="40"/>
      <c r="J31" s="40"/>
      <c r="K31" s="40"/>
      <c r="L31" s="39"/>
      <c r="M31" s="40" t="str">
        <f t="shared" si="0"/>
        <v/>
      </c>
      <c r="N31" s="40" t="str">
        <f t="shared" si="1"/>
        <v/>
      </c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ht="21" customHeight="1" x14ac:dyDescent="0.25">
      <c r="A32" s="62">
        <v>2</v>
      </c>
      <c r="B32" s="63" t="s">
        <v>977</v>
      </c>
      <c r="C32" s="67" t="s">
        <v>190</v>
      </c>
      <c r="D32" s="63" t="s">
        <v>263</v>
      </c>
      <c r="E32" s="40"/>
      <c r="F32" s="40"/>
      <c r="G32" s="40"/>
      <c r="H32" s="40"/>
      <c r="I32" s="40"/>
      <c r="J32" s="40"/>
      <c r="K32" s="40"/>
      <c r="L32" s="39"/>
      <c r="M32" s="40" t="str">
        <f t="shared" si="0"/>
        <v/>
      </c>
      <c r="N32" s="40" t="str">
        <f t="shared" si="1"/>
        <v/>
      </c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ht="21" customHeight="1" x14ac:dyDescent="0.25">
      <c r="A33" s="62">
        <v>2</v>
      </c>
      <c r="B33" s="63" t="s">
        <v>978</v>
      </c>
      <c r="C33" s="67" t="s">
        <v>190</v>
      </c>
      <c r="D33" s="63" t="s">
        <v>313</v>
      </c>
      <c r="E33" s="40"/>
      <c r="F33" s="40"/>
      <c r="G33" s="40"/>
      <c r="H33" s="40"/>
      <c r="I33" s="40"/>
      <c r="J33" s="40"/>
      <c r="K33" s="40"/>
      <c r="L33" s="39"/>
      <c r="M33" s="40" t="str">
        <f t="shared" si="0"/>
        <v/>
      </c>
      <c r="N33" s="40" t="str">
        <f t="shared" si="1"/>
        <v/>
      </c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ht="21" customHeight="1" x14ac:dyDescent="0.25">
      <c r="A34" s="62">
        <v>2</v>
      </c>
      <c r="B34" s="63" t="s">
        <v>979</v>
      </c>
      <c r="C34" s="67" t="s">
        <v>190</v>
      </c>
      <c r="D34" s="63" t="s">
        <v>294</v>
      </c>
      <c r="E34" s="40"/>
      <c r="F34" s="40"/>
      <c r="G34" s="40"/>
      <c r="H34" s="40"/>
      <c r="I34" s="40"/>
      <c r="J34" s="40"/>
      <c r="K34" s="40"/>
      <c r="L34" s="39"/>
      <c r="M34" s="40" t="str">
        <f t="shared" si="0"/>
        <v/>
      </c>
      <c r="N34" s="40" t="str">
        <f t="shared" si="1"/>
        <v/>
      </c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ht="21" customHeight="1" x14ac:dyDescent="0.25">
      <c r="A35" s="62">
        <v>2</v>
      </c>
      <c r="B35" s="63" t="s">
        <v>980</v>
      </c>
      <c r="C35" s="67" t="s">
        <v>539</v>
      </c>
      <c r="D35" s="63" t="s">
        <v>203</v>
      </c>
      <c r="E35" s="40"/>
      <c r="F35" s="40"/>
      <c r="G35" s="40"/>
      <c r="H35" s="40"/>
      <c r="I35" s="40"/>
      <c r="J35" s="40"/>
      <c r="K35" s="40"/>
      <c r="L35" s="39"/>
      <c r="M35" s="40" t="str">
        <f t="shared" si="0"/>
        <v/>
      </c>
      <c r="N35" s="40" t="str">
        <f t="shared" si="1"/>
        <v/>
      </c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</row>
    <row r="36" spans="1:25" ht="21" customHeight="1" x14ac:dyDescent="0.25">
      <c r="A36" s="62">
        <v>2</v>
      </c>
      <c r="B36" s="63" t="s">
        <v>980</v>
      </c>
      <c r="C36" s="67" t="s">
        <v>190</v>
      </c>
      <c r="D36" s="63" t="s">
        <v>220</v>
      </c>
      <c r="E36" s="40"/>
      <c r="F36" s="40"/>
      <c r="G36" s="40"/>
      <c r="H36" s="40"/>
      <c r="I36" s="40"/>
      <c r="J36" s="40"/>
      <c r="K36" s="40"/>
      <c r="L36" s="39"/>
      <c r="M36" s="40" t="str">
        <f t="shared" si="0"/>
        <v/>
      </c>
      <c r="N36" s="40" t="str">
        <f t="shared" si="1"/>
        <v/>
      </c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</row>
    <row r="37" spans="1:25" ht="21" customHeight="1" x14ac:dyDescent="0.25">
      <c r="A37" s="62">
        <v>2</v>
      </c>
      <c r="B37" s="63" t="s">
        <v>981</v>
      </c>
      <c r="C37" s="67" t="s">
        <v>190</v>
      </c>
      <c r="D37" s="63" t="s">
        <v>236</v>
      </c>
      <c r="E37" s="40"/>
      <c r="F37" s="40"/>
      <c r="G37" s="40"/>
      <c r="H37" s="40" t="s">
        <v>1545</v>
      </c>
      <c r="I37" s="40"/>
      <c r="J37" s="40"/>
      <c r="K37" s="40"/>
      <c r="L37" s="39"/>
      <c r="M37" s="40" t="str">
        <f t="shared" si="0"/>
        <v>YES</v>
      </c>
      <c r="N37" s="40" t="str">
        <f t="shared" si="1"/>
        <v>YES</v>
      </c>
      <c r="O37" s="94"/>
      <c r="P37" s="94"/>
      <c r="Q37" s="94"/>
      <c r="R37" s="94"/>
      <c r="S37" s="94"/>
      <c r="T37" s="94">
        <v>1</v>
      </c>
      <c r="U37" s="94"/>
      <c r="V37" s="94"/>
      <c r="W37" s="94"/>
      <c r="X37" s="94"/>
      <c r="Y37" s="94"/>
    </row>
    <row r="38" spans="1:25" ht="21" customHeight="1" x14ac:dyDescent="0.25">
      <c r="A38" s="62">
        <v>2</v>
      </c>
      <c r="B38" s="63" t="s">
        <v>982</v>
      </c>
      <c r="C38" s="67" t="s">
        <v>190</v>
      </c>
      <c r="D38" s="63" t="s">
        <v>249</v>
      </c>
      <c r="E38" s="40"/>
      <c r="F38" s="40"/>
      <c r="G38" s="40"/>
      <c r="H38" s="40"/>
      <c r="I38" s="40"/>
      <c r="J38" s="40"/>
      <c r="K38" s="40"/>
      <c r="L38" s="39"/>
      <c r="M38" s="40" t="str">
        <f t="shared" si="0"/>
        <v/>
      </c>
      <c r="N38" s="40" t="str">
        <f t="shared" si="1"/>
        <v/>
      </c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</row>
    <row r="39" spans="1:25" ht="21" customHeight="1" x14ac:dyDescent="0.25">
      <c r="A39" s="62">
        <v>2</v>
      </c>
      <c r="B39" s="63" t="s">
        <v>983</v>
      </c>
      <c r="C39" s="67" t="s">
        <v>190</v>
      </c>
      <c r="D39" s="63" t="s">
        <v>308</v>
      </c>
      <c r="E39" s="40"/>
      <c r="F39" s="40"/>
      <c r="G39" s="40"/>
      <c r="H39" s="40"/>
      <c r="I39" s="40"/>
      <c r="J39" s="40"/>
      <c r="K39" s="40"/>
      <c r="L39" s="39"/>
      <c r="M39" s="40" t="str">
        <f t="shared" si="0"/>
        <v/>
      </c>
      <c r="N39" s="40" t="str">
        <f t="shared" si="1"/>
        <v/>
      </c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</row>
    <row r="40" spans="1:25" ht="21" customHeight="1" x14ac:dyDescent="0.25">
      <c r="A40" s="62">
        <v>2</v>
      </c>
      <c r="B40" s="63" t="s">
        <v>983</v>
      </c>
      <c r="C40" s="67" t="s">
        <v>190</v>
      </c>
      <c r="D40" s="63" t="s">
        <v>264</v>
      </c>
      <c r="E40" s="40"/>
      <c r="F40" s="40"/>
      <c r="G40" s="40"/>
      <c r="H40" s="40"/>
      <c r="I40" s="40"/>
      <c r="J40" s="40"/>
      <c r="K40" s="40"/>
      <c r="L40" s="39"/>
      <c r="M40" s="40" t="str">
        <f t="shared" si="0"/>
        <v/>
      </c>
      <c r="N40" s="40" t="str">
        <f t="shared" si="1"/>
        <v/>
      </c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</row>
    <row r="41" spans="1:25" s="37" customFormat="1" ht="21" customHeight="1" x14ac:dyDescent="0.25">
      <c r="A41" s="61">
        <v>2</v>
      </c>
      <c r="B41" s="50" t="s">
        <v>983</v>
      </c>
      <c r="C41" s="66" t="s">
        <v>549</v>
      </c>
      <c r="D41" s="50" t="s">
        <v>280</v>
      </c>
      <c r="E41" s="40"/>
      <c r="F41" s="40"/>
      <c r="G41" s="40"/>
      <c r="H41" s="40" t="s">
        <v>1545</v>
      </c>
      <c r="I41" s="40"/>
      <c r="J41" s="40"/>
      <c r="K41" s="40"/>
      <c r="L41" s="39"/>
      <c r="M41" s="40" t="str">
        <f t="shared" si="0"/>
        <v>YES</v>
      </c>
      <c r="N41" s="40" t="str">
        <f t="shared" si="1"/>
        <v>YES</v>
      </c>
      <c r="O41" s="94"/>
      <c r="P41" s="94"/>
      <c r="Q41" s="94"/>
      <c r="R41" s="94"/>
      <c r="S41" s="94"/>
      <c r="T41" s="94">
        <v>1</v>
      </c>
      <c r="U41" s="94"/>
      <c r="V41" s="94"/>
      <c r="W41" s="94"/>
      <c r="X41" s="94"/>
      <c r="Y41" s="94"/>
    </row>
    <row r="42" spans="1:25" s="37" customFormat="1" ht="21" customHeight="1" x14ac:dyDescent="0.25">
      <c r="A42" s="61">
        <v>2</v>
      </c>
      <c r="B42" s="50" t="s">
        <v>984</v>
      </c>
      <c r="C42" s="66" t="s">
        <v>190</v>
      </c>
      <c r="D42" s="50" t="s">
        <v>295</v>
      </c>
      <c r="E42" s="40"/>
      <c r="F42" s="40"/>
      <c r="G42" s="40"/>
      <c r="H42" s="40"/>
      <c r="I42" s="40"/>
      <c r="J42" s="40"/>
      <c r="K42" s="40"/>
      <c r="L42" s="39"/>
      <c r="M42" s="40" t="str">
        <f t="shared" si="0"/>
        <v/>
      </c>
      <c r="N42" s="40" t="str">
        <f t="shared" si="1"/>
        <v/>
      </c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</row>
    <row r="43" spans="1:25" s="37" customFormat="1" ht="21" customHeight="1" x14ac:dyDescent="0.25">
      <c r="A43" s="61">
        <v>2</v>
      </c>
      <c r="B43" s="50" t="s">
        <v>985</v>
      </c>
      <c r="C43" s="66" t="s">
        <v>190</v>
      </c>
      <c r="D43" s="50" t="s">
        <v>204</v>
      </c>
      <c r="E43" s="40"/>
      <c r="F43" s="40"/>
      <c r="G43" s="40"/>
      <c r="H43" s="40"/>
      <c r="I43" s="40"/>
      <c r="J43" s="40"/>
      <c r="K43" s="40"/>
      <c r="L43" s="39"/>
      <c r="M43" s="40" t="str">
        <f t="shared" si="0"/>
        <v/>
      </c>
      <c r="N43" s="40" t="str">
        <f t="shared" si="1"/>
        <v/>
      </c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</row>
    <row r="44" spans="1:25" s="37" customFormat="1" ht="21" customHeight="1" x14ac:dyDescent="0.25">
      <c r="A44" s="61">
        <v>2</v>
      </c>
      <c r="B44" s="50" t="s">
        <v>987</v>
      </c>
      <c r="C44" s="66" t="s">
        <v>190</v>
      </c>
      <c r="D44" s="50" t="s">
        <v>222</v>
      </c>
      <c r="E44" s="40"/>
      <c r="F44" s="40"/>
      <c r="G44" s="40"/>
      <c r="H44" s="40" t="s">
        <v>1545</v>
      </c>
      <c r="I44" s="40"/>
      <c r="J44" s="40"/>
      <c r="K44" s="40"/>
      <c r="L44" s="39"/>
      <c r="M44" s="40" t="str">
        <f t="shared" si="0"/>
        <v>YES</v>
      </c>
      <c r="N44" s="40" t="str">
        <f t="shared" si="1"/>
        <v>YES</v>
      </c>
      <c r="O44" s="94"/>
      <c r="P44" s="94">
        <v>1</v>
      </c>
      <c r="Q44" s="94"/>
      <c r="R44" s="94"/>
      <c r="S44" s="94"/>
      <c r="T44" s="94"/>
      <c r="U44" s="94"/>
      <c r="V44" s="94"/>
      <c r="W44" s="94"/>
      <c r="X44" s="94"/>
      <c r="Y44" s="94"/>
    </row>
    <row r="45" spans="1:25" s="37" customFormat="1" ht="21" customHeight="1" x14ac:dyDescent="0.25">
      <c r="A45" s="61">
        <v>2</v>
      </c>
      <c r="B45" s="50" t="s">
        <v>987</v>
      </c>
      <c r="C45" s="66" t="s">
        <v>190</v>
      </c>
      <c r="D45" s="50" t="s">
        <v>307</v>
      </c>
      <c r="E45" s="40"/>
      <c r="F45" s="40"/>
      <c r="G45" s="40"/>
      <c r="H45" s="40"/>
      <c r="I45" s="40"/>
      <c r="J45" s="40"/>
      <c r="K45" s="40"/>
      <c r="L45" s="39"/>
      <c r="M45" s="40" t="str">
        <f t="shared" si="0"/>
        <v/>
      </c>
      <c r="N45" s="40" t="str">
        <f t="shared" si="1"/>
        <v/>
      </c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</row>
    <row r="46" spans="1:25" s="37" customFormat="1" ht="21" customHeight="1" x14ac:dyDescent="0.25">
      <c r="A46" s="61">
        <v>2</v>
      </c>
      <c r="B46" s="50" t="s">
        <v>987</v>
      </c>
      <c r="C46" s="66" t="s">
        <v>548</v>
      </c>
      <c r="D46" s="50" t="s">
        <v>250</v>
      </c>
      <c r="E46" s="40"/>
      <c r="F46" s="40"/>
      <c r="G46" s="40"/>
      <c r="H46" s="40"/>
      <c r="I46" s="40"/>
      <c r="J46" s="40"/>
      <c r="K46" s="40"/>
      <c r="L46" s="39"/>
      <c r="M46" s="40" t="str">
        <f t="shared" si="0"/>
        <v/>
      </c>
      <c r="N46" s="40" t="str">
        <f t="shared" si="1"/>
        <v/>
      </c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</row>
    <row r="47" spans="1:25" s="37" customFormat="1" ht="21" customHeight="1" x14ac:dyDescent="0.25">
      <c r="A47" s="61">
        <v>2</v>
      </c>
      <c r="B47" s="50" t="s">
        <v>988</v>
      </c>
      <c r="C47" s="66" t="s">
        <v>190</v>
      </c>
      <c r="D47" s="50" t="s">
        <v>265</v>
      </c>
      <c r="E47" s="40"/>
      <c r="F47" s="40"/>
      <c r="G47" s="40"/>
      <c r="H47" s="40"/>
      <c r="I47" s="40"/>
      <c r="J47" s="40"/>
      <c r="K47" s="40"/>
      <c r="L47" s="39"/>
      <c r="M47" s="40" t="str">
        <f t="shared" si="0"/>
        <v/>
      </c>
      <c r="N47" s="40" t="str">
        <f t="shared" si="1"/>
        <v/>
      </c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</row>
    <row r="48" spans="1:25" s="37" customFormat="1" ht="21" customHeight="1" x14ac:dyDescent="0.25">
      <c r="A48" s="61">
        <v>2</v>
      </c>
      <c r="B48" s="50" t="s">
        <v>989</v>
      </c>
      <c r="C48" s="66" t="s">
        <v>190</v>
      </c>
      <c r="D48" s="50" t="s">
        <v>281</v>
      </c>
      <c r="E48" s="40"/>
      <c r="F48" s="40"/>
      <c r="G48" s="40"/>
      <c r="H48" s="40"/>
      <c r="I48" s="40"/>
      <c r="J48" s="40"/>
      <c r="K48" s="40"/>
      <c r="L48" s="39"/>
      <c r="M48" s="40" t="str">
        <f t="shared" si="0"/>
        <v/>
      </c>
      <c r="N48" s="40" t="str">
        <f t="shared" si="1"/>
        <v/>
      </c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</row>
    <row r="49" spans="1:25" ht="21" customHeight="1" x14ac:dyDescent="0.25">
      <c r="A49" s="62">
        <v>2</v>
      </c>
      <c r="B49" s="63" t="s">
        <v>991</v>
      </c>
      <c r="C49" s="67" t="s">
        <v>190</v>
      </c>
      <c r="D49" s="63" t="s">
        <v>296</v>
      </c>
      <c r="E49" s="40"/>
      <c r="F49" s="40"/>
      <c r="G49" s="40"/>
      <c r="H49" s="40"/>
      <c r="I49" s="40"/>
      <c r="J49" s="40"/>
      <c r="K49" s="40"/>
      <c r="L49" s="39"/>
      <c r="M49" s="40" t="str">
        <f t="shared" si="0"/>
        <v/>
      </c>
      <c r="N49" s="40" t="str">
        <f t="shared" si="1"/>
        <v/>
      </c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</row>
    <row r="50" spans="1:25" ht="21" customHeight="1" x14ac:dyDescent="0.25">
      <c r="A50" s="62">
        <v>2</v>
      </c>
      <c r="B50" s="63" t="s">
        <v>991</v>
      </c>
      <c r="C50" s="67" t="s">
        <v>540</v>
      </c>
      <c r="D50" s="63" t="s">
        <v>206</v>
      </c>
      <c r="E50" s="40"/>
      <c r="F50" s="40"/>
      <c r="G50" s="40"/>
      <c r="H50" s="40"/>
      <c r="I50" s="40"/>
      <c r="J50" s="40"/>
      <c r="K50" s="40"/>
      <c r="L50" s="39"/>
      <c r="M50" s="40" t="str">
        <f t="shared" si="0"/>
        <v/>
      </c>
      <c r="N50" s="40" t="str">
        <f t="shared" si="1"/>
        <v/>
      </c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</row>
    <row r="51" spans="1:25" ht="21" customHeight="1" x14ac:dyDescent="0.25">
      <c r="A51" s="62">
        <v>2</v>
      </c>
      <c r="B51" s="63" t="s">
        <v>992</v>
      </c>
      <c r="C51" s="67" t="s">
        <v>190</v>
      </c>
      <c r="D51" s="63" t="s">
        <v>223</v>
      </c>
      <c r="E51" s="40"/>
      <c r="F51" s="40"/>
      <c r="G51" s="40"/>
      <c r="H51" s="40"/>
      <c r="I51" s="40"/>
      <c r="J51" s="40"/>
      <c r="K51" s="40"/>
      <c r="L51" s="39"/>
      <c r="M51" s="40" t="str">
        <f t="shared" si="0"/>
        <v/>
      </c>
      <c r="N51" s="40" t="str">
        <f t="shared" si="1"/>
        <v/>
      </c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</row>
    <row r="52" spans="1:25" ht="21" customHeight="1" x14ac:dyDescent="0.25">
      <c r="A52" s="62">
        <v>2</v>
      </c>
      <c r="B52" s="63" t="s">
        <v>993</v>
      </c>
      <c r="C52" s="67" t="s">
        <v>190</v>
      </c>
      <c r="D52" s="63" t="s">
        <v>237</v>
      </c>
      <c r="E52" s="40"/>
      <c r="F52" s="40"/>
      <c r="G52" s="40"/>
      <c r="H52" s="40"/>
      <c r="I52" s="40"/>
      <c r="J52" s="40"/>
      <c r="K52" s="40"/>
      <c r="L52" s="39"/>
      <c r="M52" s="40" t="str">
        <f t="shared" si="0"/>
        <v/>
      </c>
      <c r="N52" s="40" t="str">
        <f t="shared" si="1"/>
        <v/>
      </c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</row>
    <row r="53" spans="1:25" ht="21" customHeight="1" x14ac:dyDescent="0.25">
      <c r="A53" s="62">
        <v>2</v>
      </c>
      <c r="B53" s="63" t="s">
        <v>321</v>
      </c>
      <c r="C53" s="67" t="s">
        <v>190</v>
      </c>
      <c r="D53" s="63" t="s">
        <v>320</v>
      </c>
      <c r="E53" s="40"/>
      <c r="F53" s="40"/>
      <c r="G53" s="40"/>
      <c r="H53" s="40"/>
      <c r="I53" s="40"/>
      <c r="J53" s="40"/>
      <c r="K53" s="40"/>
      <c r="L53" s="39"/>
      <c r="M53" s="40" t="str">
        <f t="shared" si="0"/>
        <v/>
      </c>
      <c r="N53" s="40" t="str">
        <f t="shared" si="1"/>
        <v/>
      </c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</row>
    <row r="54" spans="1:25" ht="21" customHeight="1" x14ac:dyDescent="0.25">
      <c r="A54" s="62">
        <v>2</v>
      </c>
      <c r="B54" s="63" t="s">
        <v>321</v>
      </c>
      <c r="C54" s="67" t="s">
        <v>190</v>
      </c>
      <c r="D54" s="63" t="s">
        <v>322</v>
      </c>
      <c r="E54" s="40"/>
      <c r="F54" s="40"/>
      <c r="G54" s="40"/>
      <c r="H54" s="40"/>
      <c r="I54" s="40"/>
      <c r="J54" s="40"/>
      <c r="K54" s="40"/>
      <c r="L54" s="39"/>
      <c r="M54" s="40" t="str">
        <f t="shared" si="0"/>
        <v/>
      </c>
      <c r="N54" s="40" t="str">
        <f t="shared" si="1"/>
        <v/>
      </c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</row>
    <row r="55" spans="1:25" ht="21" customHeight="1" x14ac:dyDescent="0.25">
      <c r="A55" s="62">
        <v>3</v>
      </c>
      <c r="B55" s="63" t="s">
        <v>994</v>
      </c>
      <c r="C55" s="67" t="s">
        <v>190</v>
      </c>
      <c r="D55" s="63" t="s">
        <v>251</v>
      </c>
      <c r="E55" s="40"/>
      <c r="F55" s="40"/>
      <c r="G55" s="40"/>
      <c r="H55" s="40"/>
      <c r="I55" s="40"/>
      <c r="J55" s="40"/>
      <c r="K55" s="40"/>
      <c r="L55" s="39"/>
      <c r="M55" s="40" t="str">
        <f t="shared" si="0"/>
        <v/>
      </c>
      <c r="N55" s="40" t="str">
        <f t="shared" si="1"/>
        <v/>
      </c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</row>
    <row r="56" spans="1:25" ht="21" customHeight="1" x14ac:dyDescent="0.25">
      <c r="A56" s="62">
        <v>3</v>
      </c>
      <c r="B56" s="63" t="s">
        <v>994</v>
      </c>
      <c r="C56" s="67" t="s">
        <v>534</v>
      </c>
      <c r="D56" s="63" t="s">
        <v>267</v>
      </c>
      <c r="E56" s="40"/>
      <c r="F56" s="40"/>
      <c r="G56" s="40"/>
      <c r="H56" s="40"/>
      <c r="I56" s="40"/>
      <c r="J56" s="40"/>
      <c r="K56" s="40"/>
      <c r="L56" s="39"/>
      <c r="M56" s="40" t="str">
        <f t="shared" si="0"/>
        <v/>
      </c>
      <c r="N56" s="40" t="str">
        <f t="shared" si="1"/>
        <v/>
      </c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</row>
    <row r="57" spans="1:25" ht="21" customHeight="1" x14ac:dyDescent="0.25">
      <c r="A57" s="62">
        <v>3</v>
      </c>
      <c r="B57" s="63" t="s">
        <v>995</v>
      </c>
      <c r="C57" s="67" t="s">
        <v>190</v>
      </c>
      <c r="D57" s="63" t="s">
        <v>282</v>
      </c>
      <c r="E57" s="40"/>
      <c r="F57" s="40"/>
      <c r="G57" s="40"/>
      <c r="H57" s="40"/>
      <c r="I57" s="40"/>
      <c r="J57" s="40"/>
      <c r="K57" s="40"/>
      <c r="L57" s="39"/>
      <c r="M57" s="40" t="str">
        <f t="shared" si="0"/>
        <v/>
      </c>
      <c r="N57" s="40" t="str">
        <f t="shared" si="1"/>
        <v/>
      </c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</row>
    <row r="58" spans="1:25" ht="21" customHeight="1" x14ac:dyDescent="0.25">
      <c r="A58" s="62">
        <v>3</v>
      </c>
      <c r="B58" s="63" t="s">
        <v>996</v>
      </c>
      <c r="C58" s="67" t="s">
        <v>190</v>
      </c>
      <c r="D58" s="63" t="s">
        <v>297</v>
      </c>
      <c r="E58" s="40"/>
      <c r="F58" s="40"/>
      <c r="G58" s="40"/>
      <c r="H58" s="40"/>
      <c r="I58" s="40"/>
      <c r="J58" s="40"/>
      <c r="K58" s="40"/>
      <c r="L58" s="39"/>
      <c r="M58" s="40" t="str">
        <f t="shared" si="0"/>
        <v/>
      </c>
      <c r="N58" s="40" t="str">
        <f t="shared" si="1"/>
        <v/>
      </c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</row>
    <row r="59" spans="1:25" ht="21" customHeight="1" x14ac:dyDescent="0.25">
      <c r="A59" s="62">
        <v>3</v>
      </c>
      <c r="B59" s="158" t="s">
        <v>997</v>
      </c>
      <c r="C59" s="159" t="s">
        <v>190</v>
      </c>
      <c r="D59" s="158" t="s">
        <v>207</v>
      </c>
      <c r="E59" s="160"/>
      <c r="F59" s="160"/>
      <c r="G59" s="160"/>
      <c r="H59" s="160"/>
      <c r="I59" s="160"/>
      <c r="J59" s="160"/>
      <c r="K59" s="160"/>
      <c r="L59" s="161" t="s">
        <v>1570</v>
      </c>
      <c r="M59" s="40" t="str">
        <f t="shared" si="0"/>
        <v/>
      </c>
      <c r="N59" s="40" t="str">
        <f t="shared" si="1"/>
        <v/>
      </c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</row>
    <row r="60" spans="1:25" s="37" customFormat="1" ht="21" customHeight="1" x14ac:dyDescent="0.25">
      <c r="A60" s="61">
        <v>3</v>
      </c>
      <c r="B60" s="50" t="s">
        <v>997</v>
      </c>
      <c r="C60" s="66" t="s">
        <v>542</v>
      </c>
      <c r="D60" s="50" t="s">
        <v>225</v>
      </c>
      <c r="E60" s="40"/>
      <c r="F60" s="40"/>
      <c r="G60" s="40"/>
      <c r="H60" s="40"/>
      <c r="I60" s="40"/>
      <c r="J60" s="40"/>
      <c r="K60" s="40"/>
      <c r="L60" s="39"/>
      <c r="M60" s="40" t="str">
        <f t="shared" si="0"/>
        <v/>
      </c>
      <c r="N60" s="40" t="str">
        <f t="shared" si="1"/>
        <v/>
      </c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</row>
    <row r="61" spans="1:25" s="37" customFormat="1" ht="21" customHeight="1" x14ac:dyDescent="0.25">
      <c r="A61" s="61">
        <v>3</v>
      </c>
      <c r="B61" s="50" t="s">
        <v>997</v>
      </c>
      <c r="C61" s="66" t="s">
        <v>190</v>
      </c>
      <c r="D61" s="50" t="s">
        <v>310</v>
      </c>
      <c r="E61" s="40"/>
      <c r="F61" s="40"/>
      <c r="G61" s="40"/>
      <c r="H61" s="40"/>
      <c r="I61" s="40"/>
      <c r="J61" s="40"/>
      <c r="K61" s="40"/>
      <c r="L61" s="39"/>
      <c r="M61" s="40" t="str">
        <f t="shared" si="0"/>
        <v/>
      </c>
      <c r="N61" s="40" t="str">
        <f t="shared" si="1"/>
        <v/>
      </c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</row>
    <row r="62" spans="1:25" s="37" customFormat="1" ht="21" customHeight="1" x14ac:dyDescent="0.25">
      <c r="A62" s="61">
        <v>3</v>
      </c>
      <c r="B62" s="50" t="s">
        <v>998</v>
      </c>
      <c r="C62" s="66" t="s">
        <v>190</v>
      </c>
      <c r="D62" s="50" t="s">
        <v>252</v>
      </c>
      <c r="E62" s="40"/>
      <c r="F62" s="40"/>
      <c r="G62" s="40"/>
      <c r="H62" s="40"/>
      <c r="I62" s="40"/>
      <c r="J62" s="40"/>
      <c r="K62" s="40"/>
      <c r="L62" s="39"/>
      <c r="M62" s="40" t="str">
        <f t="shared" si="0"/>
        <v/>
      </c>
      <c r="N62" s="40" t="str">
        <f t="shared" si="1"/>
        <v/>
      </c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</row>
    <row r="63" spans="1:25" s="37" customFormat="1" ht="21" customHeight="1" x14ac:dyDescent="0.25">
      <c r="A63" s="61">
        <v>3</v>
      </c>
      <c r="B63" s="50" t="s">
        <v>999</v>
      </c>
      <c r="C63" s="66" t="s">
        <v>190</v>
      </c>
      <c r="D63" s="50" t="s">
        <v>268</v>
      </c>
      <c r="E63" s="40"/>
      <c r="F63" s="40"/>
      <c r="G63" s="40"/>
      <c r="H63" s="40"/>
      <c r="I63" s="40"/>
      <c r="J63" s="40"/>
      <c r="K63" s="40"/>
      <c r="L63" s="39"/>
      <c r="M63" s="40" t="str">
        <f t="shared" si="0"/>
        <v/>
      </c>
      <c r="N63" s="40" t="str">
        <f t="shared" si="1"/>
        <v/>
      </c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</row>
    <row r="64" spans="1:25" s="37" customFormat="1" ht="21" customHeight="1" x14ac:dyDescent="0.25">
      <c r="A64" s="61">
        <v>3</v>
      </c>
      <c r="B64" s="50" t="s">
        <v>1039</v>
      </c>
      <c r="C64" s="66" t="s">
        <v>190</v>
      </c>
      <c r="D64" s="50" t="s">
        <v>284</v>
      </c>
      <c r="E64" s="40"/>
      <c r="F64" s="40"/>
      <c r="G64" s="40"/>
      <c r="H64" s="40"/>
      <c r="I64" s="40"/>
      <c r="J64" s="40"/>
      <c r="K64" s="40"/>
      <c r="L64" s="39"/>
      <c r="M64" s="40" t="str">
        <f t="shared" si="0"/>
        <v/>
      </c>
      <c r="N64" s="40" t="str">
        <f t="shared" si="1"/>
        <v/>
      </c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</row>
    <row r="65" spans="1:25" s="37" customFormat="1" ht="21" customHeight="1" x14ac:dyDescent="0.25">
      <c r="A65" s="61">
        <v>3</v>
      </c>
      <c r="B65" s="50" t="s">
        <v>1000</v>
      </c>
      <c r="C65" s="66" t="s">
        <v>536</v>
      </c>
      <c r="D65" s="50" t="s">
        <v>298</v>
      </c>
      <c r="E65" s="40"/>
      <c r="F65" s="40"/>
      <c r="G65" s="40"/>
      <c r="H65" s="40"/>
      <c r="I65" s="40"/>
      <c r="J65" s="40"/>
      <c r="K65" s="40" t="s">
        <v>1580</v>
      </c>
      <c r="L65" s="39"/>
      <c r="M65" s="40" t="str">
        <f t="shared" si="0"/>
        <v/>
      </c>
      <c r="N65" s="40" t="str">
        <f t="shared" si="1"/>
        <v>YES</v>
      </c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</row>
    <row r="66" spans="1:25" s="37" customFormat="1" ht="21" customHeight="1" x14ac:dyDescent="0.25">
      <c r="A66" s="61">
        <v>3</v>
      </c>
      <c r="B66" s="50" t="s">
        <v>1000</v>
      </c>
      <c r="C66" s="72"/>
      <c r="D66" s="50" t="s">
        <v>314</v>
      </c>
      <c r="E66" s="40"/>
      <c r="F66" s="40"/>
      <c r="G66" s="40"/>
      <c r="H66" s="40"/>
      <c r="I66" s="40"/>
      <c r="J66" s="40"/>
      <c r="K66" s="40"/>
      <c r="L66" s="39"/>
      <c r="M66" s="40" t="str">
        <f t="shared" ref="M66:M92" si="2">IF(AND(ISBLANK(E66),ISBLANK(F66),ISBLANK(G66),ISBLANK(H66),ISBLANK(I66),ISBLANK(J66)),"","YES")</f>
        <v/>
      </c>
      <c r="N66" s="40" t="str">
        <f t="shared" si="1"/>
        <v/>
      </c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</row>
    <row r="67" spans="1:25" ht="21" customHeight="1" x14ac:dyDescent="0.25">
      <c r="A67" s="62">
        <v>3</v>
      </c>
      <c r="B67" s="63" t="s">
        <v>1000</v>
      </c>
      <c r="C67" s="67" t="s">
        <v>190</v>
      </c>
      <c r="D67" s="63" t="s">
        <v>208</v>
      </c>
      <c r="E67" s="40"/>
      <c r="F67" s="40"/>
      <c r="G67" s="40"/>
      <c r="H67" s="40"/>
      <c r="I67" s="40"/>
      <c r="J67" s="40"/>
      <c r="K67" s="40"/>
      <c r="L67" s="39"/>
      <c r="M67" s="40" t="str">
        <f t="shared" si="2"/>
        <v/>
      </c>
      <c r="N67" s="40" t="str">
        <f t="shared" ref="N67:N92" si="3">IF(AND(ISBLANK(E67),ISBLANK(F67),ISBLANK(G67),ISBLANK(H67),ISBLANK(I67),ISBLANK(J67),ISBLANK(K67)),"","YES")</f>
        <v/>
      </c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</row>
    <row r="68" spans="1:25" ht="21" customHeight="1" x14ac:dyDescent="0.25">
      <c r="A68" s="62">
        <v>3</v>
      </c>
      <c r="B68" s="63" t="s">
        <v>1001</v>
      </c>
      <c r="C68" s="67" t="s">
        <v>190</v>
      </c>
      <c r="D68" s="63" t="s">
        <v>226</v>
      </c>
      <c r="E68" s="40"/>
      <c r="F68" s="40"/>
      <c r="G68" s="40"/>
      <c r="H68" s="40"/>
      <c r="I68" s="40"/>
      <c r="J68" s="40"/>
      <c r="K68" s="40"/>
      <c r="L68" s="39"/>
      <c r="M68" s="40" t="str">
        <f t="shared" si="2"/>
        <v/>
      </c>
      <c r="N68" s="40" t="str">
        <f t="shared" si="3"/>
        <v/>
      </c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</row>
    <row r="69" spans="1:25" ht="21" customHeight="1" x14ac:dyDescent="0.25">
      <c r="A69" s="62">
        <v>3</v>
      </c>
      <c r="B69" s="63" t="s">
        <v>1002</v>
      </c>
      <c r="C69" s="67" t="s">
        <v>190</v>
      </c>
      <c r="D69" s="63" t="s">
        <v>239</v>
      </c>
      <c r="E69" s="40"/>
      <c r="F69" s="40"/>
      <c r="G69" s="40"/>
      <c r="H69" s="40"/>
      <c r="I69" s="40"/>
      <c r="J69" s="40"/>
      <c r="K69" s="40"/>
      <c r="L69" s="39"/>
      <c r="M69" s="40" t="str">
        <f t="shared" si="2"/>
        <v/>
      </c>
      <c r="N69" s="40" t="str">
        <f t="shared" si="3"/>
        <v/>
      </c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</row>
    <row r="70" spans="1:25" ht="21" customHeight="1" x14ac:dyDescent="0.25">
      <c r="A70" s="62">
        <v>3</v>
      </c>
      <c r="B70" s="63" t="s">
        <v>1042</v>
      </c>
      <c r="C70" s="67" t="s">
        <v>190</v>
      </c>
      <c r="D70" s="63" t="s">
        <v>253</v>
      </c>
      <c r="E70" s="40"/>
      <c r="F70" s="40"/>
      <c r="G70" s="40"/>
      <c r="H70" s="40"/>
      <c r="I70" s="40"/>
      <c r="J70" s="40"/>
      <c r="K70" s="40"/>
      <c r="L70" s="39"/>
      <c r="M70" s="40" t="str">
        <f t="shared" si="2"/>
        <v/>
      </c>
      <c r="N70" s="40" t="str">
        <f t="shared" si="3"/>
        <v/>
      </c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</row>
    <row r="71" spans="1:25" ht="21" customHeight="1" x14ac:dyDescent="0.25">
      <c r="A71" s="62">
        <v>3</v>
      </c>
      <c r="B71" s="63" t="s">
        <v>1003</v>
      </c>
      <c r="C71" s="67" t="s">
        <v>535</v>
      </c>
      <c r="D71" s="63" t="s">
        <v>269</v>
      </c>
      <c r="E71" s="40"/>
      <c r="F71" s="40"/>
      <c r="G71" s="40"/>
      <c r="H71" s="40"/>
      <c r="I71" s="40"/>
      <c r="J71" s="40"/>
      <c r="K71" s="40"/>
      <c r="L71" s="39"/>
      <c r="M71" s="40" t="str">
        <f t="shared" si="2"/>
        <v/>
      </c>
      <c r="N71" s="40" t="str">
        <f t="shared" si="3"/>
        <v/>
      </c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</row>
    <row r="72" spans="1:25" ht="21" customHeight="1" x14ac:dyDescent="0.25">
      <c r="A72" s="62">
        <v>3</v>
      </c>
      <c r="B72" s="63" t="s">
        <v>1003</v>
      </c>
      <c r="C72" s="67" t="s">
        <v>190</v>
      </c>
      <c r="D72" s="63" t="s">
        <v>285</v>
      </c>
      <c r="E72" s="40"/>
      <c r="F72" s="40"/>
      <c r="G72" s="40"/>
      <c r="H72" s="40"/>
      <c r="I72" s="40"/>
      <c r="J72" s="40"/>
      <c r="K72" s="40"/>
      <c r="L72" s="39"/>
      <c r="M72" s="40" t="str">
        <f t="shared" si="2"/>
        <v/>
      </c>
      <c r="N72" s="40" t="str">
        <f t="shared" si="3"/>
        <v/>
      </c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</row>
    <row r="73" spans="1:25" ht="21" customHeight="1" x14ac:dyDescent="0.25">
      <c r="A73" s="62">
        <v>3</v>
      </c>
      <c r="B73" s="63" t="s">
        <v>1004</v>
      </c>
      <c r="C73" s="67" t="s">
        <v>190</v>
      </c>
      <c r="D73" s="63" t="s">
        <v>300</v>
      </c>
      <c r="E73" s="40"/>
      <c r="F73" s="40"/>
      <c r="G73" s="40"/>
      <c r="H73" s="40"/>
      <c r="I73" s="40"/>
      <c r="J73" s="40"/>
      <c r="K73" s="40"/>
      <c r="L73" s="39"/>
      <c r="M73" s="40" t="str">
        <f t="shared" si="2"/>
        <v/>
      </c>
      <c r="N73" s="40" t="str">
        <f t="shared" si="3"/>
        <v/>
      </c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</row>
    <row r="74" spans="1:25" ht="21" customHeight="1" x14ac:dyDescent="0.25">
      <c r="A74" s="62">
        <v>3</v>
      </c>
      <c r="B74" s="63" t="s">
        <v>1005</v>
      </c>
      <c r="C74" s="67" t="s">
        <v>190</v>
      </c>
      <c r="D74" s="63" t="s">
        <v>209</v>
      </c>
      <c r="E74" s="40"/>
      <c r="F74" s="40"/>
      <c r="G74" s="40"/>
      <c r="H74" s="40"/>
      <c r="I74" s="40"/>
      <c r="J74" s="40"/>
      <c r="K74" s="40"/>
      <c r="L74" s="39"/>
      <c r="M74" s="40" t="str">
        <f t="shared" si="2"/>
        <v/>
      </c>
      <c r="N74" s="40" t="str">
        <f t="shared" si="3"/>
        <v/>
      </c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</row>
    <row r="75" spans="1:25" ht="21" customHeight="1" x14ac:dyDescent="0.25">
      <c r="A75" s="62">
        <v>3</v>
      </c>
      <c r="B75" s="63" t="s">
        <v>1006</v>
      </c>
      <c r="C75" s="67" t="s">
        <v>543</v>
      </c>
      <c r="D75" s="63" t="s">
        <v>227</v>
      </c>
      <c r="E75" s="40" t="s">
        <v>1546</v>
      </c>
      <c r="F75" s="40"/>
      <c r="G75" s="40"/>
      <c r="H75" s="40"/>
      <c r="I75" s="40"/>
      <c r="J75" s="40"/>
      <c r="K75" s="40"/>
      <c r="L75" s="39"/>
      <c r="M75" s="40" t="str">
        <f t="shared" si="2"/>
        <v>YES</v>
      </c>
      <c r="N75" s="40" t="str">
        <f t="shared" si="3"/>
        <v>YES</v>
      </c>
      <c r="O75" s="94">
        <v>1</v>
      </c>
      <c r="P75" s="94"/>
      <c r="Q75" s="94"/>
      <c r="R75" s="94"/>
      <c r="S75" s="94"/>
      <c r="T75" s="94"/>
      <c r="U75" s="94"/>
      <c r="V75" s="94"/>
      <c r="W75" s="94"/>
      <c r="X75" s="94"/>
      <c r="Y75" s="94"/>
    </row>
    <row r="76" spans="1:25" ht="21" customHeight="1" x14ac:dyDescent="0.25">
      <c r="A76" s="62">
        <v>3</v>
      </c>
      <c r="B76" s="63" t="s">
        <v>1006</v>
      </c>
      <c r="C76" s="67" t="s">
        <v>190</v>
      </c>
      <c r="D76" s="63" t="s">
        <v>254</v>
      </c>
      <c r="E76" s="40" t="s">
        <v>1547</v>
      </c>
      <c r="F76" s="40"/>
      <c r="G76" s="40"/>
      <c r="H76" s="40"/>
      <c r="I76" s="40"/>
      <c r="J76" s="40"/>
      <c r="K76" s="40"/>
      <c r="L76" s="39"/>
      <c r="M76" s="40" t="str">
        <f t="shared" si="2"/>
        <v>YES</v>
      </c>
      <c r="N76" s="40" t="str">
        <f t="shared" si="3"/>
        <v>YES</v>
      </c>
      <c r="O76" s="94">
        <v>1</v>
      </c>
      <c r="P76" s="94"/>
      <c r="Q76" s="94"/>
      <c r="R76" s="94"/>
      <c r="S76" s="94"/>
      <c r="T76" s="94"/>
      <c r="U76" s="94"/>
      <c r="V76" s="94"/>
      <c r="W76" s="94"/>
      <c r="X76" s="94"/>
      <c r="Y76" s="94"/>
    </row>
    <row r="77" spans="1:25" ht="21" customHeight="1" x14ac:dyDescent="0.25">
      <c r="A77" s="62">
        <v>3</v>
      </c>
      <c r="B77" s="63" t="s">
        <v>1007</v>
      </c>
      <c r="C77" s="67" t="s">
        <v>190</v>
      </c>
      <c r="D77" s="63" t="s">
        <v>270</v>
      </c>
      <c r="E77" s="40"/>
      <c r="F77" s="40"/>
      <c r="G77" s="40"/>
      <c r="H77" s="40"/>
      <c r="I77" s="40"/>
      <c r="J77" s="40"/>
      <c r="K77" s="40"/>
      <c r="L77" s="39"/>
      <c r="M77" s="40" t="str">
        <f t="shared" si="2"/>
        <v/>
      </c>
      <c r="N77" s="40" t="str">
        <f t="shared" si="3"/>
        <v/>
      </c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</row>
    <row r="78" spans="1:25" ht="21" customHeight="1" x14ac:dyDescent="0.25">
      <c r="A78" s="62">
        <v>3</v>
      </c>
      <c r="B78" s="63" t="s">
        <v>1008</v>
      </c>
      <c r="C78" s="67" t="s">
        <v>190</v>
      </c>
      <c r="D78" s="63" t="s">
        <v>286</v>
      </c>
      <c r="E78" s="40"/>
      <c r="F78" s="40"/>
      <c r="G78" s="40"/>
      <c r="H78" s="40"/>
      <c r="I78" s="40"/>
      <c r="J78" s="40"/>
      <c r="K78" s="40"/>
      <c r="L78" s="39"/>
      <c r="M78" s="40" t="str">
        <f t="shared" si="2"/>
        <v/>
      </c>
      <c r="N78" s="40" t="str">
        <f t="shared" si="3"/>
        <v/>
      </c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</row>
    <row r="79" spans="1:25" ht="21" customHeight="1" x14ac:dyDescent="0.25">
      <c r="A79" s="62">
        <v>3</v>
      </c>
      <c r="B79" s="63" t="s">
        <v>1009</v>
      </c>
      <c r="C79" s="67" t="s">
        <v>190</v>
      </c>
      <c r="D79" s="63" t="s">
        <v>315</v>
      </c>
      <c r="E79" s="40"/>
      <c r="F79" s="40"/>
      <c r="G79" s="40"/>
      <c r="H79" s="40"/>
      <c r="I79" s="40"/>
      <c r="J79" s="40"/>
      <c r="K79" s="40"/>
      <c r="L79" s="39"/>
      <c r="M79" s="40" t="str">
        <f t="shared" si="2"/>
        <v/>
      </c>
      <c r="N79" s="40" t="str">
        <f t="shared" si="3"/>
        <v/>
      </c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</row>
    <row r="80" spans="1:25" ht="21" customHeight="1" x14ac:dyDescent="0.25">
      <c r="A80" s="62">
        <v>3</v>
      </c>
      <c r="B80" s="63" t="s">
        <v>1009</v>
      </c>
      <c r="C80" s="67" t="s">
        <v>190</v>
      </c>
      <c r="D80" s="63" t="s">
        <v>301</v>
      </c>
      <c r="E80" s="40"/>
      <c r="F80" s="40"/>
      <c r="G80" s="40"/>
      <c r="H80" s="40"/>
      <c r="I80" s="40"/>
      <c r="J80" s="40"/>
      <c r="K80" s="40"/>
      <c r="L80" s="39"/>
      <c r="M80" s="40" t="str">
        <f t="shared" si="2"/>
        <v/>
      </c>
      <c r="N80" s="40" t="str">
        <f t="shared" si="3"/>
        <v/>
      </c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</row>
    <row r="81" spans="1:25" ht="21" customHeight="1" x14ac:dyDescent="0.25">
      <c r="A81" s="62">
        <v>3</v>
      </c>
      <c r="B81" s="63" t="s">
        <v>1009</v>
      </c>
      <c r="C81" s="67" t="s">
        <v>547</v>
      </c>
      <c r="D81" s="63" t="s">
        <v>210</v>
      </c>
      <c r="E81" s="40"/>
      <c r="F81" s="40"/>
      <c r="G81" s="40"/>
      <c r="H81" s="40"/>
      <c r="I81" s="40"/>
      <c r="J81" s="40"/>
      <c r="K81" s="40"/>
      <c r="L81" s="39"/>
      <c r="M81" s="40" t="str">
        <f t="shared" si="2"/>
        <v/>
      </c>
      <c r="N81" s="40" t="str">
        <f t="shared" si="3"/>
        <v/>
      </c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</row>
    <row r="82" spans="1:25" ht="21" customHeight="1" x14ac:dyDescent="0.25">
      <c r="A82" s="62">
        <v>3</v>
      </c>
      <c r="B82" s="63" t="s">
        <v>1010</v>
      </c>
      <c r="C82" s="67" t="s">
        <v>190</v>
      </c>
      <c r="D82" s="63" t="s">
        <v>228</v>
      </c>
      <c r="E82" s="40"/>
      <c r="F82" s="40"/>
      <c r="G82" s="40"/>
      <c r="H82" s="40"/>
      <c r="I82" s="40"/>
      <c r="J82" s="40"/>
      <c r="K82" s="40"/>
      <c r="L82" s="39"/>
      <c r="M82" s="40" t="str">
        <f t="shared" si="2"/>
        <v/>
      </c>
      <c r="N82" s="40" t="str">
        <f t="shared" si="3"/>
        <v/>
      </c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</row>
    <row r="83" spans="1:25" s="37" customFormat="1" ht="21" customHeight="1" x14ac:dyDescent="0.25">
      <c r="A83" s="61">
        <v>3</v>
      </c>
      <c r="B83" s="50" t="s">
        <v>1011</v>
      </c>
      <c r="C83" s="66" t="s">
        <v>190</v>
      </c>
      <c r="D83" s="50" t="s">
        <v>240</v>
      </c>
      <c r="E83" s="40"/>
      <c r="F83" s="40"/>
      <c r="G83" s="40"/>
      <c r="H83" s="40"/>
      <c r="I83" s="40"/>
      <c r="J83" s="40"/>
      <c r="K83" s="40"/>
      <c r="L83" s="39"/>
      <c r="M83" s="40" t="str">
        <f t="shared" si="2"/>
        <v/>
      </c>
      <c r="N83" s="40" t="str">
        <f t="shared" si="3"/>
        <v/>
      </c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</row>
    <row r="84" spans="1:25" ht="21" customHeight="1" x14ac:dyDescent="0.25">
      <c r="A84" s="62">
        <v>3</v>
      </c>
      <c r="B84" s="63" t="s">
        <v>1013</v>
      </c>
      <c r="C84" s="67" t="s">
        <v>546</v>
      </c>
      <c r="D84" s="63" t="s">
        <v>255</v>
      </c>
      <c r="E84" s="40" t="s">
        <v>1546</v>
      </c>
      <c r="F84" s="40"/>
      <c r="G84" s="40"/>
      <c r="H84" s="40"/>
      <c r="I84" s="40"/>
      <c r="J84" s="40"/>
      <c r="K84" s="40"/>
      <c r="L84" s="39"/>
      <c r="M84" s="40" t="str">
        <f t="shared" si="2"/>
        <v>YES</v>
      </c>
      <c r="N84" s="40" t="str">
        <f t="shared" si="3"/>
        <v>YES</v>
      </c>
      <c r="O84" s="94">
        <v>1</v>
      </c>
      <c r="P84" s="94"/>
      <c r="Q84" s="94"/>
      <c r="R84" s="94"/>
      <c r="S84" s="94"/>
      <c r="T84" s="94"/>
      <c r="U84" s="94"/>
      <c r="V84" s="94"/>
      <c r="W84" s="94"/>
      <c r="X84" s="94"/>
      <c r="Y84" s="94"/>
    </row>
    <row r="85" spans="1:25" ht="21" customHeight="1" x14ac:dyDescent="0.25">
      <c r="A85" s="62">
        <v>3</v>
      </c>
      <c r="B85" s="63" t="s">
        <v>1013</v>
      </c>
      <c r="C85" s="67" t="s">
        <v>190</v>
      </c>
      <c r="D85" s="63" t="s">
        <v>316</v>
      </c>
      <c r="E85" s="40"/>
      <c r="F85" s="40"/>
      <c r="G85" s="40"/>
      <c r="H85" s="40"/>
      <c r="I85" s="40"/>
      <c r="J85" s="40"/>
      <c r="K85" s="40"/>
      <c r="L85" s="39"/>
      <c r="M85" s="40" t="str">
        <f t="shared" si="2"/>
        <v/>
      </c>
      <c r="N85" s="40" t="str">
        <f t="shared" si="3"/>
        <v/>
      </c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</row>
    <row r="86" spans="1:25" ht="21" customHeight="1" x14ac:dyDescent="0.25">
      <c r="A86" s="62">
        <v>3</v>
      </c>
      <c r="B86" s="63" t="s">
        <v>1013</v>
      </c>
      <c r="C86" s="67" t="s">
        <v>190</v>
      </c>
      <c r="D86" s="63" t="s">
        <v>271</v>
      </c>
      <c r="E86" s="40"/>
      <c r="F86" s="40"/>
      <c r="G86" s="40"/>
      <c r="H86" s="40" t="s">
        <v>1545</v>
      </c>
      <c r="I86" s="40"/>
      <c r="J86" s="40"/>
      <c r="K86" s="40"/>
      <c r="L86" s="39"/>
      <c r="M86" s="40" t="str">
        <f t="shared" si="2"/>
        <v>YES</v>
      </c>
      <c r="N86" s="40" t="str">
        <f t="shared" si="3"/>
        <v>YES</v>
      </c>
      <c r="O86" s="94">
        <v>1</v>
      </c>
      <c r="P86" s="94"/>
      <c r="Q86" s="94"/>
      <c r="R86" s="94"/>
      <c r="S86" s="94"/>
      <c r="T86" s="94"/>
      <c r="U86" s="94"/>
      <c r="V86" s="94"/>
      <c r="W86" s="94"/>
      <c r="X86" s="94"/>
      <c r="Y86" s="94"/>
    </row>
    <row r="87" spans="1:25" ht="21" customHeight="1" x14ac:dyDescent="0.25">
      <c r="A87" s="62">
        <v>3</v>
      </c>
      <c r="B87" s="63" t="s">
        <v>1014</v>
      </c>
      <c r="C87" s="67" t="s">
        <v>190</v>
      </c>
      <c r="D87" s="63" t="s">
        <v>287</v>
      </c>
      <c r="E87" s="40"/>
      <c r="F87" s="40"/>
      <c r="G87" s="40"/>
      <c r="H87" s="40"/>
      <c r="I87" s="40"/>
      <c r="J87" s="40"/>
      <c r="K87" s="40"/>
      <c r="L87" s="39"/>
      <c r="M87" s="40" t="str">
        <f t="shared" si="2"/>
        <v/>
      </c>
      <c r="N87" s="40" t="str">
        <f t="shared" si="3"/>
        <v/>
      </c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</row>
    <row r="88" spans="1:25" ht="21" customHeight="1" x14ac:dyDescent="0.25">
      <c r="A88" s="62">
        <v>3</v>
      </c>
      <c r="B88" s="63" t="s">
        <v>1015</v>
      </c>
      <c r="C88" s="67" t="s">
        <v>190</v>
      </c>
      <c r="D88" s="63" t="s">
        <v>302</v>
      </c>
      <c r="E88" s="40"/>
      <c r="F88" s="40"/>
      <c r="G88" s="40"/>
      <c r="H88" s="40"/>
      <c r="I88" s="40"/>
      <c r="J88" s="40"/>
      <c r="K88" s="40"/>
      <c r="L88" s="39"/>
      <c r="M88" s="40" t="str">
        <f t="shared" si="2"/>
        <v/>
      </c>
      <c r="N88" s="40" t="str">
        <f t="shared" si="3"/>
        <v/>
      </c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</row>
    <row r="89" spans="1:25" ht="21" customHeight="1" x14ac:dyDescent="0.25">
      <c r="A89" s="62">
        <v>3</v>
      </c>
      <c r="B89" s="63" t="s">
        <v>1017</v>
      </c>
      <c r="C89" s="67" t="s">
        <v>190</v>
      </c>
      <c r="D89" s="63" t="s">
        <v>211</v>
      </c>
      <c r="E89" s="40"/>
      <c r="F89" s="40"/>
      <c r="G89" s="40"/>
      <c r="H89" s="40"/>
      <c r="I89" s="40"/>
      <c r="J89" s="40"/>
      <c r="K89" s="40"/>
      <c r="L89" s="39"/>
      <c r="M89" s="40" t="str">
        <f t="shared" si="2"/>
        <v/>
      </c>
      <c r="N89" s="40" t="str">
        <f t="shared" si="3"/>
        <v/>
      </c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</row>
    <row r="90" spans="1:25" ht="21" customHeight="1" x14ac:dyDescent="0.25">
      <c r="A90" s="62">
        <v>3</v>
      </c>
      <c r="B90" s="63" t="s">
        <v>1017</v>
      </c>
      <c r="C90" s="67">
        <v>12254</v>
      </c>
      <c r="D90" s="63" t="s">
        <v>229</v>
      </c>
      <c r="E90" s="40"/>
      <c r="F90" s="40"/>
      <c r="G90" s="40"/>
      <c r="H90" s="40"/>
      <c r="I90" s="40"/>
      <c r="J90" s="40"/>
      <c r="K90" s="40"/>
      <c r="L90" s="39"/>
      <c r="M90" s="40" t="str">
        <f t="shared" si="2"/>
        <v/>
      </c>
      <c r="N90" s="40" t="str">
        <f t="shared" si="3"/>
        <v/>
      </c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</row>
    <row r="91" spans="1:25" ht="21" customHeight="1" x14ac:dyDescent="0.25">
      <c r="A91" s="62">
        <v>3</v>
      </c>
      <c r="B91" s="63" t="s">
        <v>1018</v>
      </c>
      <c r="C91" s="67" t="s">
        <v>190</v>
      </c>
      <c r="D91" s="63" t="s">
        <v>256</v>
      </c>
      <c r="E91" s="40"/>
      <c r="F91" s="40"/>
      <c r="G91" s="40"/>
      <c r="H91" s="40"/>
      <c r="I91" s="40"/>
      <c r="J91" s="40"/>
      <c r="K91" s="40"/>
      <c r="L91" s="39"/>
      <c r="M91" s="40" t="str">
        <f t="shared" si="2"/>
        <v/>
      </c>
      <c r="N91" s="40" t="str">
        <f t="shared" si="3"/>
        <v/>
      </c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</row>
    <row r="92" spans="1:25" ht="21" customHeight="1" x14ac:dyDescent="0.25">
      <c r="A92" s="64">
        <v>3</v>
      </c>
      <c r="B92" s="63" t="s">
        <v>1019</v>
      </c>
      <c r="C92" s="67" t="s">
        <v>190</v>
      </c>
      <c r="D92" s="63" t="s">
        <v>272</v>
      </c>
      <c r="E92" s="40"/>
      <c r="F92" s="40"/>
      <c r="G92" s="40"/>
      <c r="H92" s="40" t="s">
        <v>1545</v>
      </c>
      <c r="I92" s="40"/>
      <c r="J92" s="40"/>
      <c r="K92" s="40"/>
      <c r="L92" s="39"/>
      <c r="M92" s="40" t="str">
        <f t="shared" si="2"/>
        <v>YES</v>
      </c>
      <c r="N92" s="40" t="str">
        <f t="shared" si="3"/>
        <v>YES</v>
      </c>
      <c r="O92" s="94"/>
      <c r="P92" s="94">
        <v>1</v>
      </c>
      <c r="Q92" s="94"/>
      <c r="R92" s="94"/>
      <c r="S92" s="94"/>
      <c r="T92" s="94"/>
      <c r="U92" s="94"/>
      <c r="V92" s="94"/>
      <c r="W92" s="94"/>
      <c r="X92" s="94"/>
      <c r="Y92" s="94"/>
    </row>
    <row r="93" spans="1:25" s="48" customFormat="1" ht="21" customHeight="1" x14ac:dyDescent="0.25">
      <c r="A93" s="65">
        <f ca="1">SUBTOTAL(103,A2:A94)</f>
        <v>13</v>
      </c>
      <c r="B93" s="65"/>
      <c r="C93" s="69"/>
      <c r="D93" s="65"/>
      <c r="E93" s="43">
        <f t="shared" ref="E93:K93" si="4">COUNTA(E2:E92)</f>
        <v>4</v>
      </c>
      <c r="F93" s="43">
        <f t="shared" si="4"/>
        <v>0</v>
      </c>
      <c r="G93" s="43">
        <f t="shared" si="4"/>
        <v>0</v>
      </c>
      <c r="H93" s="43">
        <f t="shared" si="4"/>
        <v>9</v>
      </c>
      <c r="I93" s="43">
        <f t="shared" si="4"/>
        <v>0</v>
      </c>
      <c r="J93" s="43">
        <f t="shared" si="4"/>
        <v>0</v>
      </c>
      <c r="K93" s="43">
        <f t="shared" si="4"/>
        <v>1</v>
      </c>
      <c r="L93" s="39"/>
      <c r="M93" s="99">
        <f>COUNTIF(M2:M92,"YES")</f>
        <v>13</v>
      </c>
      <c r="N93" s="99">
        <f>COUNTIF(N2:N92,"YES")</f>
        <v>14</v>
      </c>
      <c r="O93" s="99">
        <f>SUM(O2:O92)</f>
        <v>5</v>
      </c>
      <c r="P93" s="99">
        <f t="shared" ref="P93:Y93" si="5">SUM(P2:P92)</f>
        <v>4</v>
      </c>
      <c r="Q93" s="99">
        <f t="shared" si="5"/>
        <v>1</v>
      </c>
      <c r="R93" s="99">
        <f t="shared" si="5"/>
        <v>1</v>
      </c>
      <c r="S93" s="99">
        <f t="shared" si="5"/>
        <v>1</v>
      </c>
      <c r="T93" s="99">
        <f t="shared" si="5"/>
        <v>5</v>
      </c>
      <c r="U93" s="99">
        <f t="shared" si="5"/>
        <v>0</v>
      </c>
      <c r="V93" s="99">
        <f t="shared" si="5"/>
        <v>0</v>
      </c>
      <c r="W93" s="99">
        <f t="shared" si="5"/>
        <v>1</v>
      </c>
      <c r="X93" s="99">
        <f t="shared" si="5"/>
        <v>0</v>
      </c>
      <c r="Y93" s="99">
        <f t="shared" si="5"/>
        <v>0</v>
      </c>
    </row>
    <row r="94" spans="1:25" ht="21" customHeight="1" x14ac:dyDescent="0.3">
      <c r="A94" s="100"/>
      <c r="B94" s="24"/>
      <c r="C94" s="56"/>
      <c r="D94" s="24" t="s">
        <v>1544</v>
      </c>
      <c r="E94" s="101"/>
      <c r="F94" s="102"/>
      <c r="G94" s="101"/>
      <c r="H94" s="99">
        <f>COUNTIF(H2:H92,"No Cxn")</f>
        <v>0</v>
      </c>
      <c r="I94" s="99">
        <f>COUNTIF(I2:I92,"No Cxn")</f>
        <v>0</v>
      </c>
      <c r="J94" s="99">
        <f>COUNTIF(J2:J92,"No Cxn")</f>
        <v>0</v>
      </c>
      <c r="K94" s="101"/>
      <c r="L94" s="39"/>
      <c r="M94" s="40" t="str">
        <f>IF(AND(ISBLANK(E101),ISBLANK(F101),ISBLANK(G101),ISBLANK(H101),ISBLANK(I101),ISBLANK(J101)),"","YES")</f>
        <v/>
      </c>
      <c r="N94" s="40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</row>
    <row r="95" spans="1:25" ht="21" customHeight="1" x14ac:dyDescent="0.3">
      <c r="A95" s="100"/>
      <c r="B95" s="24"/>
      <c r="C95" s="56"/>
      <c r="D95" s="24" t="s">
        <v>1545</v>
      </c>
      <c r="E95" s="99">
        <f>COUNTIF(E2:E92,"In")</f>
        <v>0</v>
      </c>
      <c r="F95" s="101"/>
      <c r="G95" s="101"/>
      <c r="H95" s="99">
        <f>COUNTIF(H2:H92,"In")</f>
        <v>8</v>
      </c>
      <c r="I95" s="99">
        <f>COUNTIF(I2:I92,"In")</f>
        <v>0</v>
      </c>
      <c r="J95" s="99">
        <f>COUNTIF(J2:J92,"In")</f>
        <v>0</v>
      </c>
      <c r="K95" s="101"/>
      <c r="L95" s="39"/>
      <c r="M95" s="40"/>
      <c r="N95" s="40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</row>
    <row r="96" spans="1:25" ht="21" customHeight="1" x14ac:dyDescent="0.3">
      <c r="A96" s="100"/>
      <c r="B96" s="24"/>
      <c r="C96" s="56"/>
      <c r="D96" s="24" t="s">
        <v>1546</v>
      </c>
      <c r="E96" s="99">
        <f>COUNTIF(E2:E93,"Out")</f>
        <v>3</v>
      </c>
      <c r="F96" s="102"/>
      <c r="G96" s="101"/>
      <c r="H96" s="99">
        <f>COUNTIF(H2:H93,"Out")</f>
        <v>1</v>
      </c>
      <c r="I96" s="99">
        <f>COUNTIF(I2:I93,"Out")</f>
        <v>0</v>
      </c>
      <c r="J96" s="99">
        <f>COUNTIF(J2:J93,"Out")</f>
        <v>0</v>
      </c>
      <c r="K96" s="101"/>
      <c r="L96" s="39"/>
      <c r="M96" s="40"/>
      <c r="N96" s="40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</row>
    <row r="97" spans="1:25" ht="21" customHeight="1" x14ac:dyDescent="0.3">
      <c r="A97" s="100"/>
      <c r="B97" s="24"/>
      <c r="C97" s="56"/>
      <c r="D97" s="24" t="s">
        <v>1580</v>
      </c>
      <c r="E97" s="101"/>
      <c r="F97" s="102"/>
      <c r="G97" s="101"/>
      <c r="H97" s="101"/>
      <c r="I97" s="101"/>
      <c r="J97" s="101"/>
      <c r="K97" s="99">
        <f>COUNTIF(K1:K92,"Replaced")</f>
        <v>1</v>
      </c>
      <c r="L97" s="39"/>
      <c r="M97" s="40"/>
      <c r="N97" s="40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</row>
    <row r="98" spans="1:25" ht="21" customHeight="1" x14ac:dyDescent="0.3">
      <c r="A98" s="100"/>
      <c r="B98" s="24"/>
      <c r="C98" s="56"/>
      <c r="D98" s="24" t="s">
        <v>1547</v>
      </c>
      <c r="E98" s="99">
        <f>COUNTIF(E2:E92,"Loose")</f>
        <v>1</v>
      </c>
      <c r="F98" s="99">
        <f>COUNTIF(F2:F92,"Loose")</f>
        <v>0</v>
      </c>
      <c r="G98" s="99">
        <f>COUNTIF(G2:G92,"Loose")</f>
        <v>0</v>
      </c>
      <c r="H98" s="101"/>
      <c r="I98" s="101"/>
      <c r="J98" s="101"/>
      <c r="K98" s="101"/>
      <c r="L98" s="39"/>
      <c r="M98" s="40"/>
      <c r="N98" s="40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</row>
    <row r="99" spans="1:25" ht="21" customHeight="1" x14ac:dyDescent="0.3">
      <c r="A99" s="100"/>
      <c r="B99" s="24"/>
      <c r="C99" s="56"/>
      <c r="D99" s="24" t="s">
        <v>1533</v>
      </c>
      <c r="E99" s="101"/>
      <c r="F99" s="99">
        <f>COUNTIF(F2:F92,"Missing")</f>
        <v>0</v>
      </c>
      <c r="G99" s="99">
        <f>COUNTIF(G2:G92,"Missing")</f>
        <v>0</v>
      </c>
      <c r="H99" s="101"/>
      <c r="I99" s="101"/>
      <c r="J99" s="101"/>
      <c r="K99" s="99">
        <f>COUNTIF(K2:K92,"Missing")</f>
        <v>0</v>
      </c>
      <c r="L99" s="44"/>
      <c r="M99" s="40"/>
      <c r="N99" s="40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</row>
    <row r="100" spans="1:25" ht="21" customHeight="1" x14ac:dyDescent="0.3">
      <c r="A100" s="100"/>
      <c r="B100" s="24"/>
      <c r="C100" s="56"/>
      <c r="D100" s="24" t="s">
        <v>1548</v>
      </c>
      <c r="E100" s="101"/>
      <c r="F100" s="99">
        <f>COUNTIF(F2:F92,"Broken")</f>
        <v>0</v>
      </c>
      <c r="G100" s="101"/>
      <c r="H100" s="101"/>
      <c r="I100" s="101"/>
      <c r="J100" s="101"/>
      <c r="K100" s="99">
        <f>COUNTIF(K2:K92,"Broken")</f>
        <v>0</v>
      </c>
      <c r="L100" s="44"/>
      <c r="M100" s="40"/>
      <c r="N100" s="40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</row>
    <row r="101" spans="1:25" ht="21" customHeight="1" x14ac:dyDescent="0.3">
      <c r="A101" s="75" t="s">
        <v>939</v>
      </c>
      <c r="B101" s="64"/>
      <c r="C101" s="68"/>
      <c r="D101" s="64"/>
      <c r="E101" s="38"/>
      <c r="F101" s="38"/>
      <c r="G101" s="38"/>
      <c r="H101" s="38"/>
      <c r="I101" s="38"/>
      <c r="J101" s="38"/>
      <c r="K101" s="38"/>
      <c r="L101" s="44"/>
      <c r="M101" s="40"/>
      <c r="N101" s="40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</row>
    <row r="102" spans="1:25" ht="21" customHeight="1" x14ac:dyDescent="0.25">
      <c r="A102" s="62">
        <v>1</v>
      </c>
      <c r="B102" s="63" t="s">
        <v>506</v>
      </c>
      <c r="C102" s="67" t="s">
        <v>190</v>
      </c>
      <c r="D102" s="63" t="s">
        <v>193</v>
      </c>
      <c r="E102" s="40"/>
      <c r="F102" s="40"/>
      <c r="G102" s="40"/>
      <c r="H102" s="40"/>
      <c r="I102" s="40"/>
      <c r="J102" s="40"/>
      <c r="K102" s="40"/>
      <c r="L102" s="44"/>
      <c r="M102" s="40"/>
      <c r="N102" s="40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</row>
  </sheetData>
  <autoFilter ref="A1:M102"/>
  <dataValidations count="16">
    <dataValidation type="list" allowBlank="1" showInputMessage="1" showErrorMessage="1" sqref="F2:F92">
      <formula1>"Loose,Missing,Broken"</formula1>
    </dataValidation>
    <dataValidation type="list" showInputMessage="1" showErrorMessage="1" sqref="E2:E92">
      <formula1>"In,Out,Loose, ,"</formula1>
    </dataValidation>
    <dataValidation type="list" allowBlank="1" showInputMessage="1" showErrorMessage="1" sqref="G2:G92">
      <formula1>"Loose,Missing"</formula1>
    </dataValidation>
    <dataValidation type="list" allowBlank="1" showInputMessage="1" showErrorMessage="1" sqref="K2:K92">
      <formula1>"Missing,Broken,Replaced"</formula1>
    </dataValidation>
    <dataValidation type="list" allowBlank="1" showInputMessage="1" showErrorMessage="1" sqref="H2:J92">
      <formula1>"In,Out,No Cxn,Stuck"</formula1>
    </dataValidation>
    <dataValidation allowBlank="1" showInputMessage="1" showErrorMessage="1" promptTitle="RM FP" prompt="Remount Faceplate" sqref="Y1"/>
    <dataValidation allowBlank="1" showInputMessage="1" showErrorMessage="1" promptTitle="DNLG" prompt="Data Link No Good" sqref="X1"/>
    <dataValidation allowBlank="1" showInputMessage="1" showErrorMessage="1" promptTitle="DLG" prompt="Data Link Good" sqref="W1"/>
    <dataValidation allowBlank="1" showInputMessage="1" showErrorMessage="1" promptTitle="DTNG" prompt="Dial Tone No Good" sqref="V1"/>
    <dataValidation allowBlank="1" showInputMessage="1" showErrorMessage="1" promptTitle="DTG" prompt="Dial Tone Good" sqref="U1"/>
    <dataValidation allowBlank="1" showInputMessage="1" showErrorMessage="1" promptTitle="RI" prompt="Reinsert" sqref="T1"/>
    <dataValidation allowBlank="1" showInputMessage="1" showErrorMessage="1" promptTitle="NVI" prompt="New Voice Jack" sqref="S1"/>
    <dataValidation allowBlank="1" showInputMessage="1" showErrorMessage="1" promptTitle="NDJ" prompt="New Data Jack" sqref="R1"/>
    <dataValidation allowBlank="1" showInputMessage="1" showErrorMessage="1" promptTitle="NFI" prompt="New F Insert" sqref="Q1"/>
    <dataValidation allowBlank="1" showInputMessage="1" showErrorMessage="1" promptTitle="NFP" prompt="New Face Plate" sqref="P1"/>
    <dataValidation allowBlank="1" showDropDown="1" showInputMessage="1" showErrorMessage="1" promptTitle="RM BX" prompt="Remount Box" sqref="O1"/>
  </dataValidations>
  <pageMargins left="0" right="0.5" top="0.5" bottom="0.75" header="0.25" footer="0.25"/>
  <pageSetup scale="94" fitToHeight="0" orientation="landscape" r:id="rId1"/>
  <headerFooter alignWithMargins="0">
    <oddHeader>&amp;CColonial - Zenger (CH)&amp;RDorm Jack Repairs Assessment 2017</oddHeader>
    <oddFooter>&amp;LCODES:&amp;C&amp;"Book Antiqua,Bold"Loose;  Missing;  Pushed IN;  Pulled OUT;  B=Broken; No Cxn = No Connection; Stuck = Item is stuck in jack
Page &amp;P of &amp;N&amp;RZenger Hall</oddFooter>
  </headerFooter>
  <rowBreaks count="2" manualBreakCount="2">
    <brk id="13" max="11" man="1"/>
    <brk id="54" max="1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13"/>
  <sheetViews>
    <sheetView tabSelected="1" zoomScaleNormal="100" zoomScaleSheetLayoutView="100" zoomScalePageLayoutView="60" workbookViewId="0">
      <pane ySplit="1" topLeftCell="A191" activePane="bottomLeft" state="frozen"/>
      <selection pane="bottomLeft" activeCell="D203" sqref="D203"/>
    </sheetView>
  </sheetViews>
  <sheetFormatPr defaultRowHeight="21" customHeight="1" x14ac:dyDescent="0.25"/>
  <cols>
    <col min="1" max="1" width="5.75" style="36" customWidth="1"/>
    <col min="2" max="2" width="7.25" style="36" bestFit="1" customWidth="1"/>
    <col min="3" max="3" width="6.625" style="35" customWidth="1"/>
    <col min="4" max="4" width="7.5" style="35" customWidth="1"/>
    <col min="5" max="5" width="8.125" style="36" customWidth="1"/>
    <col min="6" max="6" width="8.125" style="35" customWidth="1"/>
    <col min="7" max="9" width="8.125" style="36" customWidth="1"/>
    <col min="10" max="11" width="8.125" style="35" customWidth="1"/>
    <col min="12" max="12" width="39.625" style="35" customWidth="1"/>
    <col min="13" max="13" width="9.625" style="26" customWidth="1"/>
    <col min="14" max="14" width="12.375" style="26" customWidth="1"/>
    <col min="15" max="15" width="5.625" style="35" customWidth="1"/>
    <col min="16" max="16" width="4.25" style="35" bestFit="1" customWidth="1"/>
    <col min="17" max="17" width="3.625" style="35" bestFit="1" customWidth="1"/>
    <col min="18" max="18" width="4.125" style="35" bestFit="1" customWidth="1"/>
    <col min="19" max="19" width="4" style="35" bestFit="1" customWidth="1"/>
    <col min="20" max="20" width="3.875" style="35" customWidth="1"/>
    <col min="21" max="21" width="4.375" style="35" bestFit="1" customWidth="1"/>
    <col min="22" max="22" width="4" style="35" customWidth="1"/>
    <col min="23" max="23" width="4.25" style="35" bestFit="1" customWidth="1"/>
    <col min="24" max="24" width="5.625" style="35" bestFit="1" customWidth="1"/>
    <col min="25" max="25" width="5.875" style="35" customWidth="1"/>
    <col min="26" max="26" width="13.25" style="35" customWidth="1"/>
    <col min="27" max="16384" width="9" style="35"/>
  </cols>
  <sheetData>
    <row r="1" spans="1:25" s="3" customFormat="1" ht="31.5" x14ac:dyDescent="0.25">
      <c r="A1" s="2" t="s">
        <v>1346</v>
      </c>
      <c r="B1" s="2" t="s">
        <v>360</v>
      </c>
      <c r="C1" s="4" t="s">
        <v>361</v>
      </c>
      <c r="D1" s="4" t="s">
        <v>362</v>
      </c>
      <c r="E1" s="1" t="s">
        <v>1526</v>
      </c>
      <c r="F1" s="1" t="s">
        <v>1527</v>
      </c>
      <c r="G1" s="1" t="s">
        <v>1549</v>
      </c>
      <c r="H1" s="1" t="s">
        <v>1529</v>
      </c>
      <c r="I1" s="1" t="s">
        <v>1530</v>
      </c>
      <c r="J1" s="1" t="s">
        <v>1531</v>
      </c>
      <c r="K1" s="1" t="s">
        <v>1532</v>
      </c>
      <c r="L1" s="1" t="s">
        <v>1345</v>
      </c>
      <c r="M1" s="1" t="s">
        <v>1349</v>
      </c>
      <c r="N1" s="1" t="s">
        <v>1553</v>
      </c>
      <c r="O1" s="79" t="s">
        <v>1534</v>
      </c>
      <c r="P1" s="80" t="s">
        <v>1535</v>
      </c>
      <c r="Q1" s="79" t="s">
        <v>1536</v>
      </c>
      <c r="R1" s="79" t="s">
        <v>1537</v>
      </c>
      <c r="S1" s="79" t="s">
        <v>1538</v>
      </c>
      <c r="T1" s="79" t="s">
        <v>1539</v>
      </c>
      <c r="U1" s="80" t="s">
        <v>1540</v>
      </c>
      <c r="V1" s="79" t="s">
        <v>1541</v>
      </c>
      <c r="W1" s="80" t="s">
        <v>1542</v>
      </c>
      <c r="X1" s="79" t="s">
        <v>1543</v>
      </c>
      <c r="Y1" s="79" t="s">
        <v>1581</v>
      </c>
    </row>
    <row r="2" spans="1:25" s="37" customFormat="1" ht="21" customHeight="1" x14ac:dyDescent="0.25">
      <c r="A2" s="61">
        <v>1</v>
      </c>
      <c r="B2" s="50">
        <v>100</v>
      </c>
      <c r="C2" s="66" t="s">
        <v>176</v>
      </c>
      <c r="D2" s="50" t="s">
        <v>212</v>
      </c>
      <c r="E2" s="10"/>
      <c r="F2" s="10"/>
      <c r="G2" s="10"/>
      <c r="H2" s="10"/>
      <c r="I2" s="10"/>
      <c r="J2" s="10"/>
      <c r="K2" s="10"/>
      <c r="L2" s="11"/>
      <c r="M2" s="10" t="str">
        <f t="shared" ref="M2:M65" si="0">IF(AND(ISBLANK(E2),ISBLANK(F2),ISBLANK(G2),ISBLANK(H2),ISBLANK(I2),ISBLANK(J2)),"","YES")</f>
        <v/>
      </c>
      <c r="N2" s="10" t="str">
        <f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s="37" customFormat="1" ht="21" customHeight="1" x14ac:dyDescent="0.25">
      <c r="A3" s="61">
        <v>1</v>
      </c>
      <c r="B3" s="50">
        <v>104</v>
      </c>
      <c r="C3" s="66" t="s">
        <v>162</v>
      </c>
      <c r="D3" s="50" t="s">
        <v>303</v>
      </c>
      <c r="E3" s="10"/>
      <c r="F3" s="10"/>
      <c r="G3" s="10"/>
      <c r="H3" s="10"/>
      <c r="I3" s="10"/>
      <c r="J3" s="10"/>
      <c r="K3" s="10"/>
      <c r="L3" s="11"/>
      <c r="M3" s="10" t="str">
        <f t="shared" si="0"/>
        <v/>
      </c>
      <c r="N3" s="10" t="str">
        <f t="shared" ref="N3:N66" si="1">IF(AND(ISBLANK(E3),ISBLANK(F3),ISBLANK(G3),ISBLANK(H3),ISBLANK(I3),ISBLANK(J3),ISBLANK(K3)),"","YES")</f>
        <v/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s="37" customFormat="1" ht="21" customHeight="1" x14ac:dyDescent="0.25">
      <c r="A4" s="61">
        <v>1</v>
      </c>
      <c r="B4" s="50">
        <v>106</v>
      </c>
      <c r="C4" s="66" t="s">
        <v>183</v>
      </c>
      <c r="D4" s="50" t="s">
        <v>303</v>
      </c>
      <c r="E4" s="10"/>
      <c r="F4" s="10"/>
      <c r="G4" s="10"/>
      <c r="H4" s="10"/>
      <c r="I4" s="10"/>
      <c r="J4" s="10"/>
      <c r="K4" s="10"/>
      <c r="L4" s="11"/>
      <c r="M4" s="10" t="str">
        <f t="shared" si="0"/>
        <v/>
      </c>
      <c r="N4" s="10" t="str">
        <f t="shared" si="1"/>
        <v/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37" customFormat="1" ht="21" customHeight="1" x14ac:dyDescent="0.25">
      <c r="A5" s="61">
        <v>1</v>
      </c>
      <c r="B5" s="50">
        <v>101</v>
      </c>
      <c r="C5" s="66" t="s">
        <v>190</v>
      </c>
      <c r="D5" s="50" t="s">
        <v>230</v>
      </c>
      <c r="E5" s="10"/>
      <c r="F5" s="10"/>
      <c r="G5" s="10"/>
      <c r="H5" s="10"/>
      <c r="I5" s="10"/>
      <c r="J5" s="10"/>
      <c r="K5" s="10"/>
      <c r="L5" s="11"/>
      <c r="M5" s="10" t="str">
        <f t="shared" si="0"/>
        <v/>
      </c>
      <c r="N5" s="10" t="str">
        <f t="shared" si="1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s="37" customFormat="1" ht="21" customHeight="1" x14ac:dyDescent="0.25">
      <c r="A6" s="61">
        <v>1</v>
      </c>
      <c r="B6" s="50">
        <v>106</v>
      </c>
      <c r="C6" s="66" t="s">
        <v>178</v>
      </c>
      <c r="D6" s="50" t="s">
        <v>230</v>
      </c>
      <c r="E6" s="10"/>
      <c r="F6" s="10"/>
      <c r="G6" s="10"/>
      <c r="H6" s="10"/>
      <c r="I6" s="10"/>
      <c r="J6" s="10"/>
      <c r="K6" s="10"/>
      <c r="L6" s="11"/>
      <c r="M6" s="10" t="str">
        <f t="shared" si="0"/>
        <v/>
      </c>
      <c r="N6" s="10" t="str">
        <f t="shared" si="1"/>
        <v/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s="37" customFormat="1" ht="21" customHeight="1" x14ac:dyDescent="0.25">
      <c r="A7" s="61">
        <v>1</v>
      </c>
      <c r="B7" s="50">
        <v>101</v>
      </c>
      <c r="C7" s="66" t="s">
        <v>177</v>
      </c>
      <c r="D7" s="50" t="s">
        <v>241</v>
      </c>
      <c r="E7" s="10"/>
      <c r="F7" s="10"/>
      <c r="G7" s="10"/>
      <c r="H7" s="10"/>
      <c r="I7" s="10"/>
      <c r="J7" s="10"/>
      <c r="K7" s="10"/>
      <c r="L7" s="11"/>
      <c r="M7" s="10" t="str">
        <f t="shared" si="0"/>
        <v/>
      </c>
      <c r="N7" s="10" t="str">
        <f t="shared" si="1"/>
        <v/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s="37" customFormat="1" ht="21" customHeight="1" x14ac:dyDescent="0.25">
      <c r="A8" s="61">
        <v>1</v>
      </c>
      <c r="B8" s="50">
        <v>106</v>
      </c>
      <c r="C8" s="66" t="s">
        <v>163</v>
      </c>
      <c r="D8" s="50" t="s">
        <v>241</v>
      </c>
      <c r="E8" s="10"/>
      <c r="F8" s="10"/>
      <c r="G8" s="10"/>
      <c r="H8" s="10"/>
      <c r="I8" s="10"/>
      <c r="J8" s="10"/>
      <c r="K8" s="10"/>
      <c r="L8" s="11"/>
      <c r="M8" s="10" t="str">
        <f t="shared" si="0"/>
        <v/>
      </c>
      <c r="N8" s="10" t="str">
        <f t="shared" si="1"/>
        <v/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s="37" customFormat="1" ht="21" customHeight="1" x14ac:dyDescent="0.25">
      <c r="A9" s="61">
        <v>1</v>
      </c>
      <c r="B9" s="50">
        <v>106</v>
      </c>
      <c r="C9" s="66" t="s">
        <v>187</v>
      </c>
      <c r="D9" s="50" t="s">
        <v>188</v>
      </c>
      <c r="E9" s="10"/>
      <c r="F9" s="10"/>
      <c r="G9" s="10"/>
      <c r="H9" s="10"/>
      <c r="I9" s="10"/>
      <c r="J9" s="10"/>
      <c r="K9" s="10"/>
      <c r="L9" s="11"/>
      <c r="M9" s="10" t="str">
        <f t="shared" si="0"/>
        <v/>
      </c>
      <c r="N9" s="10" t="str">
        <f t="shared" si="1"/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s="37" customFormat="1" ht="21" customHeight="1" x14ac:dyDescent="0.25">
      <c r="A10" s="61">
        <v>2</v>
      </c>
      <c r="B10" s="50" t="s">
        <v>1043</v>
      </c>
      <c r="C10" s="66" t="s">
        <v>655</v>
      </c>
      <c r="D10" s="50" t="s">
        <v>217</v>
      </c>
      <c r="E10" s="10"/>
      <c r="F10" s="10"/>
      <c r="G10" s="10"/>
      <c r="H10" s="10"/>
      <c r="I10" s="10"/>
      <c r="J10" s="10" t="s">
        <v>1557</v>
      </c>
      <c r="K10" s="10"/>
      <c r="L10" s="11"/>
      <c r="M10" s="10" t="str">
        <f t="shared" si="0"/>
        <v>YES</v>
      </c>
      <c r="N10" s="10" t="str">
        <f t="shared" si="1"/>
        <v>YES</v>
      </c>
      <c r="O10" s="5"/>
      <c r="P10" s="5"/>
      <c r="Q10" s="5"/>
      <c r="R10" s="5"/>
      <c r="S10" s="5"/>
      <c r="T10" s="5"/>
      <c r="U10" s="5"/>
      <c r="V10" s="5"/>
      <c r="W10" s="5"/>
      <c r="X10" s="5">
        <v>1</v>
      </c>
      <c r="Y10" s="5"/>
    </row>
    <row r="11" spans="1:25" s="37" customFormat="1" ht="21" customHeight="1" x14ac:dyDescent="0.25">
      <c r="A11" s="61">
        <v>2</v>
      </c>
      <c r="B11" s="50" t="s">
        <v>1043</v>
      </c>
      <c r="C11" s="66" t="s">
        <v>190</v>
      </c>
      <c r="D11" s="50" t="s">
        <v>246</v>
      </c>
      <c r="E11" s="10"/>
      <c r="F11" s="10"/>
      <c r="G11" s="10"/>
      <c r="H11" s="10" t="s">
        <v>1545</v>
      </c>
      <c r="I11" s="10"/>
      <c r="J11" s="10"/>
      <c r="K11" s="10"/>
      <c r="L11" s="11"/>
      <c r="M11" s="10" t="str">
        <f t="shared" si="0"/>
        <v>YES</v>
      </c>
      <c r="N11" s="10" t="str">
        <f t="shared" si="1"/>
        <v>YES</v>
      </c>
      <c r="O11" s="5"/>
      <c r="P11" s="5"/>
      <c r="Q11" s="5"/>
      <c r="R11" s="5"/>
      <c r="S11" s="5"/>
      <c r="T11" s="5">
        <v>1</v>
      </c>
      <c r="U11" s="5"/>
      <c r="V11" s="5"/>
      <c r="W11" s="5"/>
      <c r="X11" s="5"/>
      <c r="Y11" s="5"/>
    </row>
    <row r="12" spans="1:25" s="37" customFormat="1" ht="21" customHeight="1" x14ac:dyDescent="0.25">
      <c r="A12" s="61">
        <v>2</v>
      </c>
      <c r="B12" s="50" t="s">
        <v>1044</v>
      </c>
      <c r="C12" s="66" t="s">
        <v>190</v>
      </c>
      <c r="D12" s="50" t="s">
        <v>261</v>
      </c>
      <c r="E12" s="10"/>
      <c r="F12" s="10"/>
      <c r="G12" s="10"/>
      <c r="H12" s="10" t="s">
        <v>1545</v>
      </c>
      <c r="I12" s="10"/>
      <c r="J12" s="10"/>
      <c r="K12" s="10"/>
      <c r="L12" s="11"/>
      <c r="M12" s="10" t="str">
        <f t="shared" si="0"/>
        <v>YES</v>
      </c>
      <c r="N12" s="10" t="str">
        <f t="shared" si="1"/>
        <v>YES</v>
      </c>
      <c r="O12" s="5"/>
      <c r="P12" s="5"/>
      <c r="Q12" s="5"/>
      <c r="R12" s="5"/>
      <c r="S12" s="5"/>
      <c r="T12" s="5">
        <v>1</v>
      </c>
      <c r="U12" s="5"/>
      <c r="V12" s="5"/>
      <c r="W12" s="5"/>
      <c r="X12" s="5"/>
      <c r="Y12" s="5"/>
    </row>
    <row r="13" spans="1:25" s="37" customFormat="1" ht="21" customHeight="1" x14ac:dyDescent="0.25">
      <c r="A13" s="61">
        <v>2</v>
      </c>
      <c r="B13" s="50" t="s">
        <v>1045</v>
      </c>
      <c r="C13" s="66" t="s">
        <v>190</v>
      </c>
      <c r="D13" s="50" t="s">
        <v>278</v>
      </c>
      <c r="E13" s="10"/>
      <c r="F13" s="10"/>
      <c r="G13" s="10"/>
      <c r="H13" s="10"/>
      <c r="I13" s="10"/>
      <c r="J13" s="10"/>
      <c r="K13" s="10"/>
      <c r="L13" s="11"/>
      <c r="M13" s="10" t="str">
        <f t="shared" si="0"/>
        <v/>
      </c>
      <c r="N13" s="10" t="str">
        <f t="shared" si="1"/>
        <v/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s="37" customFormat="1" ht="21" customHeight="1" x14ac:dyDescent="0.25">
      <c r="A14" s="61">
        <v>2</v>
      </c>
      <c r="B14" s="50" t="s">
        <v>1046</v>
      </c>
      <c r="C14" s="66" t="s">
        <v>190</v>
      </c>
      <c r="D14" s="50" t="s">
        <v>292</v>
      </c>
      <c r="E14" s="10"/>
      <c r="F14" s="10"/>
      <c r="G14" s="10"/>
      <c r="H14" s="10" t="s">
        <v>1545</v>
      </c>
      <c r="I14" s="10"/>
      <c r="J14" s="10"/>
      <c r="K14" s="10"/>
      <c r="L14" s="11"/>
      <c r="M14" s="10" t="str">
        <f t="shared" si="0"/>
        <v>YES</v>
      </c>
      <c r="N14" s="10" t="str">
        <f t="shared" si="1"/>
        <v>YES</v>
      </c>
      <c r="O14" s="5"/>
      <c r="P14" s="5"/>
      <c r="Q14" s="5"/>
      <c r="R14" s="5"/>
      <c r="S14" s="5"/>
      <c r="T14" s="5">
        <v>1</v>
      </c>
      <c r="U14" s="5"/>
      <c r="V14" s="5"/>
      <c r="W14" s="5"/>
      <c r="X14" s="5"/>
      <c r="Y14" s="5"/>
    </row>
    <row r="15" spans="1:25" s="37" customFormat="1" ht="21" customHeight="1" x14ac:dyDescent="0.25">
      <c r="A15" s="61">
        <v>2</v>
      </c>
      <c r="B15" s="50" t="s">
        <v>1046</v>
      </c>
      <c r="C15" s="66" t="s">
        <v>593</v>
      </c>
      <c r="D15" s="50" t="s">
        <v>200</v>
      </c>
      <c r="E15" s="10"/>
      <c r="F15" s="10"/>
      <c r="G15" s="10"/>
      <c r="H15" s="10"/>
      <c r="I15" s="10" t="s">
        <v>1545</v>
      </c>
      <c r="J15" s="10"/>
      <c r="K15" s="10"/>
      <c r="L15" s="11"/>
      <c r="M15" s="10" t="str">
        <f t="shared" si="0"/>
        <v>YES</v>
      </c>
      <c r="N15" s="10" t="str">
        <f t="shared" si="1"/>
        <v>YES</v>
      </c>
      <c r="O15" s="5"/>
      <c r="P15" s="5"/>
      <c r="Q15" s="5"/>
      <c r="R15" s="5"/>
      <c r="S15" s="5"/>
      <c r="T15" s="5">
        <v>1</v>
      </c>
      <c r="U15" s="5"/>
      <c r="V15" s="5"/>
      <c r="W15" s="5"/>
      <c r="X15" s="5"/>
      <c r="Y15" s="5"/>
    </row>
    <row r="16" spans="1:25" s="37" customFormat="1" ht="21" customHeight="1" x14ac:dyDescent="0.25">
      <c r="A16" s="61">
        <v>2</v>
      </c>
      <c r="B16" s="50" t="s">
        <v>1046</v>
      </c>
      <c r="C16" s="66" t="s">
        <v>190</v>
      </c>
      <c r="D16" s="50" t="s">
        <v>305</v>
      </c>
      <c r="E16" s="10"/>
      <c r="F16" s="10"/>
      <c r="G16" s="10"/>
      <c r="H16" s="10" t="s">
        <v>1545</v>
      </c>
      <c r="I16" s="10"/>
      <c r="J16" s="10"/>
      <c r="K16" s="10"/>
      <c r="L16" s="11"/>
      <c r="M16" s="10" t="str">
        <f t="shared" si="0"/>
        <v>YES</v>
      </c>
      <c r="N16" s="10" t="str">
        <f t="shared" si="1"/>
        <v>YES</v>
      </c>
      <c r="O16" s="5"/>
      <c r="P16" s="5"/>
      <c r="Q16" s="5"/>
      <c r="R16" s="5"/>
      <c r="S16" s="5"/>
      <c r="T16" s="5">
        <v>1</v>
      </c>
      <c r="U16" s="5"/>
      <c r="V16" s="5"/>
      <c r="W16" s="5"/>
      <c r="X16" s="5"/>
      <c r="Y16" s="5"/>
    </row>
    <row r="17" spans="1:25" s="37" customFormat="1" ht="21" customHeight="1" x14ac:dyDescent="0.25">
      <c r="A17" s="61">
        <v>2</v>
      </c>
      <c r="B17" s="50" t="s">
        <v>1047</v>
      </c>
      <c r="C17" s="66" t="s">
        <v>190</v>
      </c>
      <c r="D17" s="50" t="s">
        <v>218</v>
      </c>
      <c r="E17" s="10"/>
      <c r="F17" s="10"/>
      <c r="G17" s="10"/>
      <c r="H17" s="10"/>
      <c r="I17" s="10"/>
      <c r="J17" s="10"/>
      <c r="K17" s="10"/>
      <c r="L17" s="11" t="s">
        <v>1555</v>
      </c>
      <c r="M17" s="10" t="str">
        <f t="shared" si="0"/>
        <v/>
      </c>
      <c r="N17" s="10" t="str">
        <f t="shared" si="1"/>
        <v/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s="37" customFormat="1" ht="21" customHeight="1" x14ac:dyDescent="0.25">
      <c r="A18" s="61">
        <v>2</v>
      </c>
      <c r="B18" s="50" t="s">
        <v>1048</v>
      </c>
      <c r="C18" s="66" t="s">
        <v>190</v>
      </c>
      <c r="D18" s="50" t="s">
        <v>234</v>
      </c>
      <c r="E18" s="10"/>
      <c r="F18" s="10"/>
      <c r="G18" s="10"/>
      <c r="H18" s="10" t="s">
        <v>1545</v>
      </c>
      <c r="I18" s="10"/>
      <c r="J18" s="10"/>
      <c r="K18" s="10"/>
      <c r="L18" s="11"/>
      <c r="M18" s="10" t="str">
        <f t="shared" si="0"/>
        <v>YES</v>
      </c>
      <c r="N18" s="10" t="str">
        <f t="shared" si="1"/>
        <v>YES</v>
      </c>
      <c r="O18" s="5"/>
      <c r="P18" s="5"/>
      <c r="Q18" s="5"/>
      <c r="R18" s="5"/>
      <c r="S18" s="5"/>
      <c r="T18" s="5">
        <v>1</v>
      </c>
      <c r="U18" s="5"/>
      <c r="V18" s="5"/>
      <c r="W18" s="5"/>
      <c r="X18" s="5"/>
      <c r="Y18" s="5"/>
    </row>
    <row r="19" spans="1:25" s="37" customFormat="1" ht="21" customHeight="1" x14ac:dyDescent="0.25">
      <c r="A19" s="61">
        <v>2</v>
      </c>
      <c r="B19" s="50" t="s">
        <v>1049</v>
      </c>
      <c r="C19" s="66" t="s">
        <v>190</v>
      </c>
      <c r="D19" s="50" t="s">
        <v>247</v>
      </c>
      <c r="E19" s="10"/>
      <c r="F19" s="10"/>
      <c r="G19" s="10"/>
      <c r="H19" s="10"/>
      <c r="I19" s="10"/>
      <c r="J19" s="10"/>
      <c r="K19" s="10"/>
      <c r="L19" s="11"/>
      <c r="M19" s="10" t="str">
        <f t="shared" si="0"/>
        <v/>
      </c>
      <c r="N19" s="10" t="str">
        <f t="shared" si="1"/>
        <v/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s="37" customFormat="1" ht="21" customHeight="1" x14ac:dyDescent="0.25">
      <c r="A20" s="61">
        <v>2</v>
      </c>
      <c r="B20" s="50" t="s">
        <v>1050</v>
      </c>
      <c r="C20" s="66" t="s">
        <v>781</v>
      </c>
      <c r="D20" s="50" t="s">
        <v>262</v>
      </c>
      <c r="E20" s="10"/>
      <c r="F20" s="10"/>
      <c r="G20" s="10"/>
      <c r="H20" s="10" t="s">
        <v>1545</v>
      </c>
      <c r="I20" s="10"/>
      <c r="J20" s="10"/>
      <c r="K20" s="10" t="s">
        <v>1580</v>
      </c>
      <c r="L20" s="11"/>
      <c r="M20" s="10" t="str">
        <f t="shared" si="0"/>
        <v>YES</v>
      </c>
      <c r="N20" s="10" t="str">
        <f t="shared" si="1"/>
        <v>YES</v>
      </c>
      <c r="O20" s="5"/>
      <c r="P20" s="5"/>
      <c r="Q20" s="5"/>
      <c r="R20" s="5"/>
      <c r="S20" s="5"/>
      <c r="T20" s="5">
        <v>1</v>
      </c>
      <c r="U20" s="5"/>
      <c r="V20" s="5"/>
      <c r="W20" s="5"/>
      <c r="X20" s="5"/>
      <c r="Y20" s="5"/>
    </row>
    <row r="21" spans="1:25" s="37" customFormat="1" ht="21" customHeight="1" x14ac:dyDescent="0.25">
      <c r="A21" s="61">
        <v>2</v>
      </c>
      <c r="B21" s="50" t="s">
        <v>1050</v>
      </c>
      <c r="C21" s="66" t="s">
        <v>190</v>
      </c>
      <c r="D21" s="50" t="s">
        <v>306</v>
      </c>
      <c r="E21" s="10"/>
      <c r="F21" s="10"/>
      <c r="G21" s="10"/>
      <c r="H21" s="10"/>
      <c r="I21" s="10"/>
      <c r="J21" s="10"/>
      <c r="K21" s="10"/>
      <c r="L21" s="11"/>
      <c r="M21" s="10" t="str">
        <f t="shared" si="0"/>
        <v/>
      </c>
      <c r="N21" s="10" t="str">
        <f t="shared" si="1"/>
        <v/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s="37" customFormat="1" ht="21" customHeight="1" x14ac:dyDescent="0.25">
      <c r="A22" s="61">
        <v>2</v>
      </c>
      <c r="B22" s="50" t="s">
        <v>1050</v>
      </c>
      <c r="C22" s="66" t="s">
        <v>190</v>
      </c>
      <c r="D22" s="50" t="s">
        <v>279</v>
      </c>
      <c r="E22" s="10"/>
      <c r="F22" s="10"/>
      <c r="G22" s="10"/>
      <c r="H22" s="10"/>
      <c r="I22" s="10"/>
      <c r="J22" s="10"/>
      <c r="K22" s="10"/>
      <c r="L22" s="11"/>
      <c r="M22" s="10" t="str">
        <f t="shared" si="0"/>
        <v/>
      </c>
      <c r="N22" s="10" t="str">
        <f t="shared" si="1"/>
        <v/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s="37" customFormat="1" ht="21" customHeight="1" x14ac:dyDescent="0.25">
      <c r="A23" s="61">
        <v>2</v>
      </c>
      <c r="B23" s="50" t="s">
        <v>1051</v>
      </c>
      <c r="C23" s="66" t="s">
        <v>190</v>
      </c>
      <c r="D23" s="50" t="s">
        <v>293</v>
      </c>
      <c r="E23" s="10"/>
      <c r="F23" s="10"/>
      <c r="G23" s="10"/>
      <c r="H23" s="10"/>
      <c r="I23" s="10"/>
      <c r="J23" s="10"/>
      <c r="K23" s="10"/>
      <c r="L23" s="11"/>
      <c r="M23" s="10" t="str">
        <f t="shared" si="0"/>
        <v/>
      </c>
      <c r="N23" s="10" t="str">
        <f t="shared" si="1"/>
        <v/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s="37" customFormat="1" ht="21" customHeight="1" x14ac:dyDescent="0.25">
      <c r="A24" s="61">
        <v>2</v>
      </c>
      <c r="B24" s="50" t="s">
        <v>1052</v>
      </c>
      <c r="C24" s="66" t="s">
        <v>190</v>
      </c>
      <c r="D24" s="50" t="s">
        <v>202</v>
      </c>
      <c r="E24" s="10"/>
      <c r="F24" s="10"/>
      <c r="G24" s="10"/>
      <c r="H24" s="10"/>
      <c r="I24" s="10"/>
      <c r="J24" s="10"/>
      <c r="K24" s="10"/>
      <c r="L24" s="11"/>
      <c r="M24" s="10" t="str">
        <f t="shared" si="0"/>
        <v/>
      </c>
      <c r="N24" s="10" t="str">
        <f t="shared" si="1"/>
        <v/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s="37" customFormat="1" ht="21" customHeight="1" x14ac:dyDescent="0.25">
      <c r="A25" s="61">
        <v>2</v>
      </c>
      <c r="B25" s="50" t="s">
        <v>1053</v>
      </c>
      <c r="C25" s="66" t="s">
        <v>190</v>
      </c>
      <c r="D25" s="50" t="s">
        <v>219</v>
      </c>
      <c r="E25" s="10"/>
      <c r="F25" s="10"/>
      <c r="G25" s="10"/>
      <c r="H25" s="10"/>
      <c r="I25" s="10"/>
      <c r="J25" s="10"/>
      <c r="K25" s="10"/>
      <c r="L25" s="11"/>
      <c r="M25" s="10" t="str">
        <f t="shared" si="0"/>
        <v/>
      </c>
      <c r="N25" s="10" t="str">
        <f t="shared" si="1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s="37" customFormat="1" ht="21" customHeight="1" x14ac:dyDescent="0.25">
      <c r="A26" s="61">
        <v>2</v>
      </c>
      <c r="B26" s="50" t="s">
        <v>1054</v>
      </c>
      <c r="C26" s="66" t="s">
        <v>697</v>
      </c>
      <c r="D26" s="50" t="s">
        <v>248</v>
      </c>
      <c r="E26" s="10"/>
      <c r="F26" s="10"/>
      <c r="G26" s="10"/>
      <c r="H26" s="10"/>
      <c r="I26" s="10"/>
      <c r="J26" s="10"/>
      <c r="K26" s="10"/>
      <c r="L26" s="11"/>
      <c r="M26" s="10" t="str">
        <f t="shared" si="0"/>
        <v/>
      </c>
      <c r="N26" s="10" t="str">
        <f t="shared" si="1"/>
        <v/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s="37" customFormat="1" ht="21" customHeight="1" x14ac:dyDescent="0.25">
      <c r="A27" s="61">
        <v>2</v>
      </c>
      <c r="B27" s="50" t="s">
        <v>1054</v>
      </c>
      <c r="C27" s="66" t="s">
        <v>190</v>
      </c>
      <c r="D27" s="50" t="s">
        <v>263</v>
      </c>
      <c r="E27" s="10"/>
      <c r="F27" s="10"/>
      <c r="G27" s="10"/>
      <c r="H27" s="10"/>
      <c r="I27" s="10"/>
      <c r="J27" s="10"/>
      <c r="K27" s="10"/>
      <c r="L27" s="11"/>
      <c r="M27" s="10" t="str">
        <f t="shared" si="0"/>
        <v/>
      </c>
      <c r="N27" s="10" t="str">
        <f t="shared" si="1"/>
        <v/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s="37" customFormat="1" ht="21" customHeight="1" x14ac:dyDescent="0.25">
      <c r="A28" s="61">
        <v>2</v>
      </c>
      <c r="B28" s="50" t="s">
        <v>1055</v>
      </c>
      <c r="C28" s="66" t="s">
        <v>190</v>
      </c>
      <c r="D28" s="50" t="s">
        <v>313</v>
      </c>
      <c r="E28" s="10"/>
      <c r="F28" s="10"/>
      <c r="G28" s="10"/>
      <c r="H28" s="10"/>
      <c r="I28" s="10"/>
      <c r="J28" s="10"/>
      <c r="K28" s="10"/>
      <c r="L28" s="11"/>
      <c r="M28" s="10" t="str">
        <f t="shared" si="0"/>
        <v/>
      </c>
      <c r="N28" s="10" t="str">
        <f t="shared" si="1"/>
        <v/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s="37" customFormat="1" ht="21" customHeight="1" x14ac:dyDescent="0.25">
      <c r="A29" s="61">
        <v>2</v>
      </c>
      <c r="B29" s="50" t="s">
        <v>1056</v>
      </c>
      <c r="C29" s="66" t="s">
        <v>190</v>
      </c>
      <c r="D29" s="50" t="s">
        <v>294</v>
      </c>
      <c r="E29" s="10"/>
      <c r="F29" s="10"/>
      <c r="G29" s="10"/>
      <c r="H29" s="10"/>
      <c r="I29" s="10"/>
      <c r="J29" s="10"/>
      <c r="K29" s="10"/>
      <c r="L29" s="11"/>
      <c r="M29" s="10" t="str">
        <f t="shared" si="0"/>
        <v/>
      </c>
      <c r="N29" s="10" t="str">
        <f t="shared" si="1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s="37" customFormat="1" ht="21" customHeight="1" x14ac:dyDescent="0.25">
      <c r="A30" s="61">
        <v>2</v>
      </c>
      <c r="B30" s="77" t="s">
        <v>164</v>
      </c>
      <c r="C30" s="66" t="s">
        <v>190</v>
      </c>
      <c r="D30" s="50" t="s">
        <v>203</v>
      </c>
      <c r="E30" s="10" t="s">
        <v>1547</v>
      </c>
      <c r="F30" s="10"/>
      <c r="G30" s="10"/>
      <c r="H30" s="10"/>
      <c r="I30" s="10"/>
      <c r="J30" s="10"/>
      <c r="K30" s="10"/>
      <c r="L30" s="11"/>
      <c r="M30" s="10" t="str">
        <f t="shared" si="0"/>
        <v>YES</v>
      </c>
      <c r="N30" s="10" t="str">
        <f t="shared" si="1"/>
        <v>YES</v>
      </c>
      <c r="O30" s="5">
        <v>1</v>
      </c>
      <c r="P30" s="5"/>
      <c r="Q30" s="5"/>
      <c r="R30" s="5"/>
      <c r="S30" s="5"/>
      <c r="T30" s="5">
        <v>1</v>
      </c>
      <c r="U30" s="5"/>
      <c r="V30" s="5"/>
      <c r="W30" s="5"/>
      <c r="X30" s="5"/>
      <c r="Y30" s="5"/>
    </row>
    <row r="31" spans="1:25" s="37" customFormat="1" ht="21" customHeight="1" x14ac:dyDescent="0.25">
      <c r="A31" s="61">
        <v>2</v>
      </c>
      <c r="B31" s="50" t="s">
        <v>321</v>
      </c>
      <c r="C31" s="66" t="s">
        <v>550</v>
      </c>
      <c r="D31" s="50" t="s">
        <v>551</v>
      </c>
      <c r="E31" s="10"/>
      <c r="F31" s="10"/>
      <c r="G31" s="10"/>
      <c r="H31" s="10"/>
      <c r="I31" s="10"/>
      <c r="J31" s="10"/>
      <c r="K31" s="10"/>
      <c r="L31" s="11"/>
      <c r="M31" s="10" t="str">
        <f t="shared" si="0"/>
        <v/>
      </c>
      <c r="N31" s="10" t="str">
        <f t="shared" si="1"/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s="37" customFormat="1" ht="21" customHeight="1" x14ac:dyDescent="0.25">
      <c r="A32" s="61">
        <v>2</v>
      </c>
      <c r="B32" s="78" t="s">
        <v>554</v>
      </c>
      <c r="C32" s="66" t="s">
        <v>552</v>
      </c>
      <c r="D32" s="50" t="s">
        <v>553</v>
      </c>
      <c r="E32" s="10"/>
      <c r="F32" s="10"/>
      <c r="G32" s="10"/>
      <c r="H32" s="10"/>
      <c r="I32" s="10"/>
      <c r="J32" s="10"/>
      <c r="K32" s="10"/>
      <c r="L32" s="11"/>
      <c r="M32" s="10" t="str">
        <f t="shared" si="0"/>
        <v/>
      </c>
      <c r="N32" s="10" t="str">
        <f t="shared" si="1"/>
        <v/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6" s="37" customFormat="1" ht="21" customHeight="1" x14ac:dyDescent="0.25">
      <c r="A33" s="61">
        <v>3</v>
      </c>
      <c r="B33" s="50" t="s">
        <v>1057</v>
      </c>
      <c r="C33" s="66" t="s">
        <v>594</v>
      </c>
      <c r="D33" s="50" t="s">
        <v>251</v>
      </c>
      <c r="E33" s="10"/>
      <c r="F33" s="10"/>
      <c r="G33" s="10"/>
      <c r="H33" s="10" t="s">
        <v>1545</v>
      </c>
      <c r="I33" s="10"/>
      <c r="J33" s="10"/>
      <c r="K33" s="10"/>
      <c r="L33" s="11"/>
      <c r="M33" s="10" t="str">
        <f t="shared" si="0"/>
        <v>YES</v>
      </c>
      <c r="N33" s="10" t="str">
        <f t="shared" si="1"/>
        <v>YES</v>
      </c>
      <c r="O33" s="5"/>
      <c r="P33" s="5"/>
      <c r="Q33" s="5"/>
      <c r="R33" s="5"/>
      <c r="S33" s="5"/>
      <c r="T33" s="5">
        <v>1</v>
      </c>
      <c r="U33" s="5"/>
      <c r="V33" s="5"/>
      <c r="W33" s="5"/>
      <c r="X33" s="5"/>
      <c r="Y33" s="5"/>
    </row>
    <row r="34" spans="1:26" s="37" customFormat="1" ht="21" customHeight="1" x14ac:dyDescent="0.25">
      <c r="A34" s="61">
        <v>3</v>
      </c>
      <c r="B34" s="50" t="s">
        <v>1057</v>
      </c>
      <c r="C34" s="66" t="s">
        <v>190</v>
      </c>
      <c r="D34" s="50" t="s">
        <v>267</v>
      </c>
      <c r="E34" s="10"/>
      <c r="F34" s="10"/>
      <c r="G34" s="10"/>
      <c r="H34" s="10"/>
      <c r="I34" s="10"/>
      <c r="J34" s="10"/>
      <c r="K34" s="10"/>
      <c r="L34" s="11"/>
      <c r="M34" s="10" t="str">
        <f t="shared" si="0"/>
        <v/>
      </c>
      <c r="N34" s="10" t="str">
        <f t="shared" si="1"/>
        <v/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6" s="37" customFormat="1" ht="21" customHeight="1" x14ac:dyDescent="0.25">
      <c r="A35" s="61">
        <v>3</v>
      </c>
      <c r="B35" s="50" t="s">
        <v>1057</v>
      </c>
      <c r="C35" s="66" t="s">
        <v>190</v>
      </c>
      <c r="D35" s="50" t="s">
        <v>282</v>
      </c>
      <c r="E35" s="10"/>
      <c r="F35" s="10"/>
      <c r="G35" s="10"/>
      <c r="H35" s="10"/>
      <c r="I35" s="10"/>
      <c r="J35" s="10"/>
      <c r="K35" s="10"/>
      <c r="L35" s="11"/>
      <c r="M35" s="10" t="str">
        <f t="shared" si="0"/>
        <v/>
      </c>
      <c r="N35" s="10" t="str">
        <f t="shared" si="1"/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6" s="37" customFormat="1" ht="21" customHeight="1" x14ac:dyDescent="0.25">
      <c r="A36" s="61">
        <v>3</v>
      </c>
      <c r="B36" s="50" t="s">
        <v>1058</v>
      </c>
      <c r="C36" s="66" t="s">
        <v>190</v>
      </c>
      <c r="D36" s="50" t="s">
        <v>297</v>
      </c>
      <c r="E36" s="10"/>
      <c r="F36" s="10"/>
      <c r="G36" s="10"/>
      <c r="H36" s="10" t="s">
        <v>1545</v>
      </c>
      <c r="I36" s="10"/>
      <c r="J36" s="10"/>
      <c r="K36" s="10"/>
      <c r="L36" s="11"/>
      <c r="M36" s="10" t="str">
        <f t="shared" si="0"/>
        <v>YES</v>
      </c>
      <c r="N36" s="10" t="str">
        <f t="shared" si="1"/>
        <v>YES</v>
      </c>
      <c r="O36" s="5"/>
      <c r="P36" s="5"/>
      <c r="Q36" s="5"/>
      <c r="R36" s="5"/>
      <c r="S36" s="5"/>
      <c r="T36" s="5">
        <v>1</v>
      </c>
      <c r="U36" s="5"/>
      <c r="V36" s="5"/>
      <c r="W36" s="5"/>
      <c r="X36" s="5"/>
      <c r="Y36" s="5"/>
    </row>
    <row r="37" spans="1:26" s="37" customFormat="1" ht="21" customHeight="1" x14ac:dyDescent="0.25">
      <c r="A37" s="61">
        <v>3</v>
      </c>
      <c r="B37" s="50" t="s">
        <v>1059</v>
      </c>
      <c r="C37" s="66" t="s">
        <v>190</v>
      </c>
      <c r="D37" s="50" t="s">
        <v>207</v>
      </c>
      <c r="E37" s="10" t="s">
        <v>1547</v>
      </c>
      <c r="F37" s="10"/>
      <c r="G37" s="10"/>
      <c r="H37" s="10" t="s">
        <v>1545</v>
      </c>
      <c r="I37" s="10"/>
      <c r="J37" s="10"/>
      <c r="K37" s="10"/>
      <c r="L37" s="11"/>
      <c r="M37" s="10" t="str">
        <f t="shared" si="0"/>
        <v>YES</v>
      </c>
      <c r="N37" s="10" t="str">
        <f t="shared" si="1"/>
        <v>YES</v>
      </c>
      <c r="O37" s="5"/>
      <c r="P37" s="5"/>
      <c r="Q37" s="5"/>
      <c r="R37" s="5"/>
      <c r="S37" s="5"/>
      <c r="T37" s="5">
        <v>1</v>
      </c>
      <c r="U37" s="5"/>
      <c r="V37" s="5"/>
      <c r="W37" s="5"/>
      <c r="X37" s="5"/>
      <c r="Y37" s="5"/>
      <c r="Z37" s="37" t="s">
        <v>1585</v>
      </c>
    </row>
    <row r="38" spans="1:26" s="37" customFormat="1" ht="21" customHeight="1" x14ac:dyDescent="0.25">
      <c r="A38" s="61">
        <v>3</v>
      </c>
      <c r="B38" s="50" t="s">
        <v>1060</v>
      </c>
      <c r="C38" s="66" t="s">
        <v>190</v>
      </c>
      <c r="D38" s="50" t="s">
        <v>225</v>
      </c>
      <c r="E38" s="10"/>
      <c r="F38" s="10"/>
      <c r="G38" s="10"/>
      <c r="H38" s="10"/>
      <c r="I38" s="10"/>
      <c r="J38" s="10"/>
      <c r="K38" s="10"/>
      <c r="L38" s="11"/>
      <c r="M38" s="10" t="str">
        <f t="shared" si="0"/>
        <v/>
      </c>
      <c r="N38" s="10" t="str">
        <f t="shared" si="1"/>
        <v/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6" s="37" customFormat="1" ht="21" customHeight="1" x14ac:dyDescent="0.25">
      <c r="A39" s="61">
        <v>3</v>
      </c>
      <c r="B39" s="50" t="s">
        <v>1061</v>
      </c>
      <c r="C39" s="66" t="s">
        <v>190</v>
      </c>
      <c r="D39" s="50" t="s">
        <v>310</v>
      </c>
      <c r="E39" s="10"/>
      <c r="F39" s="10"/>
      <c r="G39" s="10"/>
      <c r="H39" s="10"/>
      <c r="I39" s="10"/>
      <c r="J39" s="10"/>
      <c r="K39" s="10"/>
      <c r="L39" s="11" t="s">
        <v>1555</v>
      </c>
      <c r="M39" s="10" t="str">
        <f t="shared" si="0"/>
        <v/>
      </c>
      <c r="N39" s="10" t="str">
        <f t="shared" si="1"/>
        <v/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6" s="37" customFormat="1" ht="21" customHeight="1" x14ac:dyDescent="0.25">
      <c r="A40" s="61">
        <v>3</v>
      </c>
      <c r="B40" s="50" t="s">
        <v>1061</v>
      </c>
      <c r="C40" s="66" t="s">
        <v>595</v>
      </c>
      <c r="D40" s="50" t="s">
        <v>252</v>
      </c>
      <c r="E40" s="10"/>
      <c r="F40" s="10"/>
      <c r="G40" s="10"/>
      <c r="H40" s="10"/>
      <c r="I40" s="10"/>
      <c r="J40" s="10"/>
      <c r="K40" s="10"/>
      <c r="L40" s="11"/>
      <c r="M40" s="10" t="str">
        <f t="shared" si="0"/>
        <v/>
      </c>
      <c r="N40" s="10" t="str">
        <f t="shared" si="1"/>
        <v/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6" s="37" customFormat="1" ht="21" customHeight="1" x14ac:dyDescent="0.25">
      <c r="A41" s="61">
        <v>3</v>
      </c>
      <c r="B41" s="50" t="s">
        <v>1061</v>
      </c>
      <c r="C41" s="66" t="s">
        <v>190</v>
      </c>
      <c r="D41" s="50" t="s">
        <v>268</v>
      </c>
      <c r="E41" s="10"/>
      <c r="F41" s="10"/>
      <c r="G41" s="10"/>
      <c r="H41" s="10"/>
      <c r="I41" s="10"/>
      <c r="J41" s="10"/>
      <c r="K41" s="10"/>
      <c r="L41" s="11"/>
      <c r="M41" s="10" t="str">
        <f t="shared" si="0"/>
        <v/>
      </c>
      <c r="N41" s="10" t="str">
        <f t="shared" si="1"/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6" s="37" customFormat="1" ht="21" customHeight="1" x14ac:dyDescent="0.25">
      <c r="A42" s="61">
        <v>3</v>
      </c>
      <c r="B42" s="50" t="s">
        <v>1062</v>
      </c>
      <c r="C42" s="66" t="s">
        <v>190</v>
      </c>
      <c r="D42" s="50" t="s">
        <v>284</v>
      </c>
      <c r="E42" s="10"/>
      <c r="F42" s="10"/>
      <c r="G42" s="10"/>
      <c r="H42" s="10"/>
      <c r="I42" s="10"/>
      <c r="J42" s="10"/>
      <c r="K42" s="10"/>
      <c r="L42" s="11"/>
      <c r="M42" s="10" t="str">
        <f t="shared" si="0"/>
        <v/>
      </c>
      <c r="N42" s="10" t="str">
        <f t="shared" si="1"/>
        <v/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6" s="37" customFormat="1" ht="21" customHeight="1" x14ac:dyDescent="0.25">
      <c r="A43" s="61">
        <v>3</v>
      </c>
      <c r="B43" s="50" t="s">
        <v>1063</v>
      </c>
      <c r="C43" s="66" t="s">
        <v>190</v>
      </c>
      <c r="D43" s="50" t="s">
        <v>298</v>
      </c>
      <c r="E43" s="10"/>
      <c r="F43" s="10"/>
      <c r="G43" s="10"/>
      <c r="H43" s="10"/>
      <c r="I43" s="10"/>
      <c r="J43" s="10"/>
      <c r="K43" s="10"/>
      <c r="L43" s="11"/>
      <c r="M43" s="10" t="str">
        <f t="shared" si="0"/>
        <v/>
      </c>
      <c r="N43" s="10" t="str">
        <f t="shared" si="1"/>
        <v/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6" s="37" customFormat="1" ht="21" customHeight="1" x14ac:dyDescent="0.25">
      <c r="A44" s="61">
        <v>3</v>
      </c>
      <c r="B44" s="50" t="s">
        <v>1064</v>
      </c>
      <c r="C44" s="66" t="s">
        <v>190</v>
      </c>
      <c r="D44" s="50" t="s">
        <v>314</v>
      </c>
      <c r="E44" s="10"/>
      <c r="F44" s="10"/>
      <c r="G44" s="10"/>
      <c r="H44" s="10"/>
      <c r="I44" s="10"/>
      <c r="J44" s="10"/>
      <c r="K44" s="10"/>
      <c r="L44" s="11"/>
      <c r="M44" s="10" t="str">
        <f t="shared" si="0"/>
        <v/>
      </c>
      <c r="N44" s="10" t="str">
        <f t="shared" si="1"/>
        <v/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6" s="37" customFormat="1" ht="21" customHeight="1" x14ac:dyDescent="0.25">
      <c r="A45" s="61">
        <v>3</v>
      </c>
      <c r="B45" s="50" t="s">
        <v>1065</v>
      </c>
      <c r="C45" s="66" t="s">
        <v>740</v>
      </c>
      <c r="D45" s="50" t="s">
        <v>208</v>
      </c>
      <c r="E45" s="10"/>
      <c r="F45" s="10"/>
      <c r="G45" s="10"/>
      <c r="H45" s="10"/>
      <c r="I45" s="10" t="s">
        <v>1545</v>
      </c>
      <c r="J45" s="10"/>
      <c r="K45" s="10"/>
      <c r="L45" s="11"/>
      <c r="M45" s="10" t="str">
        <f t="shared" si="0"/>
        <v>YES</v>
      </c>
      <c r="N45" s="10" t="str">
        <f t="shared" si="1"/>
        <v>YES</v>
      </c>
      <c r="O45" s="5"/>
      <c r="P45" s="5"/>
      <c r="Q45" s="5"/>
      <c r="R45" s="5"/>
      <c r="S45" s="5"/>
      <c r="T45" s="5">
        <v>1</v>
      </c>
      <c r="U45" s="5"/>
      <c r="V45" s="5"/>
      <c r="W45" s="5"/>
      <c r="X45" s="5"/>
      <c r="Y45" s="5"/>
    </row>
    <row r="46" spans="1:26" s="37" customFormat="1" ht="21" customHeight="1" x14ac:dyDescent="0.25">
      <c r="A46" s="61">
        <v>3</v>
      </c>
      <c r="B46" s="50" t="s">
        <v>1065</v>
      </c>
      <c r="C46" s="66" t="s">
        <v>190</v>
      </c>
      <c r="D46" s="50" t="s">
        <v>226</v>
      </c>
      <c r="E46" s="10"/>
      <c r="F46" s="10"/>
      <c r="G46" s="10"/>
      <c r="H46" s="10"/>
      <c r="I46" s="10"/>
      <c r="J46" s="10"/>
      <c r="K46" s="10"/>
      <c r="L46" s="11"/>
      <c r="M46" s="10" t="str">
        <f t="shared" si="0"/>
        <v/>
      </c>
      <c r="N46" s="10" t="str">
        <f t="shared" si="1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6" s="37" customFormat="1" ht="21" customHeight="1" x14ac:dyDescent="0.25">
      <c r="A47" s="61">
        <v>3</v>
      </c>
      <c r="B47" s="50" t="s">
        <v>1065</v>
      </c>
      <c r="C47" s="66" t="s">
        <v>190</v>
      </c>
      <c r="D47" s="50" t="s">
        <v>239</v>
      </c>
      <c r="E47" s="10"/>
      <c r="F47" s="10"/>
      <c r="G47" s="10"/>
      <c r="H47" s="10"/>
      <c r="I47" s="10"/>
      <c r="J47" s="10"/>
      <c r="K47" s="10"/>
      <c r="L47" s="11"/>
      <c r="M47" s="10" t="str">
        <f t="shared" si="0"/>
        <v/>
      </c>
      <c r="N47" s="10" t="str">
        <f t="shared" si="1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6" s="37" customFormat="1" ht="21" customHeight="1" x14ac:dyDescent="0.25">
      <c r="A48" s="61">
        <v>3</v>
      </c>
      <c r="B48" s="50" t="s">
        <v>1066</v>
      </c>
      <c r="C48" s="66" t="s">
        <v>190</v>
      </c>
      <c r="D48" s="50" t="s">
        <v>253</v>
      </c>
      <c r="E48" s="10"/>
      <c r="F48" s="10"/>
      <c r="G48" s="10"/>
      <c r="H48" s="10" t="s">
        <v>1545</v>
      </c>
      <c r="I48" s="10"/>
      <c r="J48" s="10"/>
      <c r="K48" s="10"/>
      <c r="L48" s="11"/>
      <c r="M48" s="10" t="str">
        <f t="shared" si="0"/>
        <v>YES</v>
      </c>
      <c r="N48" s="10" t="str">
        <f t="shared" si="1"/>
        <v>YES</v>
      </c>
      <c r="O48" s="5"/>
      <c r="P48" s="5"/>
      <c r="Q48" s="5"/>
      <c r="R48" s="5"/>
      <c r="S48" s="5"/>
      <c r="T48" s="5">
        <v>1</v>
      </c>
      <c r="U48" s="5"/>
      <c r="V48" s="5"/>
      <c r="W48" s="5"/>
      <c r="X48" s="5"/>
      <c r="Y48" s="5"/>
    </row>
    <row r="49" spans="1:25" s="37" customFormat="1" ht="21" customHeight="1" x14ac:dyDescent="0.25">
      <c r="A49" s="61">
        <v>3</v>
      </c>
      <c r="B49" s="50" t="s">
        <v>1067</v>
      </c>
      <c r="C49" s="66" t="s">
        <v>190</v>
      </c>
      <c r="D49" s="50" t="s">
        <v>269</v>
      </c>
      <c r="E49" s="10"/>
      <c r="F49" s="10"/>
      <c r="G49" s="10"/>
      <c r="H49" s="10"/>
      <c r="I49" s="10"/>
      <c r="J49" s="10"/>
      <c r="K49" s="10"/>
      <c r="L49" s="11"/>
      <c r="M49" s="10" t="str">
        <f t="shared" si="0"/>
        <v/>
      </c>
      <c r="N49" s="10" t="str">
        <f t="shared" si="1"/>
        <v/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s="37" customFormat="1" ht="21" customHeight="1" x14ac:dyDescent="0.25">
      <c r="A50" s="61">
        <v>3</v>
      </c>
      <c r="B50" s="50" t="s">
        <v>1068</v>
      </c>
      <c r="C50" s="66" t="s">
        <v>190</v>
      </c>
      <c r="D50" s="50" t="s">
        <v>285</v>
      </c>
      <c r="E50" s="10"/>
      <c r="F50" s="10"/>
      <c r="G50" s="10"/>
      <c r="H50" s="10"/>
      <c r="I50" s="10"/>
      <c r="J50" s="10"/>
      <c r="K50" s="10"/>
      <c r="L50" s="11"/>
      <c r="M50" s="10" t="str">
        <f t="shared" si="0"/>
        <v/>
      </c>
      <c r="N50" s="10" t="str">
        <f t="shared" si="1"/>
        <v/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s="37" customFormat="1" ht="21" customHeight="1" x14ac:dyDescent="0.25">
      <c r="A51" s="61">
        <v>3</v>
      </c>
      <c r="B51" s="50" t="s">
        <v>1069</v>
      </c>
      <c r="C51" s="66" t="s">
        <v>698</v>
      </c>
      <c r="D51" s="50" t="s">
        <v>300</v>
      </c>
      <c r="E51" s="10"/>
      <c r="F51" s="10"/>
      <c r="G51" s="10"/>
      <c r="H51" s="10"/>
      <c r="I51" s="10"/>
      <c r="J51" s="10"/>
      <c r="K51" s="10"/>
      <c r="L51" s="11"/>
      <c r="M51" s="10" t="str">
        <f t="shared" si="0"/>
        <v/>
      </c>
      <c r="N51" s="10" t="str">
        <f t="shared" si="1"/>
        <v/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s="37" customFormat="1" ht="21" customHeight="1" x14ac:dyDescent="0.25">
      <c r="A52" s="61">
        <v>3</v>
      </c>
      <c r="B52" s="50" t="s">
        <v>1069</v>
      </c>
      <c r="C52" s="66" t="s">
        <v>190</v>
      </c>
      <c r="D52" s="50" t="s">
        <v>209</v>
      </c>
      <c r="E52" s="10"/>
      <c r="F52" s="10"/>
      <c r="G52" s="10"/>
      <c r="H52" s="10"/>
      <c r="I52" s="10"/>
      <c r="J52" s="10"/>
      <c r="K52" s="10"/>
      <c r="L52" s="11"/>
      <c r="M52" s="10" t="str">
        <f t="shared" si="0"/>
        <v/>
      </c>
      <c r="N52" s="10" t="str">
        <f t="shared" si="1"/>
        <v/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s="37" customFormat="1" ht="21" customHeight="1" x14ac:dyDescent="0.25">
      <c r="A53" s="61">
        <v>3</v>
      </c>
      <c r="B53" s="50" t="s">
        <v>1069</v>
      </c>
      <c r="C53" s="66" t="s">
        <v>190</v>
      </c>
      <c r="D53" s="50" t="s">
        <v>227</v>
      </c>
      <c r="E53" s="10"/>
      <c r="F53" s="10"/>
      <c r="G53" s="10"/>
      <c r="H53" s="10" t="s">
        <v>1545</v>
      </c>
      <c r="I53" s="10"/>
      <c r="J53" s="10"/>
      <c r="K53" s="10"/>
      <c r="L53" s="11"/>
      <c r="M53" s="10" t="str">
        <f t="shared" si="0"/>
        <v>YES</v>
      </c>
      <c r="N53" s="10" t="str">
        <f t="shared" si="1"/>
        <v>YES</v>
      </c>
      <c r="O53" s="5"/>
      <c r="P53" s="5"/>
      <c r="Q53" s="5"/>
      <c r="R53" s="5"/>
      <c r="S53" s="5"/>
      <c r="T53" s="5">
        <v>1</v>
      </c>
      <c r="U53" s="5"/>
      <c r="V53" s="5"/>
      <c r="W53" s="5"/>
      <c r="X53" s="5"/>
      <c r="Y53" s="5"/>
    </row>
    <row r="54" spans="1:25" s="37" customFormat="1" ht="21" customHeight="1" x14ac:dyDescent="0.25">
      <c r="A54" s="61">
        <v>3</v>
      </c>
      <c r="B54" s="50" t="s">
        <v>1070</v>
      </c>
      <c r="C54" s="66" t="s">
        <v>190</v>
      </c>
      <c r="D54" s="50" t="s">
        <v>254</v>
      </c>
      <c r="E54" s="10"/>
      <c r="F54" s="10"/>
      <c r="G54" s="10"/>
      <c r="H54" s="10" t="s">
        <v>1545</v>
      </c>
      <c r="I54" s="10"/>
      <c r="J54" s="10"/>
      <c r="K54" s="10"/>
      <c r="L54" s="11"/>
      <c r="M54" s="10" t="str">
        <f t="shared" si="0"/>
        <v>YES</v>
      </c>
      <c r="N54" s="10" t="str">
        <f t="shared" si="1"/>
        <v>YES</v>
      </c>
      <c r="O54" s="5"/>
      <c r="P54" s="5"/>
      <c r="Q54" s="5"/>
      <c r="R54" s="5"/>
      <c r="S54" s="5"/>
      <c r="T54" s="5">
        <v>1</v>
      </c>
      <c r="U54" s="5"/>
      <c r="V54" s="5"/>
      <c r="W54" s="5"/>
      <c r="X54" s="5"/>
      <c r="Y54" s="5"/>
    </row>
    <row r="55" spans="1:25" s="37" customFormat="1" ht="21" customHeight="1" x14ac:dyDescent="0.25">
      <c r="A55" s="61">
        <v>3</v>
      </c>
      <c r="B55" s="50" t="s">
        <v>1071</v>
      </c>
      <c r="C55" s="66" t="s">
        <v>190</v>
      </c>
      <c r="D55" s="50" t="s">
        <v>270</v>
      </c>
      <c r="E55" s="10"/>
      <c r="F55" s="10"/>
      <c r="G55" s="10"/>
      <c r="H55" s="10" t="s">
        <v>1545</v>
      </c>
      <c r="I55" s="10"/>
      <c r="J55" s="10"/>
      <c r="K55" s="10"/>
      <c r="L55" s="11"/>
      <c r="M55" s="10" t="str">
        <f t="shared" si="0"/>
        <v>YES</v>
      </c>
      <c r="N55" s="10" t="str">
        <f t="shared" si="1"/>
        <v>YES</v>
      </c>
      <c r="O55" s="5"/>
      <c r="P55" s="5"/>
      <c r="Q55" s="5"/>
      <c r="R55" s="5"/>
      <c r="S55" s="5"/>
      <c r="T55" s="5">
        <v>1</v>
      </c>
      <c r="U55" s="5"/>
      <c r="V55" s="5"/>
      <c r="W55" s="5"/>
      <c r="X55" s="5"/>
      <c r="Y55" s="5"/>
    </row>
    <row r="56" spans="1:25" s="37" customFormat="1" ht="21" customHeight="1" x14ac:dyDescent="0.25">
      <c r="A56" s="61">
        <v>3</v>
      </c>
      <c r="B56" s="50" t="s">
        <v>1072</v>
      </c>
      <c r="C56" s="66" t="s">
        <v>190</v>
      </c>
      <c r="D56" s="50" t="s">
        <v>286</v>
      </c>
      <c r="E56" s="10"/>
      <c r="F56" s="10"/>
      <c r="G56" s="10"/>
      <c r="H56" s="10"/>
      <c r="I56" s="10"/>
      <c r="J56" s="10"/>
      <c r="K56" s="10"/>
      <c r="L56" s="11" t="s">
        <v>1555</v>
      </c>
      <c r="M56" s="10" t="str">
        <f t="shared" si="0"/>
        <v/>
      </c>
      <c r="N56" s="10" t="str">
        <f t="shared" si="1"/>
        <v/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s="37" customFormat="1" ht="21" customHeight="1" x14ac:dyDescent="0.25">
      <c r="A57" s="61">
        <v>4</v>
      </c>
      <c r="B57" s="50" t="s">
        <v>1073</v>
      </c>
      <c r="C57" s="66" t="s">
        <v>635</v>
      </c>
      <c r="D57" s="50" t="s">
        <v>636</v>
      </c>
      <c r="E57" s="10"/>
      <c r="F57" s="10"/>
      <c r="G57" s="10"/>
      <c r="H57" s="10"/>
      <c r="I57" s="10"/>
      <c r="J57" s="10"/>
      <c r="K57" s="10"/>
      <c r="L57" s="11"/>
      <c r="M57" s="10" t="str">
        <f t="shared" si="0"/>
        <v/>
      </c>
      <c r="N57" s="10" t="str">
        <f t="shared" si="1"/>
        <v/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s="37" customFormat="1" ht="21" customHeight="1" x14ac:dyDescent="0.25">
      <c r="A58" s="61">
        <v>4</v>
      </c>
      <c r="B58" s="50" t="s">
        <v>1073</v>
      </c>
      <c r="C58" s="66" t="s">
        <v>190</v>
      </c>
      <c r="D58" s="50" t="s">
        <v>656</v>
      </c>
      <c r="E58" s="10"/>
      <c r="F58" s="10"/>
      <c r="G58" s="10"/>
      <c r="H58" s="10"/>
      <c r="I58" s="10"/>
      <c r="J58" s="10"/>
      <c r="K58" s="10"/>
      <c r="L58" s="11"/>
      <c r="M58" s="10" t="str">
        <f t="shared" si="0"/>
        <v/>
      </c>
      <c r="N58" s="10" t="str">
        <f t="shared" si="1"/>
        <v/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s="37" customFormat="1" ht="21" customHeight="1" x14ac:dyDescent="0.25">
      <c r="A59" s="61">
        <v>4</v>
      </c>
      <c r="B59" s="50" t="s">
        <v>1074</v>
      </c>
      <c r="C59" s="66" t="s">
        <v>190</v>
      </c>
      <c r="D59" s="50" t="s">
        <v>699</v>
      </c>
      <c r="E59" s="10"/>
      <c r="F59" s="10"/>
      <c r="G59" s="10"/>
      <c r="H59" s="10"/>
      <c r="I59" s="10"/>
      <c r="J59" s="10"/>
      <c r="K59" s="10"/>
      <c r="L59" s="11"/>
      <c r="M59" s="10" t="str">
        <f t="shared" si="0"/>
        <v/>
      </c>
      <c r="N59" s="10" t="str">
        <f t="shared" si="1"/>
        <v/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s="37" customFormat="1" ht="21" customHeight="1" x14ac:dyDescent="0.25">
      <c r="A60" s="61">
        <v>4</v>
      </c>
      <c r="B60" s="50" t="s">
        <v>1075</v>
      </c>
      <c r="C60" s="66" t="s">
        <v>190</v>
      </c>
      <c r="D60" s="50" t="s">
        <v>741</v>
      </c>
      <c r="E60" s="10" t="s">
        <v>1547</v>
      </c>
      <c r="F60" s="10"/>
      <c r="G60" s="10"/>
      <c r="H60" s="10" t="s">
        <v>1545</v>
      </c>
      <c r="I60" s="10"/>
      <c r="J60" s="10"/>
      <c r="K60" s="10"/>
      <c r="L60" s="11"/>
      <c r="M60" s="10" t="str">
        <f t="shared" si="0"/>
        <v>YES</v>
      </c>
      <c r="N60" s="10" t="str">
        <f t="shared" si="1"/>
        <v>YES</v>
      </c>
      <c r="O60" s="5"/>
      <c r="P60" s="5"/>
      <c r="Q60" s="5"/>
      <c r="R60" s="5"/>
      <c r="S60" s="5"/>
      <c r="T60" s="5">
        <v>1</v>
      </c>
      <c r="U60" s="5"/>
      <c r="V60" s="5"/>
      <c r="W60" s="5"/>
      <c r="X60" s="5"/>
      <c r="Y60" s="5"/>
    </row>
    <row r="61" spans="1:25" s="37" customFormat="1" ht="21" customHeight="1" x14ac:dyDescent="0.25">
      <c r="A61" s="61">
        <v>4</v>
      </c>
      <c r="B61" s="50" t="s">
        <v>1076</v>
      </c>
      <c r="C61" s="66" t="s">
        <v>190</v>
      </c>
      <c r="D61" s="50" t="s">
        <v>782</v>
      </c>
      <c r="E61" s="10"/>
      <c r="F61" s="10"/>
      <c r="G61" s="10"/>
      <c r="H61" s="10"/>
      <c r="I61" s="10"/>
      <c r="J61" s="10"/>
      <c r="K61" s="10"/>
      <c r="L61" s="11"/>
      <c r="M61" s="10" t="str">
        <f t="shared" si="0"/>
        <v/>
      </c>
      <c r="N61" s="10" t="str">
        <f t="shared" si="1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s="37" customFormat="1" ht="21" customHeight="1" x14ac:dyDescent="0.25">
      <c r="A62" s="61">
        <v>4</v>
      </c>
      <c r="B62" s="50" t="s">
        <v>1076</v>
      </c>
      <c r="C62" s="66" t="s">
        <v>555</v>
      </c>
      <c r="D62" s="50" t="s">
        <v>556</v>
      </c>
      <c r="E62" s="10"/>
      <c r="F62" s="10"/>
      <c r="G62" s="10"/>
      <c r="H62" s="10"/>
      <c r="I62" s="10"/>
      <c r="J62" s="10"/>
      <c r="K62" s="10"/>
      <c r="L62" s="11"/>
      <c r="M62" s="10" t="str">
        <f t="shared" si="0"/>
        <v/>
      </c>
      <c r="N62" s="10" t="str">
        <f t="shared" si="1"/>
        <v/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s="37" customFormat="1" ht="21" customHeight="1" x14ac:dyDescent="0.25">
      <c r="A63" s="61">
        <v>4</v>
      </c>
      <c r="B63" s="50" t="s">
        <v>1076</v>
      </c>
      <c r="C63" s="66" t="s">
        <v>190</v>
      </c>
      <c r="D63" s="50" t="s">
        <v>151</v>
      </c>
      <c r="E63" s="10"/>
      <c r="F63" s="10"/>
      <c r="G63" s="10"/>
      <c r="H63" s="10"/>
      <c r="I63" s="10"/>
      <c r="J63" s="10"/>
      <c r="K63" s="10"/>
      <c r="L63" s="11"/>
      <c r="M63" s="10" t="str">
        <f t="shared" si="0"/>
        <v/>
      </c>
      <c r="N63" s="10" t="str">
        <f t="shared" si="1"/>
        <v/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s="37" customFormat="1" ht="21" customHeight="1" x14ac:dyDescent="0.25">
      <c r="A64" s="61">
        <v>4</v>
      </c>
      <c r="B64" s="50" t="s">
        <v>1077</v>
      </c>
      <c r="C64" s="66" t="s">
        <v>190</v>
      </c>
      <c r="D64" s="50" t="s">
        <v>596</v>
      </c>
      <c r="E64" s="10"/>
      <c r="F64" s="10"/>
      <c r="G64" s="10"/>
      <c r="H64" s="10"/>
      <c r="I64" s="10"/>
      <c r="J64" s="10"/>
      <c r="K64" s="10"/>
      <c r="L64" s="11"/>
      <c r="M64" s="10" t="str">
        <f t="shared" si="0"/>
        <v/>
      </c>
      <c r="N64" s="10" t="str">
        <f t="shared" si="1"/>
        <v/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6" s="37" customFormat="1" ht="21" customHeight="1" x14ac:dyDescent="0.25">
      <c r="A65" s="61">
        <v>4</v>
      </c>
      <c r="B65" s="50" t="s">
        <v>1078</v>
      </c>
      <c r="C65" s="66" t="s">
        <v>190</v>
      </c>
      <c r="D65" s="50" t="s">
        <v>657</v>
      </c>
      <c r="E65" s="10"/>
      <c r="F65" s="10"/>
      <c r="G65" s="10"/>
      <c r="H65" s="10" t="s">
        <v>1545</v>
      </c>
      <c r="I65" s="10"/>
      <c r="J65" s="10"/>
      <c r="K65" s="10"/>
      <c r="L65" s="11"/>
      <c r="M65" s="10" t="str">
        <f t="shared" si="0"/>
        <v>YES</v>
      </c>
      <c r="N65" s="10" t="str">
        <f t="shared" si="1"/>
        <v>YES</v>
      </c>
      <c r="O65" s="5"/>
      <c r="P65" s="5">
        <v>1</v>
      </c>
      <c r="Q65" s="5">
        <v>1</v>
      </c>
      <c r="R65" s="5"/>
      <c r="S65" s="5"/>
      <c r="T65" s="5"/>
      <c r="U65" s="5"/>
      <c r="V65" s="5"/>
      <c r="W65" s="5"/>
      <c r="X65" s="5"/>
      <c r="Y65" s="5"/>
      <c r="Z65" s="37" t="s">
        <v>1583</v>
      </c>
    </row>
    <row r="66" spans="1:26" s="37" customFormat="1" ht="21" customHeight="1" x14ac:dyDescent="0.25">
      <c r="A66" s="61">
        <v>4</v>
      </c>
      <c r="B66" s="50" t="s">
        <v>1079</v>
      </c>
      <c r="C66" s="66" t="s">
        <v>190</v>
      </c>
      <c r="D66" s="50" t="s">
        <v>700</v>
      </c>
      <c r="E66" s="10"/>
      <c r="F66" s="10"/>
      <c r="G66" s="10"/>
      <c r="H66" s="10" t="s">
        <v>1545</v>
      </c>
      <c r="I66" s="10"/>
      <c r="J66" s="10"/>
      <c r="K66" s="10"/>
      <c r="L66" s="11"/>
      <c r="M66" s="10" t="str">
        <f t="shared" ref="M66:M129" si="2">IF(AND(ISBLANK(E66),ISBLANK(F66),ISBLANK(G66),ISBLANK(H66),ISBLANK(I66),ISBLANK(J66)),"","YES")</f>
        <v>YES</v>
      </c>
      <c r="N66" s="10" t="str">
        <f t="shared" si="1"/>
        <v>YES</v>
      </c>
      <c r="O66" s="5"/>
      <c r="P66" s="5"/>
      <c r="Q66" s="5"/>
      <c r="R66" s="5"/>
      <c r="S66" s="5"/>
      <c r="T66" s="5">
        <v>1</v>
      </c>
      <c r="U66" s="5"/>
      <c r="V66" s="5"/>
      <c r="W66" s="5"/>
      <c r="X66" s="5"/>
      <c r="Y66" s="5"/>
    </row>
    <row r="67" spans="1:26" s="37" customFormat="1" ht="21" customHeight="1" x14ac:dyDescent="0.25">
      <c r="A67" s="61">
        <v>4</v>
      </c>
      <c r="B67" s="50" t="s">
        <v>1080</v>
      </c>
      <c r="C67" s="66" t="s">
        <v>742</v>
      </c>
      <c r="D67" s="50" t="s">
        <v>743</v>
      </c>
      <c r="E67" s="10"/>
      <c r="F67" s="10"/>
      <c r="G67" s="10"/>
      <c r="H67" s="10"/>
      <c r="I67" s="10"/>
      <c r="J67" s="10"/>
      <c r="K67" s="10" t="s">
        <v>1580</v>
      </c>
      <c r="L67" s="11"/>
      <c r="M67" s="10" t="str">
        <f t="shared" si="2"/>
        <v/>
      </c>
      <c r="N67" s="10" t="str">
        <f t="shared" ref="N67:N130" si="3">IF(AND(ISBLANK(E67),ISBLANK(F67),ISBLANK(G67),ISBLANK(H67),ISBLANK(I67),ISBLANK(J67),ISBLANK(K67)),"","YES")</f>
        <v>YES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6" s="37" customFormat="1" ht="21" customHeight="1" x14ac:dyDescent="0.25">
      <c r="A68" s="61">
        <v>4</v>
      </c>
      <c r="B68" s="50" t="s">
        <v>1080</v>
      </c>
      <c r="C68" s="66" t="s">
        <v>190</v>
      </c>
      <c r="D68" s="50" t="s">
        <v>783</v>
      </c>
      <c r="E68" s="10"/>
      <c r="F68" s="10"/>
      <c r="G68" s="10"/>
      <c r="H68" s="10" t="s">
        <v>1545</v>
      </c>
      <c r="I68" s="10"/>
      <c r="J68" s="10"/>
      <c r="K68" s="10"/>
      <c r="L68" s="11"/>
      <c r="M68" s="10" t="str">
        <f t="shared" si="2"/>
        <v>YES</v>
      </c>
      <c r="N68" s="10" t="str">
        <f t="shared" si="3"/>
        <v>YES</v>
      </c>
      <c r="O68" s="28"/>
      <c r="P68" s="28"/>
      <c r="Q68" s="28"/>
      <c r="R68" s="28"/>
      <c r="S68" s="28"/>
      <c r="T68" s="28">
        <v>1</v>
      </c>
      <c r="U68" s="28"/>
      <c r="V68" s="28"/>
      <c r="W68" s="28"/>
      <c r="X68" s="28"/>
      <c r="Y68" s="28"/>
    </row>
    <row r="69" spans="1:26" s="37" customFormat="1" ht="21" customHeight="1" x14ac:dyDescent="0.25">
      <c r="A69" s="61">
        <v>4</v>
      </c>
      <c r="B69" s="50" t="s">
        <v>1080</v>
      </c>
      <c r="C69" s="66" t="s">
        <v>190</v>
      </c>
      <c r="D69" s="50" t="s">
        <v>161</v>
      </c>
      <c r="E69" s="10"/>
      <c r="F69" s="10"/>
      <c r="G69" s="10"/>
      <c r="H69" s="10"/>
      <c r="I69" s="10"/>
      <c r="J69" s="10"/>
      <c r="K69" s="10"/>
      <c r="L69" s="11"/>
      <c r="M69" s="10" t="str">
        <f t="shared" si="2"/>
        <v/>
      </c>
      <c r="N69" s="10" t="str">
        <f t="shared" si="3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6" s="37" customFormat="1" ht="21" customHeight="1" x14ac:dyDescent="0.25">
      <c r="A70" s="61">
        <v>4</v>
      </c>
      <c r="B70" s="50" t="s">
        <v>1081</v>
      </c>
      <c r="C70" s="66" t="s">
        <v>190</v>
      </c>
      <c r="D70" s="50" t="s">
        <v>557</v>
      </c>
      <c r="E70" s="10"/>
      <c r="F70" s="10"/>
      <c r="G70" s="10"/>
      <c r="H70" s="10" t="s">
        <v>1545</v>
      </c>
      <c r="I70" s="10"/>
      <c r="J70" s="10"/>
      <c r="K70" s="10"/>
      <c r="L70" s="11"/>
      <c r="M70" s="10" t="str">
        <f t="shared" si="2"/>
        <v>YES</v>
      </c>
      <c r="N70" s="10" t="str">
        <f t="shared" si="3"/>
        <v>YES</v>
      </c>
      <c r="O70" s="5"/>
      <c r="P70" s="28"/>
      <c r="Q70" s="5"/>
      <c r="R70" s="5"/>
      <c r="S70" s="5"/>
      <c r="T70" s="5">
        <v>1</v>
      </c>
      <c r="U70" s="5"/>
      <c r="V70" s="5"/>
      <c r="W70" s="5"/>
      <c r="X70" s="5"/>
      <c r="Y70" s="5"/>
    </row>
    <row r="71" spans="1:26" s="37" customFormat="1" ht="21" customHeight="1" x14ac:dyDescent="0.25">
      <c r="A71" s="61">
        <v>4</v>
      </c>
      <c r="B71" s="50" t="s">
        <v>1082</v>
      </c>
      <c r="C71" s="66" t="s">
        <v>190</v>
      </c>
      <c r="D71" s="50" t="s">
        <v>597</v>
      </c>
      <c r="E71" s="10"/>
      <c r="F71" s="10"/>
      <c r="G71" s="10"/>
      <c r="H71" s="10"/>
      <c r="I71" s="10"/>
      <c r="J71" s="10"/>
      <c r="K71" s="10"/>
      <c r="L71" s="11"/>
      <c r="M71" s="10" t="str">
        <f t="shared" si="2"/>
        <v/>
      </c>
      <c r="N71" s="10" t="str">
        <f t="shared" si="3"/>
        <v/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6" s="37" customFormat="1" ht="21" customHeight="1" x14ac:dyDescent="0.25">
      <c r="A72" s="61">
        <v>4</v>
      </c>
      <c r="B72" s="50" t="s">
        <v>1083</v>
      </c>
      <c r="C72" s="66" t="s">
        <v>190</v>
      </c>
      <c r="D72" s="50" t="s">
        <v>637</v>
      </c>
      <c r="E72" s="10"/>
      <c r="F72" s="10"/>
      <c r="G72" s="10"/>
      <c r="H72" s="10" t="s">
        <v>1545</v>
      </c>
      <c r="I72" s="10"/>
      <c r="J72" s="10"/>
      <c r="K72" s="10"/>
      <c r="L72" s="11"/>
      <c r="M72" s="10" t="str">
        <f t="shared" si="2"/>
        <v>YES</v>
      </c>
      <c r="N72" s="10" t="str">
        <f t="shared" si="3"/>
        <v>YES</v>
      </c>
      <c r="O72" s="5"/>
      <c r="P72" s="28">
        <v>1</v>
      </c>
      <c r="Q72" s="5">
        <v>1</v>
      </c>
      <c r="R72" s="5">
        <v>1</v>
      </c>
      <c r="S72" s="5">
        <v>1</v>
      </c>
      <c r="T72" s="5"/>
      <c r="U72" s="5"/>
      <c r="V72" s="5"/>
      <c r="W72" s="5">
        <v>1</v>
      </c>
      <c r="X72" s="5"/>
      <c r="Y72" s="5"/>
    </row>
    <row r="73" spans="1:26" s="37" customFormat="1" ht="21" customHeight="1" x14ac:dyDescent="0.25">
      <c r="A73" s="61">
        <v>4</v>
      </c>
      <c r="B73" s="50" t="s">
        <v>1084</v>
      </c>
      <c r="C73" s="66" t="s">
        <v>658</v>
      </c>
      <c r="D73" s="50" t="s">
        <v>659</v>
      </c>
      <c r="E73" s="10"/>
      <c r="F73" s="10"/>
      <c r="G73" s="10"/>
      <c r="H73" s="10"/>
      <c r="I73" s="10"/>
      <c r="J73" s="10"/>
      <c r="K73" s="10"/>
      <c r="L73" s="11"/>
      <c r="M73" s="10" t="str">
        <f t="shared" si="2"/>
        <v/>
      </c>
      <c r="N73" s="10" t="str">
        <f t="shared" si="3"/>
        <v/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6" s="37" customFormat="1" ht="21" customHeight="1" x14ac:dyDescent="0.25">
      <c r="A74" s="61">
        <v>4</v>
      </c>
      <c r="B74" s="50" t="s">
        <v>1084</v>
      </c>
      <c r="C74" s="66" t="s">
        <v>190</v>
      </c>
      <c r="D74" s="50" t="s">
        <v>701</v>
      </c>
      <c r="E74" s="10"/>
      <c r="F74" s="10"/>
      <c r="G74" s="10"/>
      <c r="H74" s="10"/>
      <c r="I74" s="10"/>
      <c r="J74" s="10"/>
      <c r="K74" s="10"/>
      <c r="L74" s="11"/>
      <c r="M74" s="10" t="str">
        <f t="shared" si="2"/>
        <v/>
      </c>
      <c r="N74" s="10" t="str">
        <f t="shared" si="3"/>
        <v/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6" s="37" customFormat="1" ht="21" customHeight="1" x14ac:dyDescent="0.25">
      <c r="A75" s="61">
        <v>4</v>
      </c>
      <c r="B75" s="50" t="s">
        <v>1085</v>
      </c>
      <c r="C75" s="66" t="s">
        <v>190</v>
      </c>
      <c r="D75" s="50" t="s">
        <v>744</v>
      </c>
      <c r="E75" s="10"/>
      <c r="F75" s="10"/>
      <c r="G75" s="10"/>
      <c r="H75" s="10"/>
      <c r="I75" s="10"/>
      <c r="J75" s="10"/>
      <c r="K75" s="10"/>
      <c r="L75" s="11" t="s">
        <v>1555</v>
      </c>
      <c r="M75" s="10" t="str">
        <f t="shared" si="2"/>
        <v/>
      </c>
      <c r="N75" s="10" t="str">
        <f t="shared" si="3"/>
        <v/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6" s="37" customFormat="1" ht="21" customHeight="1" x14ac:dyDescent="0.25">
      <c r="A76" s="61">
        <v>4</v>
      </c>
      <c r="B76" s="50" t="s">
        <v>1086</v>
      </c>
      <c r="C76" s="66" t="s">
        <v>190</v>
      </c>
      <c r="D76" s="50" t="s">
        <v>784</v>
      </c>
      <c r="E76" s="10"/>
      <c r="F76" s="10"/>
      <c r="G76" s="10"/>
      <c r="H76" s="10"/>
      <c r="I76" s="10"/>
      <c r="J76" s="10"/>
      <c r="K76" s="10"/>
      <c r="L76" s="11"/>
      <c r="M76" s="10" t="str">
        <f t="shared" si="2"/>
        <v/>
      </c>
      <c r="N76" s="10" t="str">
        <f t="shared" si="3"/>
        <v/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6" s="37" customFormat="1" ht="21" customHeight="1" x14ac:dyDescent="0.25">
      <c r="A77" s="61">
        <v>4</v>
      </c>
      <c r="B77" s="77" t="s">
        <v>164</v>
      </c>
      <c r="C77" s="66" t="s">
        <v>190</v>
      </c>
      <c r="D77" s="50" t="s">
        <v>165</v>
      </c>
      <c r="E77" s="10"/>
      <c r="F77" s="10"/>
      <c r="G77" s="10"/>
      <c r="H77" s="10"/>
      <c r="I77" s="10"/>
      <c r="J77" s="10"/>
      <c r="K77" s="10"/>
      <c r="L77" s="11"/>
      <c r="M77" s="10" t="str">
        <f t="shared" si="2"/>
        <v/>
      </c>
      <c r="N77" s="10" t="str">
        <f t="shared" si="3"/>
        <v/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6" s="37" customFormat="1" ht="21" customHeight="1" x14ac:dyDescent="0.25">
      <c r="A78" s="61">
        <v>5</v>
      </c>
      <c r="B78" s="50" t="s">
        <v>1087</v>
      </c>
      <c r="C78" s="66" t="s">
        <v>558</v>
      </c>
      <c r="D78" s="50" t="s">
        <v>559</v>
      </c>
      <c r="E78" s="10"/>
      <c r="F78" s="10"/>
      <c r="G78" s="10"/>
      <c r="H78" s="10"/>
      <c r="I78" s="10"/>
      <c r="J78" s="10"/>
      <c r="K78" s="10" t="s">
        <v>1580</v>
      </c>
      <c r="L78" s="11"/>
      <c r="M78" s="10" t="str">
        <f t="shared" si="2"/>
        <v/>
      </c>
      <c r="N78" s="10" t="str">
        <f t="shared" si="3"/>
        <v>YES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6" s="37" customFormat="1" ht="21" customHeight="1" x14ac:dyDescent="0.25">
      <c r="A79" s="61">
        <v>5</v>
      </c>
      <c r="B79" s="50" t="s">
        <v>1087</v>
      </c>
      <c r="C79" s="66" t="s">
        <v>190</v>
      </c>
      <c r="D79" s="50" t="s">
        <v>598</v>
      </c>
      <c r="E79" s="10"/>
      <c r="F79" s="10"/>
      <c r="G79" s="10"/>
      <c r="H79" s="10" t="s">
        <v>1545</v>
      </c>
      <c r="I79" s="10"/>
      <c r="J79" s="10"/>
      <c r="K79" s="10"/>
      <c r="L79" s="11"/>
      <c r="M79" s="10" t="str">
        <f t="shared" si="2"/>
        <v>YES</v>
      </c>
      <c r="N79" s="10" t="str">
        <f t="shared" si="3"/>
        <v>YES</v>
      </c>
      <c r="O79" s="5"/>
      <c r="P79" s="5"/>
      <c r="Q79" s="5"/>
      <c r="R79" s="5"/>
      <c r="S79" s="5"/>
      <c r="T79" s="5">
        <v>1</v>
      </c>
      <c r="U79" s="5"/>
      <c r="V79" s="5"/>
      <c r="W79" s="5"/>
      <c r="X79" s="5"/>
      <c r="Y79" s="5"/>
    </row>
    <row r="80" spans="1:26" s="37" customFormat="1" ht="21" customHeight="1" x14ac:dyDescent="0.25">
      <c r="A80" s="61">
        <v>5</v>
      </c>
      <c r="B80" s="50" t="s">
        <v>1087</v>
      </c>
      <c r="C80" s="66" t="s">
        <v>190</v>
      </c>
      <c r="D80" s="50" t="s">
        <v>836</v>
      </c>
      <c r="E80" s="10"/>
      <c r="F80" s="10"/>
      <c r="G80" s="10"/>
      <c r="H80" s="10"/>
      <c r="I80" s="10"/>
      <c r="J80" s="10"/>
      <c r="K80" s="10"/>
      <c r="L80" s="11"/>
      <c r="M80" s="10" t="str">
        <f t="shared" si="2"/>
        <v/>
      </c>
      <c r="N80" s="10" t="str">
        <f t="shared" si="3"/>
        <v/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6" s="37" customFormat="1" ht="21" customHeight="1" x14ac:dyDescent="0.25">
      <c r="A81" s="61">
        <v>5</v>
      </c>
      <c r="B81" s="50" t="s">
        <v>1088</v>
      </c>
      <c r="C81" s="66" t="s">
        <v>190</v>
      </c>
      <c r="D81" s="50" t="s">
        <v>660</v>
      </c>
      <c r="E81" s="10"/>
      <c r="F81" s="10"/>
      <c r="G81" s="10"/>
      <c r="H81" s="10" t="s">
        <v>1545</v>
      </c>
      <c r="I81" s="10"/>
      <c r="J81" s="10"/>
      <c r="K81" s="10"/>
      <c r="L81" s="11"/>
      <c r="M81" s="10" t="str">
        <f t="shared" si="2"/>
        <v>YES</v>
      </c>
      <c r="N81" s="10" t="str">
        <f t="shared" si="3"/>
        <v>YES</v>
      </c>
      <c r="O81" s="5"/>
      <c r="P81" s="5"/>
      <c r="Q81" s="5"/>
      <c r="R81" s="5"/>
      <c r="S81" s="5"/>
      <c r="T81" s="5">
        <v>1</v>
      </c>
      <c r="U81" s="5"/>
      <c r="V81" s="5"/>
      <c r="W81" s="5"/>
      <c r="X81" s="5"/>
      <c r="Y81" s="5"/>
    </row>
    <row r="82" spans="1:26" s="37" customFormat="1" ht="21" customHeight="1" x14ac:dyDescent="0.25">
      <c r="A82" s="61">
        <v>5</v>
      </c>
      <c r="B82" s="50" t="s">
        <v>1089</v>
      </c>
      <c r="C82" s="66" t="s">
        <v>190</v>
      </c>
      <c r="D82" s="50" t="s">
        <v>702</v>
      </c>
      <c r="E82" s="10"/>
      <c r="F82" s="10"/>
      <c r="G82" s="10"/>
      <c r="H82" s="10" t="s">
        <v>1545</v>
      </c>
      <c r="I82" s="10" t="s">
        <v>1545</v>
      </c>
      <c r="J82" s="10"/>
      <c r="K82" s="10"/>
      <c r="L82" s="11"/>
      <c r="M82" s="10" t="str">
        <f t="shared" si="2"/>
        <v>YES</v>
      </c>
      <c r="N82" s="10" t="str">
        <f t="shared" si="3"/>
        <v>YES</v>
      </c>
      <c r="O82" s="5"/>
      <c r="P82" s="5"/>
      <c r="Q82" s="5"/>
      <c r="R82" s="5"/>
      <c r="S82" s="5"/>
      <c r="T82" s="5">
        <v>1</v>
      </c>
      <c r="U82" s="5"/>
      <c r="V82" s="5"/>
      <c r="W82" s="5"/>
      <c r="X82" s="5"/>
      <c r="Y82" s="5"/>
    </row>
    <row r="83" spans="1:26" s="37" customFormat="1" ht="21" customHeight="1" x14ac:dyDescent="0.25">
      <c r="A83" s="61">
        <v>5</v>
      </c>
      <c r="B83" s="50" t="s">
        <v>1090</v>
      </c>
      <c r="C83" s="66" t="s">
        <v>190</v>
      </c>
      <c r="D83" s="50" t="s">
        <v>745</v>
      </c>
      <c r="E83" s="10"/>
      <c r="F83" s="10"/>
      <c r="G83" s="10"/>
      <c r="H83" s="10" t="s">
        <v>1545</v>
      </c>
      <c r="I83" s="10"/>
      <c r="J83" s="10"/>
      <c r="K83" s="10"/>
      <c r="L83" s="11"/>
      <c r="M83" s="10" t="str">
        <f t="shared" si="2"/>
        <v>YES</v>
      </c>
      <c r="N83" s="10" t="str">
        <f t="shared" si="3"/>
        <v>YES</v>
      </c>
      <c r="O83" s="5"/>
      <c r="P83" s="5"/>
      <c r="Q83" s="5"/>
      <c r="R83" s="5"/>
      <c r="S83" s="5"/>
      <c r="T83" s="5">
        <v>1</v>
      </c>
      <c r="U83" s="5"/>
      <c r="V83" s="5"/>
      <c r="W83" s="5"/>
      <c r="X83" s="5"/>
      <c r="Y83" s="5"/>
    </row>
    <row r="84" spans="1:26" s="37" customFormat="1" ht="21" customHeight="1" x14ac:dyDescent="0.25">
      <c r="A84" s="61">
        <v>5</v>
      </c>
      <c r="B84" s="50" t="s">
        <v>1091</v>
      </c>
      <c r="C84" s="66" t="s">
        <v>190</v>
      </c>
      <c r="D84" s="50" t="s">
        <v>785</v>
      </c>
      <c r="E84" s="10"/>
      <c r="F84" s="10"/>
      <c r="G84" s="10"/>
      <c r="H84" s="10" t="s">
        <v>1545</v>
      </c>
      <c r="I84" s="10"/>
      <c r="J84" s="10"/>
      <c r="K84" s="10"/>
      <c r="L84" s="11"/>
      <c r="M84" s="10" t="str">
        <f t="shared" si="2"/>
        <v>YES</v>
      </c>
      <c r="N84" s="10" t="str">
        <f t="shared" si="3"/>
        <v>YES</v>
      </c>
      <c r="O84" s="5"/>
      <c r="P84" s="5"/>
      <c r="Q84" s="5"/>
      <c r="R84" s="5"/>
      <c r="S84" s="5"/>
      <c r="T84" s="5">
        <v>1</v>
      </c>
      <c r="U84" s="5"/>
      <c r="V84" s="5"/>
      <c r="W84" s="5"/>
      <c r="X84" s="5"/>
      <c r="Y84" s="5"/>
    </row>
    <row r="85" spans="1:26" s="37" customFormat="1" ht="21" customHeight="1" x14ac:dyDescent="0.25">
      <c r="A85" s="61">
        <v>5</v>
      </c>
      <c r="B85" s="50" t="s">
        <v>1091</v>
      </c>
      <c r="C85" s="66" t="s">
        <v>560</v>
      </c>
      <c r="D85" s="50" t="s">
        <v>561</v>
      </c>
      <c r="E85" s="10"/>
      <c r="F85" s="10"/>
      <c r="G85" s="10"/>
      <c r="H85" s="10"/>
      <c r="I85" s="10"/>
      <c r="J85" s="10"/>
      <c r="K85" s="10"/>
      <c r="L85" s="11"/>
      <c r="M85" s="10" t="str">
        <f t="shared" si="2"/>
        <v/>
      </c>
      <c r="N85" s="10" t="str">
        <f t="shared" si="3"/>
        <v/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6" s="37" customFormat="1" ht="21" customHeight="1" x14ac:dyDescent="0.25">
      <c r="A86" s="61">
        <v>5</v>
      </c>
      <c r="B86" s="50" t="s">
        <v>1091</v>
      </c>
      <c r="C86" s="66" t="s">
        <v>190</v>
      </c>
      <c r="D86" s="50" t="s">
        <v>3</v>
      </c>
      <c r="E86" s="10"/>
      <c r="F86" s="10"/>
      <c r="G86" s="10"/>
      <c r="H86" s="10"/>
      <c r="I86" s="10"/>
      <c r="J86" s="10"/>
      <c r="K86" s="10"/>
      <c r="L86" s="11"/>
      <c r="M86" s="10" t="str">
        <f t="shared" si="2"/>
        <v/>
      </c>
      <c r="N86" s="10" t="str">
        <f t="shared" si="3"/>
        <v/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6" s="37" customFormat="1" ht="21" customHeight="1" x14ac:dyDescent="0.25">
      <c r="A87" s="61">
        <v>5</v>
      </c>
      <c r="B87" s="50" t="s">
        <v>1092</v>
      </c>
      <c r="C87" s="66"/>
      <c r="D87" s="50" t="s">
        <v>599</v>
      </c>
      <c r="E87" s="10"/>
      <c r="F87" s="10"/>
      <c r="G87" s="10"/>
      <c r="H87" s="10" t="s">
        <v>1557</v>
      </c>
      <c r="I87" s="10"/>
      <c r="J87" s="10"/>
      <c r="K87" s="10"/>
      <c r="L87" s="11"/>
      <c r="M87" s="10" t="str">
        <f t="shared" si="2"/>
        <v>YES</v>
      </c>
      <c r="N87" s="10" t="str">
        <f t="shared" si="3"/>
        <v>YES</v>
      </c>
      <c r="O87" s="5"/>
      <c r="P87" s="5"/>
      <c r="Q87" s="5"/>
      <c r="R87" s="5"/>
      <c r="S87" s="5"/>
      <c r="T87" s="5">
        <v>1</v>
      </c>
      <c r="U87" s="5"/>
      <c r="V87" s="5"/>
      <c r="W87" s="5"/>
      <c r="X87" s="5"/>
      <c r="Y87" s="5"/>
    </row>
    <row r="88" spans="1:26" s="37" customFormat="1" ht="21" customHeight="1" x14ac:dyDescent="0.25">
      <c r="A88" s="61">
        <v>5</v>
      </c>
      <c r="B88" s="50" t="s">
        <v>1093</v>
      </c>
      <c r="C88" s="66" t="s">
        <v>190</v>
      </c>
      <c r="D88" s="50" t="s">
        <v>638</v>
      </c>
      <c r="E88" s="10"/>
      <c r="F88" s="10"/>
      <c r="G88" s="10"/>
      <c r="H88" s="10" t="s">
        <v>1545</v>
      </c>
      <c r="I88" s="10"/>
      <c r="J88" s="10"/>
      <c r="K88" s="10"/>
      <c r="L88" s="11"/>
      <c r="M88" s="10" t="str">
        <f t="shared" si="2"/>
        <v>YES</v>
      </c>
      <c r="N88" s="10" t="str">
        <f t="shared" si="3"/>
        <v>YES</v>
      </c>
      <c r="O88" s="5"/>
      <c r="P88" s="5">
        <v>1</v>
      </c>
      <c r="Q88" s="5">
        <v>1</v>
      </c>
      <c r="R88" s="5">
        <v>1</v>
      </c>
      <c r="S88" s="5">
        <v>1</v>
      </c>
      <c r="T88" s="5"/>
      <c r="U88" s="5"/>
      <c r="V88" s="5"/>
      <c r="W88" s="5">
        <v>1</v>
      </c>
      <c r="X88" s="5"/>
      <c r="Y88" s="5"/>
    </row>
    <row r="89" spans="1:26" s="37" customFormat="1" ht="21" customHeight="1" x14ac:dyDescent="0.25">
      <c r="A89" s="61">
        <v>5</v>
      </c>
      <c r="B89" s="50" t="s">
        <v>1094</v>
      </c>
      <c r="C89" s="66" t="s">
        <v>190</v>
      </c>
      <c r="D89" s="50" t="s">
        <v>661</v>
      </c>
      <c r="E89" s="10"/>
      <c r="F89" s="10"/>
      <c r="G89" s="10"/>
      <c r="H89" s="10"/>
      <c r="I89" s="10"/>
      <c r="J89" s="10"/>
      <c r="K89" s="10"/>
      <c r="L89" s="11"/>
      <c r="M89" s="10" t="str">
        <f t="shared" si="2"/>
        <v/>
      </c>
      <c r="N89" s="10" t="str">
        <f t="shared" si="3"/>
        <v/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6" s="37" customFormat="1" ht="21" customHeight="1" x14ac:dyDescent="0.25">
      <c r="A90" s="61">
        <v>5</v>
      </c>
      <c r="B90" s="50" t="s">
        <v>1095</v>
      </c>
      <c r="C90" s="66" t="s">
        <v>703</v>
      </c>
      <c r="D90" s="50" t="s">
        <v>704</v>
      </c>
      <c r="E90" s="10"/>
      <c r="F90" s="10"/>
      <c r="G90" s="10"/>
      <c r="H90" s="10" t="s">
        <v>1545</v>
      </c>
      <c r="I90" s="10"/>
      <c r="J90" s="10"/>
      <c r="K90" s="10"/>
      <c r="L90" s="11"/>
      <c r="M90" s="10" t="str">
        <f t="shared" si="2"/>
        <v>YES</v>
      </c>
      <c r="N90" s="10" t="str">
        <f t="shared" si="3"/>
        <v>YES</v>
      </c>
      <c r="O90" s="5"/>
      <c r="P90" s="5"/>
      <c r="Q90" s="5"/>
      <c r="R90" s="5"/>
      <c r="S90" s="5"/>
      <c r="T90" s="5">
        <v>1</v>
      </c>
      <c r="U90" s="5"/>
      <c r="V90" s="5"/>
      <c r="W90" s="5"/>
      <c r="X90" s="5"/>
      <c r="Y90" s="5"/>
    </row>
    <row r="91" spans="1:26" s="37" customFormat="1" ht="21" customHeight="1" x14ac:dyDescent="0.25">
      <c r="A91" s="61">
        <v>5</v>
      </c>
      <c r="B91" s="50" t="s">
        <v>1095</v>
      </c>
      <c r="C91" s="66" t="s">
        <v>190</v>
      </c>
      <c r="D91" s="50" t="s">
        <v>746</v>
      </c>
      <c r="E91" s="10"/>
      <c r="F91" s="10"/>
      <c r="G91" s="10"/>
      <c r="H91" s="10" t="s">
        <v>1557</v>
      </c>
      <c r="I91" s="10"/>
      <c r="J91" s="10"/>
      <c r="K91" s="10"/>
      <c r="L91" s="11"/>
      <c r="M91" s="10" t="str">
        <f t="shared" si="2"/>
        <v>YES</v>
      </c>
      <c r="N91" s="10" t="str">
        <f t="shared" si="3"/>
        <v>YES</v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42"/>
    </row>
    <row r="92" spans="1:26" s="37" customFormat="1" ht="21" customHeight="1" x14ac:dyDescent="0.25">
      <c r="A92" s="61">
        <v>5</v>
      </c>
      <c r="B92" s="50" t="s">
        <v>1095</v>
      </c>
      <c r="C92" s="66" t="s">
        <v>190</v>
      </c>
      <c r="D92" s="50" t="s">
        <v>67</v>
      </c>
      <c r="E92" s="10"/>
      <c r="F92" s="10"/>
      <c r="G92" s="10"/>
      <c r="H92" s="10"/>
      <c r="I92" s="10"/>
      <c r="J92" s="10"/>
      <c r="K92" s="10"/>
      <c r="L92" s="11"/>
      <c r="M92" s="10" t="str">
        <f t="shared" si="2"/>
        <v/>
      </c>
      <c r="N92" s="10" t="str">
        <f t="shared" si="3"/>
        <v/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6" s="37" customFormat="1" ht="21" customHeight="1" x14ac:dyDescent="0.25">
      <c r="A93" s="61">
        <v>5</v>
      </c>
      <c r="B93" s="50" t="s">
        <v>1096</v>
      </c>
      <c r="C93" s="66" t="s">
        <v>190</v>
      </c>
      <c r="D93" s="50" t="s">
        <v>786</v>
      </c>
      <c r="E93" s="10"/>
      <c r="F93" s="10"/>
      <c r="G93" s="10"/>
      <c r="H93" s="10" t="s">
        <v>1545</v>
      </c>
      <c r="I93" s="10"/>
      <c r="J93" s="10"/>
      <c r="K93" s="10"/>
      <c r="L93" s="11"/>
      <c r="M93" s="10" t="str">
        <f t="shared" si="2"/>
        <v>YES</v>
      </c>
      <c r="N93" s="10" t="str">
        <f t="shared" si="3"/>
        <v>YES</v>
      </c>
      <c r="O93" s="5"/>
      <c r="P93" s="5"/>
      <c r="Q93" s="5"/>
      <c r="R93" s="5"/>
      <c r="S93" s="5"/>
      <c r="T93" s="5">
        <v>1</v>
      </c>
      <c r="U93" s="5"/>
      <c r="V93" s="5"/>
      <c r="W93" s="5"/>
      <c r="X93" s="5"/>
      <c r="Y93" s="5"/>
    </row>
    <row r="94" spans="1:26" s="37" customFormat="1" ht="21" customHeight="1" x14ac:dyDescent="0.25">
      <c r="A94" s="61">
        <v>5</v>
      </c>
      <c r="B94" s="50" t="s">
        <v>1097</v>
      </c>
      <c r="C94" s="66" t="s">
        <v>190</v>
      </c>
      <c r="D94" s="50" t="s">
        <v>562</v>
      </c>
      <c r="E94" s="10" t="s">
        <v>1546</v>
      </c>
      <c r="F94" s="10"/>
      <c r="G94" s="10"/>
      <c r="H94" s="10"/>
      <c r="I94" s="10"/>
      <c r="J94" s="10"/>
      <c r="K94" s="10"/>
      <c r="L94" s="11"/>
      <c r="M94" s="10" t="str">
        <f t="shared" si="2"/>
        <v>YES</v>
      </c>
      <c r="N94" s="10" t="str">
        <f t="shared" si="3"/>
        <v>YES</v>
      </c>
      <c r="O94" s="5"/>
      <c r="P94" s="5"/>
      <c r="Q94" s="5"/>
      <c r="R94" s="5"/>
      <c r="S94" s="5"/>
      <c r="T94" s="5">
        <v>1</v>
      </c>
      <c r="U94" s="5"/>
      <c r="V94" s="5"/>
      <c r="W94" s="5"/>
      <c r="X94" s="5"/>
      <c r="Y94" s="5"/>
    </row>
    <row r="95" spans="1:26" s="37" customFormat="1" ht="21" customHeight="1" x14ac:dyDescent="0.25">
      <c r="A95" s="61">
        <v>5</v>
      </c>
      <c r="B95" s="50" t="s">
        <v>1098</v>
      </c>
      <c r="C95" s="66" t="s">
        <v>190</v>
      </c>
      <c r="D95" s="50" t="s">
        <v>600</v>
      </c>
      <c r="E95" s="10"/>
      <c r="F95" s="10"/>
      <c r="G95" s="10"/>
      <c r="H95" s="10" t="s">
        <v>1545</v>
      </c>
      <c r="I95" s="10"/>
      <c r="J95" s="10"/>
      <c r="K95" s="10"/>
      <c r="L95" s="11"/>
      <c r="M95" s="10" t="str">
        <f t="shared" si="2"/>
        <v>YES</v>
      </c>
      <c r="N95" s="10" t="str">
        <f t="shared" si="3"/>
        <v>YES</v>
      </c>
      <c r="O95" s="5"/>
      <c r="P95" s="5"/>
      <c r="Q95" s="5"/>
      <c r="R95" s="5"/>
      <c r="S95" s="5"/>
      <c r="T95" s="5">
        <v>1</v>
      </c>
      <c r="U95" s="5"/>
      <c r="V95" s="5"/>
      <c r="W95" s="5"/>
      <c r="X95" s="5"/>
      <c r="Y95" s="5"/>
    </row>
    <row r="96" spans="1:26" s="37" customFormat="1" ht="21" customHeight="1" x14ac:dyDescent="0.25">
      <c r="A96" s="61">
        <v>5</v>
      </c>
      <c r="B96" s="50" t="s">
        <v>1099</v>
      </c>
      <c r="C96" s="66" t="s">
        <v>190</v>
      </c>
      <c r="D96" s="50" t="s">
        <v>662</v>
      </c>
      <c r="E96" s="10"/>
      <c r="F96" s="10"/>
      <c r="G96" s="10"/>
      <c r="H96" s="10"/>
      <c r="I96" s="10"/>
      <c r="J96" s="10"/>
      <c r="K96" s="10"/>
      <c r="L96" s="11"/>
      <c r="M96" s="10" t="str">
        <f t="shared" si="2"/>
        <v/>
      </c>
      <c r="N96" s="10" t="str">
        <f t="shared" si="3"/>
        <v/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s="37" customFormat="1" ht="15.75" x14ac:dyDescent="0.25">
      <c r="A97" s="61">
        <v>5</v>
      </c>
      <c r="B97" s="50" t="s">
        <v>1099</v>
      </c>
      <c r="C97" s="66" t="s">
        <v>705</v>
      </c>
      <c r="D97" s="50" t="s">
        <v>706</v>
      </c>
      <c r="E97" s="10"/>
      <c r="F97" s="10"/>
      <c r="G97" s="10"/>
      <c r="H97" s="10"/>
      <c r="I97" s="10"/>
      <c r="J97" s="10"/>
      <c r="K97" s="10"/>
      <c r="L97" s="11"/>
      <c r="M97" s="10" t="str">
        <f t="shared" si="2"/>
        <v/>
      </c>
      <c r="N97" s="10" t="str">
        <f t="shared" si="3"/>
        <v/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s="37" customFormat="1" ht="21" customHeight="1" x14ac:dyDescent="0.25">
      <c r="A98" s="61">
        <v>5</v>
      </c>
      <c r="B98" s="50" t="s">
        <v>1099</v>
      </c>
      <c r="C98" s="66" t="s">
        <v>190</v>
      </c>
      <c r="D98" s="50" t="s">
        <v>111</v>
      </c>
      <c r="E98" s="10" t="s">
        <v>1547</v>
      </c>
      <c r="F98" s="10"/>
      <c r="G98" s="10" t="s">
        <v>1547</v>
      </c>
      <c r="H98" s="10"/>
      <c r="I98" s="10"/>
      <c r="J98" s="10"/>
      <c r="K98" s="10"/>
      <c r="L98" s="11"/>
      <c r="M98" s="10" t="str">
        <f t="shared" si="2"/>
        <v>YES</v>
      </c>
      <c r="N98" s="10" t="str">
        <f t="shared" si="3"/>
        <v>YES</v>
      </c>
      <c r="O98" s="5">
        <v>1</v>
      </c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s="37" customFormat="1" ht="15.75" x14ac:dyDescent="0.25">
      <c r="A99" s="61">
        <v>5</v>
      </c>
      <c r="B99" s="50" t="s">
        <v>1100</v>
      </c>
      <c r="C99" s="66" t="s">
        <v>190</v>
      </c>
      <c r="D99" s="50" t="s">
        <v>747</v>
      </c>
      <c r="E99" s="10"/>
      <c r="F99" s="10"/>
      <c r="G99" s="10"/>
      <c r="H99" s="10"/>
      <c r="I99" s="10"/>
      <c r="J99" s="10"/>
      <c r="K99" s="10"/>
      <c r="L99" s="11" t="s">
        <v>1555</v>
      </c>
      <c r="M99" s="10" t="str">
        <f t="shared" si="2"/>
        <v/>
      </c>
      <c r="N99" s="10" t="str">
        <f t="shared" si="3"/>
        <v/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s="37" customFormat="1" ht="21" customHeight="1" x14ac:dyDescent="0.25">
      <c r="A100" s="61">
        <v>5</v>
      </c>
      <c r="B100" s="50" t="s">
        <v>1101</v>
      </c>
      <c r="C100" s="66" t="s">
        <v>190</v>
      </c>
      <c r="D100" s="50" t="s">
        <v>787</v>
      </c>
      <c r="E100" s="10"/>
      <c r="F100" s="10"/>
      <c r="G100" s="10"/>
      <c r="H100" s="10"/>
      <c r="I100" s="10"/>
      <c r="J100" s="10"/>
      <c r="K100" s="10"/>
      <c r="L100" s="11" t="s">
        <v>1555</v>
      </c>
      <c r="M100" s="10" t="str">
        <f t="shared" si="2"/>
        <v/>
      </c>
      <c r="N100" s="10" t="str">
        <f t="shared" si="3"/>
        <v/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s="37" customFormat="1" ht="21" customHeight="1" x14ac:dyDescent="0.25">
      <c r="A101" s="61">
        <v>5</v>
      </c>
      <c r="B101" s="50" t="s">
        <v>1102</v>
      </c>
      <c r="C101" s="66" t="s">
        <v>190</v>
      </c>
      <c r="D101" s="50" t="s">
        <v>563</v>
      </c>
      <c r="E101" s="10"/>
      <c r="F101" s="10"/>
      <c r="G101" s="10"/>
      <c r="H101" s="10" t="s">
        <v>1545</v>
      </c>
      <c r="I101" s="10"/>
      <c r="J101" s="10"/>
      <c r="K101" s="10"/>
      <c r="L101" s="11"/>
      <c r="M101" s="10" t="str">
        <f t="shared" si="2"/>
        <v>YES</v>
      </c>
      <c r="N101" s="10" t="str">
        <f t="shared" si="3"/>
        <v>YES</v>
      </c>
      <c r="O101" s="5"/>
      <c r="P101" s="5"/>
      <c r="Q101" s="5"/>
      <c r="R101" s="5"/>
      <c r="S101" s="5"/>
      <c r="T101" s="5">
        <v>1</v>
      </c>
      <c r="U101" s="5"/>
      <c r="V101" s="5"/>
      <c r="W101" s="5"/>
      <c r="X101" s="5"/>
      <c r="Y101" s="5"/>
    </row>
    <row r="102" spans="1:25" s="37" customFormat="1" ht="21" customHeight="1" x14ac:dyDescent="0.25">
      <c r="A102" s="61">
        <v>6</v>
      </c>
      <c r="B102" s="50" t="s">
        <v>1103</v>
      </c>
      <c r="C102" s="66" t="s">
        <v>601</v>
      </c>
      <c r="D102" s="50" t="s">
        <v>602</v>
      </c>
      <c r="E102" s="10"/>
      <c r="F102" s="10"/>
      <c r="G102" s="10"/>
      <c r="H102" s="10"/>
      <c r="I102" s="10"/>
      <c r="J102" s="10"/>
      <c r="K102" s="10"/>
      <c r="L102" s="11"/>
      <c r="M102" s="10" t="str">
        <f t="shared" si="2"/>
        <v/>
      </c>
      <c r="N102" s="10" t="str">
        <f t="shared" si="3"/>
        <v/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s="37" customFormat="1" ht="21" customHeight="1" x14ac:dyDescent="0.25">
      <c r="A103" s="61">
        <v>6</v>
      </c>
      <c r="B103" s="50" t="s">
        <v>1103</v>
      </c>
      <c r="C103" s="66" t="s">
        <v>190</v>
      </c>
      <c r="D103" s="50" t="s">
        <v>639</v>
      </c>
      <c r="E103" s="10"/>
      <c r="F103" s="10"/>
      <c r="G103" s="10"/>
      <c r="H103" s="10" t="s">
        <v>1545</v>
      </c>
      <c r="I103" s="10"/>
      <c r="J103" s="10"/>
      <c r="K103" s="10"/>
      <c r="L103" s="11"/>
      <c r="M103" s="10" t="str">
        <f t="shared" si="2"/>
        <v>YES</v>
      </c>
      <c r="N103" s="10" t="str">
        <f t="shared" si="3"/>
        <v>YES</v>
      </c>
      <c r="O103" s="5"/>
      <c r="P103" s="5">
        <v>1</v>
      </c>
      <c r="Q103" s="5">
        <v>1</v>
      </c>
      <c r="R103" s="5">
        <v>1</v>
      </c>
      <c r="S103" s="5">
        <v>1</v>
      </c>
      <c r="T103" s="5"/>
      <c r="U103" s="5"/>
      <c r="V103" s="5"/>
      <c r="W103" s="5">
        <v>1</v>
      </c>
      <c r="X103" s="5"/>
      <c r="Y103" s="5"/>
    </row>
    <row r="104" spans="1:25" s="37" customFormat="1" ht="21" customHeight="1" x14ac:dyDescent="0.25">
      <c r="A104" s="61">
        <v>6</v>
      </c>
      <c r="B104" s="50" t="s">
        <v>1104</v>
      </c>
      <c r="C104" s="66" t="s">
        <v>190</v>
      </c>
      <c r="D104" s="50" t="s">
        <v>663</v>
      </c>
      <c r="E104" s="10"/>
      <c r="F104" s="10"/>
      <c r="G104" s="10"/>
      <c r="H104" s="10" t="s">
        <v>1557</v>
      </c>
      <c r="I104" s="10"/>
      <c r="J104" s="10"/>
      <c r="K104" s="10"/>
      <c r="L104" s="11"/>
      <c r="M104" s="10" t="str">
        <f t="shared" si="2"/>
        <v>YES</v>
      </c>
      <c r="N104" s="10" t="str">
        <f t="shared" si="3"/>
        <v>YES</v>
      </c>
      <c r="O104" s="5"/>
      <c r="P104" s="5"/>
      <c r="Q104" s="5"/>
      <c r="R104" s="5"/>
      <c r="S104" s="5"/>
      <c r="T104" s="5">
        <v>1</v>
      </c>
      <c r="U104" s="5"/>
      <c r="V104" s="5"/>
      <c r="W104" s="5"/>
      <c r="X104" s="5"/>
      <c r="Y104" s="5"/>
    </row>
    <row r="105" spans="1:25" s="37" customFormat="1" ht="21" customHeight="1" x14ac:dyDescent="0.25">
      <c r="A105" s="61">
        <v>6</v>
      </c>
      <c r="B105" s="50" t="s">
        <v>1105</v>
      </c>
      <c r="C105" s="66" t="s">
        <v>190</v>
      </c>
      <c r="D105" s="50" t="s">
        <v>707</v>
      </c>
      <c r="E105" s="10"/>
      <c r="F105" s="10"/>
      <c r="G105" s="10"/>
      <c r="H105" s="10" t="s">
        <v>1545</v>
      </c>
      <c r="I105" s="10"/>
      <c r="J105" s="10"/>
      <c r="K105" s="10"/>
      <c r="L105" s="11"/>
      <c r="M105" s="10" t="str">
        <f t="shared" si="2"/>
        <v>YES</v>
      </c>
      <c r="N105" s="10" t="str">
        <f t="shared" si="3"/>
        <v>YES</v>
      </c>
      <c r="O105" s="5"/>
      <c r="P105" s="5">
        <v>1</v>
      </c>
      <c r="Q105" s="5">
        <v>1</v>
      </c>
      <c r="R105" s="5">
        <v>1</v>
      </c>
      <c r="S105" s="5">
        <v>1</v>
      </c>
      <c r="T105" s="5"/>
      <c r="U105" s="5"/>
      <c r="V105" s="5"/>
      <c r="W105" s="5">
        <v>1</v>
      </c>
      <c r="X105" s="5"/>
      <c r="Y105" s="5"/>
    </row>
    <row r="106" spans="1:25" s="37" customFormat="1" ht="21" customHeight="1" x14ac:dyDescent="0.25">
      <c r="A106" s="61">
        <v>6</v>
      </c>
      <c r="B106" s="50" t="s">
        <v>1106</v>
      </c>
      <c r="C106" s="66" t="s">
        <v>190</v>
      </c>
      <c r="D106" s="50" t="s">
        <v>748</v>
      </c>
      <c r="E106" s="10"/>
      <c r="F106" s="10"/>
      <c r="G106" s="10"/>
      <c r="H106" s="10" t="s">
        <v>1545</v>
      </c>
      <c r="I106" s="10"/>
      <c r="J106" s="10"/>
      <c r="K106" s="10"/>
      <c r="L106" s="11"/>
      <c r="M106" s="10" t="str">
        <f t="shared" si="2"/>
        <v>YES</v>
      </c>
      <c r="N106" s="10" t="str">
        <f t="shared" si="3"/>
        <v>YES</v>
      </c>
      <c r="O106" s="5"/>
      <c r="P106" s="5"/>
      <c r="Q106" s="5"/>
      <c r="R106" s="5"/>
      <c r="S106" s="5"/>
      <c r="T106" s="5">
        <v>1</v>
      </c>
      <c r="U106" s="5"/>
      <c r="V106" s="5"/>
      <c r="W106" s="5"/>
      <c r="X106" s="5"/>
      <c r="Y106" s="5"/>
    </row>
    <row r="107" spans="1:25" s="37" customFormat="1" ht="21" customHeight="1" x14ac:dyDescent="0.25">
      <c r="A107" s="61">
        <v>6</v>
      </c>
      <c r="B107" s="50" t="s">
        <v>1106</v>
      </c>
      <c r="C107" s="66" t="s">
        <v>788</v>
      </c>
      <c r="D107" s="50" t="s">
        <v>789</v>
      </c>
      <c r="E107" s="10"/>
      <c r="F107" s="10"/>
      <c r="G107" s="10"/>
      <c r="H107" s="10"/>
      <c r="I107" s="10"/>
      <c r="J107" s="10"/>
      <c r="K107" s="10"/>
      <c r="L107" s="11"/>
      <c r="M107" s="10" t="str">
        <f t="shared" si="2"/>
        <v/>
      </c>
      <c r="N107" s="10" t="str">
        <f t="shared" si="3"/>
        <v/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s="37" customFormat="1" ht="21" customHeight="1" x14ac:dyDescent="0.25">
      <c r="A108" s="61">
        <v>6</v>
      </c>
      <c r="B108" s="50" t="s">
        <v>1106</v>
      </c>
      <c r="C108" s="66" t="s">
        <v>190</v>
      </c>
      <c r="D108" s="50" t="s">
        <v>152</v>
      </c>
      <c r="E108" s="10"/>
      <c r="F108" s="10"/>
      <c r="G108" s="10"/>
      <c r="H108" s="10" t="s">
        <v>1545</v>
      </c>
      <c r="I108" s="10"/>
      <c r="J108" s="10"/>
      <c r="K108" s="10"/>
      <c r="L108" s="11"/>
      <c r="M108" s="10" t="str">
        <f t="shared" si="2"/>
        <v>YES</v>
      </c>
      <c r="N108" s="10" t="str">
        <f t="shared" si="3"/>
        <v>YES</v>
      </c>
      <c r="O108" s="5"/>
      <c r="P108" s="5"/>
      <c r="Q108" s="5"/>
      <c r="R108" s="5"/>
      <c r="S108" s="5"/>
      <c r="T108" s="5">
        <v>1</v>
      </c>
      <c r="U108" s="5"/>
      <c r="V108" s="5"/>
      <c r="W108" s="5"/>
      <c r="X108" s="5"/>
      <c r="Y108" s="5"/>
    </row>
    <row r="109" spans="1:25" s="37" customFormat="1" ht="21" customHeight="1" x14ac:dyDescent="0.25">
      <c r="A109" s="61">
        <v>6</v>
      </c>
      <c r="B109" s="50" t="s">
        <v>1107</v>
      </c>
      <c r="C109" s="66" t="s">
        <v>190</v>
      </c>
      <c r="D109" s="50" t="s">
        <v>564</v>
      </c>
      <c r="E109" s="10"/>
      <c r="F109" s="10"/>
      <c r="G109" s="10"/>
      <c r="H109" s="10"/>
      <c r="I109" s="10"/>
      <c r="J109" s="10"/>
      <c r="K109" s="10"/>
      <c r="L109" s="11"/>
      <c r="M109" s="10" t="str">
        <f t="shared" si="2"/>
        <v/>
      </c>
      <c r="N109" s="10" t="str">
        <f t="shared" si="3"/>
        <v/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s="37" customFormat="1" ht="21" customHeight="1" x14ac:dyDescent="0.25">
      <c r="A110" s="61">
        <v>6</v>
      </c>
      <c r="B110" s="50" t="s">
        <v>1108</v>
      </c>
      <c r="C110" s="66" t="s">
        <v>190</v>
      </c>
      <c r="D110" s="50" t="s">
        <v>603</v>
      </c>
      <c r="E110" s="10"/>
      <c r="F110" s="10"/>
      <c r="G110" s="10"/>
      <c r="H110" s="10" t="s">
        <v>1545</v>
      </c>
      <c r="I110" s="10"/>
      <c r="J110" s="10"/>
      <c r="K110" s="10"/>
      <c r="L110" s="11"/>
      <c r="M110" s="10" t="str">
        <f t="shared" si="2"/>
        <v>YES</v>
      </c>
      <c r="N110" s="10" t="str">
        <f t="shared" si="3"/>
        <v>YES</v>
      </c>
      <c r="O110" s="5"/>
      <c r="P110" s="5"/>
      <c r="Q110" s="5"/>
      <c r="R110" s="5"/>
      <c r="S110" s="5"/>
      <c r="T110" s="5">
        <v>1</v>
      </c>
      <c r="U110" s="5"/>
      <c r="V110" s="5"/>
      <c r="W110" s="5"/>
      <c r="X110" s="5"/>
      <c r="Y110" s="5"/>
    </row>
    <row r="111" spans="1:25" s="37" customFormat="1" ht="21" customHeight="1" x14ac:dyDescent="0.25">
      <c r="A111" s="61">
        <v>6</v>
      </c>
      <c r="B111" s="50" t="s">
        <v>1109</v>
      </c>
      <c r="C111" s="66" t="s">
        <v>190</v>
      </c>
      <c r="D111" s="50" t="s">
        <v>664</v>
      </c>
      <c r="E111" s="10"/>
      <c r="F111" s="10"/>
      <c r="G111" s="10"/>
      <c r="H111" s="10" t="s">
        <v>1545</v>
      </c>
      <c r="I111" s="10"/>
      <c r="J111" s="10"/>
      <c r="K111" s="10"/>
      <c r="L111" s="11"/>
      <c r="M111" s="10" t="str">
        <f t="shared" si="2"/>
        <v>YES</v>
      </c>
      <c r="N111" s="10" t="str">
        <f t="shared" si="3"/>
        <v>YES</v>
      </c>
      <c r="O111" s="5"/>
      <c r="P111" s="5"/>
      <c r="Q111" s="5"/>
      <c r="R111" s="5"/>
      <c r="S111" s="5"/>
      <c r="T111" s="5">
        <v>1</v>
      </c>
      <c r="U111" s="5"/>
      <c r="V111" s="5"/>
      <c r="W111" s="5"/>
      <c r="X111" s="5"/>
      <c r="Y111" s="5"/>
    </row>
    <row r="112" spans="1:25" s="37" customFormat="1" ht="21" customHeight="1" x14ac:dyDescent="0.25">
      <c r="A112" s="61">
        <v>6</v>
      </c>
      <c r="B112" s="50" t="s">
        <v>1110</v>
      </c>
      <c r="C112" s="66" t="s">
        <v>708</v>
      </c>
      <c r="D112" s="50" t="s">
        <v>709</v>
      </c>
      <c r="E112" s="10"/>
      <c r="F112" s="10"/>
      <c r="G112" s="10"/>
      <c r="H112" s="10"/>
      <c r="I112" s="10"/>
      <c r="J112" s="10"/>
      <c r="K112" s="10"/>
      <c r="L112" s="11"/>
      <c r="M112" s="10" t="str">
        <f t="shared" si="2"/>
        <v/>
      </c>
      <c r="N112" s="10" t="str">
        <f t="shared" si="3"/>
        <v/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s="37" customFormat="1" ht="21" customHeight="1" x14ac:dyDescent="0.25">
      <c r="A113" s="61">
        <v>6</v>
      </c>
      <c r="B113" s="50" t="s">
        <v>1110</v>
      </c>
      <c r="C113" s="66" t="s">
        <v>190</v>
      </c>
      <c r="D113" s="50" t="s">
        <v>749</v>
      </c>
      <c r="E113" s="10"/>
      <c r="F113" s="10"/>
      <c r="G113" s="10"/>
      <c r="H113" s="10" t="s">
        <v>1545</v>
      </c>
      <c r="I113" s="10"/>
      <c r="J113" s="10"/>
      <c r="K113" s="10"/>
      <c r="L113" s="11"/>
      <c r="M113" s="10" t="str">
        <f t="shared" si="2"/>
        <v>YES</v>
      </c>
      <c r="N113" s="10" t="str">
        <f t="shared" si="3"/>
        <v>YES</v>
      </c>
      <c r="O113" s="5"/>
      <c r="P113" s="5"/>
      <c r="Q113" s="5"/>
      <c r="R113" s="5"/>
      <c r="S113" s="5"/>
      <c r="T113" s="5">
        <v>1</v>
      </c>
      <c r="U113" s="5"/>
      <c r="V113" s="5"/>
      <c r="W113" s="5"/>
      <c r="X113" s="5"/>
      <c r="Y113" s="5"/>
    </row>
    <row r="114" spans="1:25" s="37" customFormat="1" ht="21" customHeight="1" x14ac:dyDescent="0.25">
      <c r="A114" s="61">
        <v>6</v>
      </c>
      <c r="B114" s="50" t="s">
        <v>1110</v>
      </c>
      <c r="C114" s="66" t="s">
        <v>190</v>
      </c>
      <c r="D114" s="50" t="s">
        <v>837</v>
      </c>
      <c r="E114" s="10"/>
      <c r="F114" s="10"/>
      <c r="G114" s="10"/>
      <c r="H114" s="10" t="s">
        <v>1545</v>
      </c>
      <c r="I114" s="10"/>
      <c r="J114" s="10"/>
      <c r="K114" s="10"/>
      <c r="L114" s="11"/>
      <c r="M114" s="10" t="str">
        <f t="shared" si="2"/>
        <v>YES</v>
      </c>
      <c r="N114" s="10" t="str">
        <f t="shared" si="3"/>
        <v>YES</v>
      </c>
      <c r="O114" s="5"/>
      <c r="P114" s="5"/>
      <c r="Q114" s="5"/>
      <c r="R114" s="5"/>
      <c r="S114" s="5"/>
      <c r="T114" s="5">
        <v>1</v>
      </c>
      <c r="U114" s="5"/>
      <c r="V114" s="5"/>
      <c r="W114" s="5"/>
      <c r="X114" s="5"/>
      <c r="Y114" s="5"/>
    </row>
    <row r="115" spans="1:25" s="37" customFormat="1" ht="21" customHeight="1" x14ac:dyDescent="0.25">
      <c r="A115" s="61">
        <v>6</v>
      </c>
      <c r="B115" s="50" t="s">
        <v>1111</v>
      </c>
      <c r="C115" s="66" t="s">
        <v>190</v>
      </c>
      <c r="D115" s="50" t="s">
        <v>790</v>
      </c>
      <c r="E115" s="10"/>
      <c r="F115" s="10"/>
      <c r="G115" s="10"/>
      <c r="H115" s="10" t="s">
        <v>1545</v>
      </c>
      <c r="I115" s="10"/>
      <c r="J115" s="10"/>
      <c r="K115" s="10"/>
      <c r="L115" s="11"/>
      <c r="M115" s="10" t="str">
        <f t="shared" si="2"/>
        <v>YES</v>
      </c>
      <c r="N115" s="10" t="str">
        <f t="shared" si="3"/>
        <v>YES</v>
      </c>
      <c r="O115" s="5"/>
      <c r="P115" s="5"/>
      <c r="Q115" s="5"/>
      <c r="R115" s="5"/>
      <c r="S115" s="5"/>
      <c r="T115" s="5">
        <v>1</v>
      </c>
      <c r="U115" s="5"/>
      <c r="V115" s="5"/>
      <c r="W115" s="5"/>
      <c r="X115" s="5"/>
      <c r="Y115" s="5"/>
    </row>
    <row r="116" spans="1:25" s="37" customFormat="1" ht="21" customHeight="1" x14ac:dyDescent="0.25">
      <c r="A116" s="61">
        <v>6</v>
      </c>
      <c r="B116" s="50" t="s">
        <v>1112</v>
      </c>
      <c r="C116" s="66" t="s">
        <v>190</v>
      </c>
      <c r="D116" s="50" t="s">
        <v>565</v>
      </c>
      <c r="E116" s="10"/>
      <c r="F116" s="10"/>
      <c r="G116" s="10"/>
      <c r="H116" s="10"/>
      <c r="I116" s="10"/>
      <c r="J116" s="10"/>
      <c r="K116" s="10"/>
      <c r="L116" s="11"/>
      <c r="M116" s="10" t="str">
        <f t="shared" si="2"/>
        <v/>
      </c>
      <c r="N116" s="10" t="str">
        <f t="shared" si="3"/>
        <v/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s="37" customFormat="1" ht="21" customHeight="1" x14ac:dyDescent="0.25">
      <c r="A117" s="61">
        <v>6</v>
      </c>
      <c r="B117" s="50" t="s">
        <v>1113</v>
      </c>
      <c r="C117" s="66" t="s">
        <v>190</v>
      </c>
      <c r="D117" s="50" t="s">
        <v>604</v>
      </c>
      <c r="E117" s="10"/>
      <c r="F117" s="10"/>
      <c r="G117" s="10"/>
      <c r="H117" s="10"/>
      <c r="I117" s="10"/>
      <c r="J117" s="10"/>
      <c r="K117" s="10"/>
      <c r="L117" s="11"/>
      <c r="M117" s="10" t="str">
        <f t="shared" si="2"/>
        <v/>
      </c>
      <c r="N117" s="10" t="str">
        <f t="shared" si="3"/>
        <v/>
      </c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s="37" customFormat="1" ht="21" customHeight="1" x14ac:dyDescent="0.25">
      <c r="A118" s="61">
        <v>6</v>
      </c>
      <c r="B118" s="50" t="s">
        <v>1114</v>
      </c>
      <c r="C118" s="66" t="s">
        <v>640</v>
      </c>
      <c r="D118" s="50" t="s">
        <v>641</v>
      </c>
      <c r="E118" s="10"/>
      <c r="F118" s="10"/>
      <c r="G118" s="10"/>
      <c r="H118" s="10" t="s">
        <v>1545</v>
      </c>
      <c r="I118" s="10"/>
      <c r="J118" s="10"/>
      <c r="K118" s="10"/>
      <c r="L118" s="11"/>
      <c r="M118" s="10" t="str">
        <f t="shared" si="2"/>
        <v>YES</v>
      </c>
      <c r="N118" s="10" t="str">
        <f t="shared" si="3"/>
        <v>YES</v>
      </c>
      <c r="O118" s="5"/>
      <c r="P118" s="5"/>
      <c r="Q118" s="5"/>
      <c r="R118" s="5"/>
      <c r="S118" s="5"/>
      <c r="T118" s="5">
        <v>1</v>
      </c>
      <c r="U118" s="5"/>
      <c r="V118" s="5"/>
      <c r="W118" s="5"/>
      <c r="X118" s="5"/>
      <c r="Y118" s="5"/>
    </row>
    <row r="119" spans="1:25" s="37" customFormat="1" ht="21" customHeight="1" x14ac:dyDescent="0.25">
      <c r="A119" s="61">
        <v>6</v>
      </c>
      <c r="B119" s="50" t="s">
        <v>1114</v>
      </c>
      <c r="C119" s="66" t="s">
        <v>190</v>
      </c>
      <c r="D119" s="50" t="s">
        <v>665</v>
      </c>
      <c r="E119" s="10"/>
      <c r="F119" s="10"/>
      <c r="G119" s="10"/>
      <c r="H119" s="10" t="s">
        <v>1545</v>
      </c>
      <c r="I119" s="10"/>
      <c r="J119" s="10"/>
      <c r="K119" s="10"/>
      <c r="L119" s="11"/>
      <c r="M119" s="10" t="str">
        <f t="shared" si="2"/>
        <v>YES</v>
      </c>
      <c r="N119" s="10" t="str">
        <f t="shared" si="3"/>
        <v>YES</v>
      </c>
      <c r="O119" s="5"/>
      <c r="P119" s="5"/>
      <c r="Q119" s="5"/>
      <c r="R119" s="5"/>
      <c r="S119" s="5"/>
      <c r="T119" s="5">
        <v>1</v>
      </c>
      <c r="U119" s="5"/>
      <c r="V119" s="5"/>
      <c r="W119" s="5"/>
      <c r="X119" s="5"/>
      <c r="Y119" s="5"/>
    </row>
    <row r="120" spans="1:25" s="37" customFormat="1" ht="21" customHeight="1" x14ac:dyDescent="0.25">
      <c r="A120" s="61">
        <v>6</v>
      </c>
      <c r="B120" s="50" t="s">
        <v>1115</v>
      </c>
      <c r="C120" s="66" t="s">
        <v>190</v>
      </c>
      <c r="D120" s="50" t="s">
        <v>710</v>
      </c>
      <c r="E120" s="10"/>
      <c r="F120" s="10"/>
      <c r="G120" s="10"/>
      <c r="H120" s="10"/>
      <c r="I120" s="10"/>
      <c r="J120" s="10"/>
      <c r="K120" s="10"/>
      <c r="L120" s="11"/>
      <c r="M120" s="10" t="str">
        <f t="shared" si="2"/>
        <v/>
      </c>
      <c r="N120" s="10" t="str">
        <f t="shared" si="3"/>
        <v/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s="37" customFormat="1" ht="21" customHeight="1" x14ac:dyDescent="0.25">
      <c r="A121" s="61">
        <v>6</v>
      </c>
      <c r="B121" s="50" t="s">
        <v>1116</v>
      </c>
      <c r="C121" s="66" t="s">
        <v>190</v>
      </c>
      <c r="D121" s="50" t="s">
        <v>750</v>
      </c>
      <c r="E121" s="10"/>
      <c r="F121" s="10"/>
      <c r="G121" s="10"/>
      <c r="H121" s="10" t="s">
        <v>1557</v>
      </c>
      <c r="I121" s="10"/>
      <c r="J121" s="10"/>
      <c r="K121" s="10"/>
      <c r="L121" s="11"/>
      <c r="M121" s="10" t="str">
        <f t="shared" si="2"/>
        <v>YES</v>
      </c>
      <c r="N121" s="10" t="str">
        <f t="shared" si="3"/>
        <v>YES</v>
      </c>
      <c r="O121" s="5"/>
      <c r="P121" s="5"/>
      <c r="Q121" s="5"/>
      <c r="R121" s="5"/>
      <c r="S121" s="5"/>
      <c r="T121" s="5">
        <v>1</v>
      </c>
      <c r="U121" s="5"/>
      <c r="V121" s="5"/>
      <c r="W121" s="5"/>
      <c r="X121" s="5"/>
      <c r="Y121" s="5"/>
    </row>
    <row r="122" spans="1:25" s="37" customFormat="1" ht="21" customHeight="1" x14ac:dyDescent="0.25">
      <c r="A122" s="61">
        <v>6</v>
      </c>
      <c r="B122" s="77" t="s">
        <v>164</v>
      </c>
      <c r="C122" s="66" t="s">
        <v>190</v>
      </c>
      <c r="D122" s="50" t="s">
        <v>166</v>
      </c>
      <c r="E122" s="10"/>
      <c r="F122" s="10"/>
      <c r="G122" s="10"/>
      <c r="H122" s="10"/>
      <c r="I122" s="10"/>
      <c r="J122" s="10"/>
      <c r="K122" s="10"/>
      <c r="L122" s="11" t="s">
        <v>1555</v>
      </c>
      <c r="M122" s="10" t="str">
        <f t="shared" si="2"/>
        <v/>
      </c>
      <c r="N122" s="10" t="str">
        <f t="shared" si="3"/>
        <v/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s="37" customFormat="1" ht="21" customHeight="1" x14ac:dyDescent="0.25">
      <c r="A123" s="61">
        <v>7</v>
      </c>
      <c r="B123" s="50" t="s">
        <v>1117</v>
      </c>
      <c r="C123" s="66" t="s">
        <v>791</v>
      </c>
      <c r="D123" s="50" t="s">
        <v>792</v>
      </c>
      <c r="E123" s="10"/>
      <c r="F123" s="10"/>
      <c r="G123" s="10"/>
      <c r="H123" s="10"/>
      <c r="I123" s="10"/>
      <c r="J123" s="10"/>
      <c r="K123" s="10"/>
      <c r="L123" s="11" t="s">
        <v>1555</v>
      </c>
      <c r="M123" s="10" t="str">
        <f t="shared" si="2"/>
        <v/>
      </c>
      <c r="N123" s="10" t="str">
        <f t="shared" si="3"/>
        <v/>
      </c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s="37" customFormat="1" ht="21" customHeight="1" x14ac:dyDescent="0.25">
      <c r="A124" s="61">
        <v>7</v>
      </c>
      <c r="B124" s="50" t="s">
        <v>1117</v>
      </c>
      <c r="C124" s="66" t="s">
        <v>190</v>
      </c>
      <c r="D124" s="50" t="s">
        <v>566</v>
      </c>
      <c r="E124" s="10" t="s">
        <v>1547</v>
      </c>
      <c r="F124" s="10"/>
      <c r="G124" s="10"/>
      <c r="H124" s="10"/>
      <c r="I124" s="10"/>
      <c r="J124" s="10"/>
      <c r="K124" s="10"/>
      <c r="L124" s="11"/>
      <c r="M124" s="10" t="str">
        <f t="shared" si="2"/>
        <v>YES</v>
      </c>
      <c r="N124" s="10" t="str">
        <f t="shared" si="3"/>
        <v>YES</v>
      </c>
      <c r="O124" s="5">
        <v>1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s="37" customFormat="1" ht="21" customHeight="1" x14ac:dyDescent="0.25">
      <c r="A125" s="61">
        <v>7</v>
      </c>
      <c r="B125" s="50" t="s">
        <v>1117</v>
      </c>
      <c r="C125" s="66" t="s">
        <v>190</v>
      </c>
      <c r="D125" s="50" t="s">
        <v>4</v>
      </c>
      <c r="E125" s="10"/>
      <c r="F125" s="10"/>
      <c r="G125" s="10"/>
      <c r="H125" s="10"/>
      <c r="I125" s="10"/>
      <c r="J125" s="10"/>
      <c r="K125" s="10"/>
      <c r="L125" s="11"/>
      <c r="M125" s="10" t="str">
        <f t="shared" si="2"/>
        <v/>
      </c>
      <c r="N125" s="10" t="str">
        <f t="shared" si="3"/>
        <v/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s="37" customFormat="1" ht="21" customHeight="1" x14ac:dyDescent="0.25">
      <c r="A126" s="61">
        <v>7</v>
      </c>
      <c r="B126" s="50" t="s">
        <v>1118</v>
      </c>
      <c r="C126" s="66" t="s">
        <v>190</v>
      </c>
      <c r="D126" s="50" t="s">
        <v>605</v>
      </c>
      <c r="E126" s="10"/>
      <c r="F126" s="10"/>
      <c r="G126" s="10"/>
      <c r="H126" s="10"/>
      <c r="I126" s="10"/>
      <c r="J126" s="10"/>
      <c r="K126" s="10"/>
      <c r="L126" s="11"/>
      <c r="M126" s="10" t="str">
        <f t="shared" si="2"/>
        <v/>
      </c>
      <c r="N126" s="10" t="str">
        <f t="shared" si="3"/>
        <v/>
      </c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s="37" customFormat="1" ht="21" customHeight="1" x14ac:dyDescent="0.25">
      <c r="A127" s="61">
        <v>7</v>
      </c>
      <c r="B127" s="50" t="s">
        <v>1119</v>
      </c>
      <c r="C127" s="66" t="s">
        <v>190</v>
      </c>
      <c r="D127" s="50" t="s">
        <v>666</v>
      </c>
      <c r="E127" s="10"/>
      <c r="F127" s="10"/>
      <c r="G127" s="10"/>
      <c r="H127" s="10" t="s">
        <v>1545</v>
      </c>
      <c r="I127" s="10"/>
      <c r="J127" s="10"/>
      <c r="K127" s="10"/>
      <c r="L127" s="11"/>
      <c r="M127" s="10" t="str">
        <f t="shared" si="2"/>
        <v>YES</v>
      </c>
      <c r="N127" s="10" t="str">
        <f t="shared" si="3"/>
        <v>YES</v>
      </c>
      <c r="O127" s="5"/>
      <c r="P127" s="5"/>
      <c r="Q127" s="5"/>
      <c r="R127" s="5"/>
      <c r="S127" s="5"/>
      <c r="T127" s="5">
        <v>1</v>
      </c>
      <c r="U127" s="5"/>
      <c r="V127" s="5"/>
      <c r="W127" s="5"/>
      <c r="X127" s="5"/>
      <c r="Y127" s="5"/>
    </row>
    <row r="128" spans="1:25" s="37" customFormat="1" ht="15.75" x14ac:dyDescent="0.25">
      <c r="A128" s="61">
        <v>7</v>
      </c>
      <c r="B128" s="50" t="s">
        <v>1120</v>
      </c>
      <c r="C128" s="66" t="s">
        <v>190</v>
      </c>
      <c r="D128" s="50" t="s">
        <v>711</v>
      </c>
      <c r="E128" s="10"/>
      <c r="F128" s="10"/>
      <c r="G128" s="10"/>
      <c r="H128" s="10"/>
      <c r="I128" s="10"/>
      <c r="J128" s="10"/>
      <c r="K128" s="10"/>
      <c r="L128" s="11"/>
      <c r="M128" s="10" t="str">
        <f t="shared" si="2"/>
        <v/>
      </c>
      <c r="N128" s="10" t="str">
        <f t="shared" si="3"/>
        <v/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s="37" customFormat="1" ht="21" customHeight="1" x14ac:dyDescent="0.25">
      <c r="A129" s="61">
        <v>7</v>
      </c>
      <c r="B129" s="50" t="s">
        <v>1121</v>
      </c>
      <c r="C129" s="66" t="s">
        <v>190</v>
      </c>
      <c r="D129" s="50" t="s">
        <v>751</v>
      </c>
      <c r="E129" s="10"/>
      <c r="F129" s="10"/>
      <c r="G129" s="10"/>
      <c r="H129" s="10"/>
      <c r="I129" s="10"/>
      <c r="J129" s="10"/>
      <c r="K129" s="10"/>
      <c r="L129" s="11"/>
      <c r="M129" s="10" t="str">
        <f t="shared" si="2"/>
        <v/>
      </c>
      <c r="N129" s="10" t="str">
        <f t="shared" si="3"/>
        <v/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s="37" customFormat="1" ht="21" customHeight="1" x14ac:dyDescent="0.25">
      <c r="A130" s="61">
        <v>7</v>
      </c>
      <c r="B130" s="50" t="s">
        <v>1121</v>
      </c>
      <c r="C130" s="66" t="s">
        <v>793</v>
      </c>
      <c r="D130" s="50" t="s">
        <v>794</v>
      </c>
      <c r="E130" s="10"/>
      <c r="F130" s="10"/>
      <c r="G130" s="10"/>
      <c r="H130" s="10" t="s">
        <v>1545</v>
      </c>
      <c r="I130" s="10"/>
      <c r="J130" s="10"/>
      <c r="K130" s="10"/>
      <c r="L130" s="11"/>
      <c r="M130" s="10" t="str">
        <f t="shared" ref="M130:M193" si="4">IF(AND(ISBLANK(E130),ISBLANK(F130),ISBLANK(G130),ISBLANK(H130),ISBLANK(I130),ISBLANK(J130)),"","YES")</f>
        <v>YES</v>
      </c>
      <c r="N130" s="10" t="str">
        <f t="shared" si="3"/>
        <v>YES</v>
      </c>
      <c r="O130" s="5"/>
      <c r="P130" s="5">
        <v>1</v>
      </c>
      <c r="Q130" s="5"/>
      <c r="R130" s="5"/>
      <c r="S130" s="5"/>
      <c r="T130" s="5"/>
      <c r="U130" s="5"/>
      <c r="V130" s="5"/>
      <c r="W130" s="5"/>
      <c r="X130" s="5"/>
      <c r="Y130" s="5"/>
    </row>
    <row r="131" spans="1:25" s="37" customFormat="1" ht="21" customHeight="1" x14ac:dyDescent="0.25">
      <c r="A131" s="61">
        <v>7</v>
      </c>
      <c r="B131" s="50" t="s">
        <v>1121</v>
      </c>
      <c r="C131" s="66" t="s">
        <v>190</v>
      </c>
      <c r="D131" s="50" t="s">
        <v>30</v>
      </c>
      <c r="E131" s="10"/>
      <c r="F131" s="10"/>
      <c r="G131" s="10"/>
      <c r="H131" s="10" t="s">
        <v>1545</v>
      </c>
      <c r="I131" s="10"/>
      <c r="J131" s="10"/>
      <c r="K131" s="10"/>
      <c r="L131" s="11" t="s">
        <v>1555</v>
      </c>
      <c r="M131" s="10" t="str">
        <f t="shared" si="4"/>
        <v>YES</v>
      </c>
      <c r="N131" s="10" t="str">
        <f t="shared" ref="N131:N194" si="5">IF(AND(ISBLANK(E131),ISBLANK(F131),ISBLANK(G131),ISBLANK(H131),ISBLANK(I131),ISBLANK(J131),ISBLANK(K131)),"","YES")</f>
        <v>YES</v>
      </c>
      <c r="O131" s="5"/>
      <c r="P131" s="5"/>
      <c r="Q131" s="5"/>
      <c r="R131" s="5"/>
      <c r="S131" s="5"/>
      <c r="T131" s="5">
        <v>1</v>
      </c>
      <c r="U131" s="5"/>
      <c r="V131" s="5"/>
      <c r="W131" s="5"/>
      <c r="X131" s="5"/>
      <c r="Y131" s="5"/>
    </row>
    <row r="132" spans="1:25" s="37" customFormat="1" ht="21" customHeight="1" x14ac:dyDescent="0.25">
      <c r="A132" s="61">
        <v>7</v>
      </c>
      <c r="B132" s="50" t="s">
        <v>1122</v>
      </c>
      <c r="C132" s="66" t="s">
        <v>190</v>
      </c>
      <c r="D132" s="50" t="s">
        <v>567</v>
      </c>
      <c r="E132" s="10"/>
      <c r="F132" s="10"/>
      <c r="G132" s="10"/>
      <c r="H132" s="10" t="s">
        <v>1546</v>
      </c>
      <c r="I132" s="10"/>
      <c r="J132" s="10"/>
      <c r="K132" s="10"/>
      <c r="L132" s="11"/>
      <c r="M132" s="10" t="str">
        <f t="shared" si="4"/>
        <v>YES</v>
      </c>
      <c r="N132" s="10" t="str">
        <f t="shared" si="5"/>
        <v>YES</v>
      </c>
      <c r="O132" s="5"/>
      <c r="P132" s="5"/>
      <c r="Q132" s="5"/>
      <c r="R132" s="5"/>
      <c r="S132" s="5"/>
      <c r="T132" s="5">
        <v>1</v>
      </c>
      <c r="U132" s="5"/>
      <c r="V132" s="5"/>
      <c r="W132" s="5"/>
      <c r="X132" s="5"/>
      <c r="Y132" s="5"/>
    </row>
    <row r="133" spans="1:25" s="37" customFormat="1" ht="21" customHeight="1" x14ac:dyDescent="0.25">
      <c r="A133" s="61">
        <v>7</v>
      </c>
      <c r="B133" s="50" t="s">
        <v>1123</v>
      </c>
      <c r="C133" s="66" t="s">
        <v>190</v>
      </c>
      <c r="D133" s="50" t="s">
        <v>606</v>
      </c>
      <c r="E133" s="10" t="s">
        <v>1546</v>
      </c>
      <c r="F133" s="10"/>
      <c r="G133" s="10"/>
      <c r="H133" s="10" t="s">
        <v>1546</v>
      </c>
      <c r="I133" s="10"/>
      <c r="J133" s="10"/>
      <c r="K133" s="10"/>
      <c r="L133" s="11"/>
      <c r="M133" s="10" t="str">
        <f t="shared" si="4"/>
        <v>YES</v>
      </c>
      <c r="N133" s="10" t="str">
        <f t="shared" si="5"/>
        <v>YES</v>
      </c>
      <c r="O133" s="5"/>
      <c r="P133" s="5">
        <v>1</v>
      </c>
      <c r="Q133" s="5"/>
      <c r="R133" s="5"/>
      <c r="S133" s="5"/>
      <c r="T133" s="5"/>
      <c r="U133" s="5"/>
      <c r="V133" s="5"/>
      <c r="W133" s="5"/>
      <c r="X133" s="5"/>
      <c r="Y133" s="5"/>
    </row>
    <row r="134" spans="1:25" s="37" customFormat="1" ht="21" customHeight="1" x14ac:dyDescent="0.25">
      <c r="A134" s="61">
        <v>7</v>
      </c>
      <c r="B134" s="50" t="s">
        <v>1124</v>
      </c>
      <c r="C134" s="66" t="s">
        <v>190</v>
      </c>
      <c r="D134" s="50" t="s">
        <v>642</v>
      </c>
      <c r="E134" s="10"/>
      <c r="F134" s="10"/>
      <c r="G134" s="10"/>
      <c r="H134" s="10"/>
      <c r="I134" s="10"/>
      <c r="J134" s="10"/>
      <c r="K134" s="10"/>
      <c r="L134" s="11"/>
      <c r="M134" s="10" t="str">
        <f t="shared" si="4"/>
        <v/>
      </c>
      <c r="N134" s="10" t="str">
        <f t="shared" si="5"/>
        <v/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s="37" customFormat="1" ht="21" customHeight="1" x14ac:dyDescent="0.25">
      <c r="A135" s="61">
        <v>7</v>
      </c>
      <c r="B135" s="50" t="s">
        <v>1125</v>
      </c>
      <c r="C135" s="66" t="s">
        <v>667</v>
      </c>
      <c r="D135" s="50" t="s">
        <v>668</v>
      </c>
      <c r="E135" s="10"/>
      <c r="F135" s="10"/>
      <c r="G135" s="10"/>
      <c r="H135" s="10"/>
      <c r="I135" s="10"/>
      <c r="J135" s="10"/>
      <c r="K135" s="10"/>
      <c r="L135" s="11"/>
      <c r="M135" s="10" t="str">
        <f t="shared" si="4"/>
        <v/>
      </c>
      <c r="N135" s="10" t="str">
        <f t="shared" si="5"/>
        <v/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s="37" customFormat="1" ht="21" customHeight="1" x14ac:dyDescent="0.25">
      <c r="A136" s="61">
        <v>7</v>
      </c>
      <c r="B136" s="50" t="s">
        <v>1125</v>
      </c>
      <c r="C136" s="66" t="s">
        <v>190</v>
      </c>
      <c r="D136" s="50" t="s">
        <v>712</v>
      </c>
      <c r="E136" s="10"/>
      <c r="F136" s="10"/>
      <c r="G136" s="10"/>
      <c r="H136" s="10"/>
      <c r="I136" s="10"/>
      <c r="J136" s="10"/>
      <c r="K136" s="10"/>
      <c r="L136" s="11"/>
      <c r="M136" s="10" t="str">
        <f t="shared" si="4"/>
        <v/>
      </c>
      <c r="N136" s="10" t="str">
        <f t="shared" si="5"/>
        <v/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s="37" customFormat="1" ht="21" customHeight="1" x14ac:dyDescent="0.25">
      <c r="A137" s="61">
        <v>7</v>
      </c>
      <c r="B137" s="50" t="s">
        <v>1125</v>
      </c>
      <c r="C137" s="66" t="s">
        <v>190</v>
      </c>
      <c r="D137" s="50" t="s">
        <v>68</v>
      </c>
      <c r="E137" s="10"/>
      <c r="F137" s="10"/>
      <c r="G137" s="10"/>
      <c r="H137" s="10" t="s">
        <v>1545</v>
      </c>
      <c r="I137" s="10"/>
      <c r="J137" s="10"/>
      <c r="K137" s="10"/>
      <c r="L137" s="11"/>
      <c r="M137" s="10" t="str">
        <f t="shared" si="4"/>
        <v>YES</v>
      </c>
      <c r="N137" s="10" t="str">
        <f t="shared" si="5"/>
        <v>YES</v>
      </c>
      <c r="O137" s="5"/>
      <c r="P137" s="5"/>
      <c r="Q137" s="5"/>
      <c r="R137" s="5"/>
      <c r="S137" s="5"/>
      <c r="T137" s="5">
        <v>1</v>
      </c>
      <c r="U137" s="5"/>
      <c r="V137" s="5"/>
      <c r="W137" s="5"/>
      <c r="X137" s="5"/>
      <c r="Y137" s="5"/>
    </row>
    <row r="138" spans="1:25" s="37" customFormat="1" ht="21" customHeight="1" x14ac:dyDescent="0.25">
      <c r="A138" s="61">
        <v>7</v>
      </c>
      <c r="B138" s="50" t="s">
        <v>1126</v>
      </c>
      <c r="C138" s="66" t="s">
        <v>190</v>
      </c>
      <c r="D138" s="50" t="s">
        <v>752</v>
      </c>
      <c r="E138" s="10"/>
      <c r="F138" s="10"/>
      <c r="G138" s="10"/>
      <c r="H138" s="10"/>
      <c r="I138" s="10"/>
      <c r="J138" s="10"/>
      <c r="K138" s="10"/>
      <c r="L138" s="11"/>
      <c r="M138" s="10" t="str">
        <f t="shared" si="4"/>
        <v/>
      </c>
      <c r="N138" s="10" t="str">
        <f t="shared" si="5"/>
        <v/>
      </c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s="37" customFormat="1" ht="21" customHeight="1" x14ac:dyDescent="0.25">
      <c r="A139" s="61">
        <v>7</v>
      </c>
      <c r="B139" s="50" t="s">
        <v>1127</v>
      </c>
      <c r="C139" s="66" t="s">
        <v>190</v>
      </c>
      <c r="D139" s="50" t="s">
        <v>795</v>
      </c>
      <c r="E139" s="10"/>
      <c r="F139" s="10"/>
      <c r="G139" s="10"/>
      <c r="H139" s="10" t="s">
        <v>1545</v>
      </c>
      <c r="I139" s="10"/>
      <c r="J139" s="10"/>
      <c r="K139" s="10"/>
      <c r="L139" s="11"/>
      <c r="M139" s="10" t="str">
        <f t="shared" si="4"/>
        <v>YES</v>
      </c>
      <c r="N139" s="10" t="str">
        <f t="shared" si="5"/>
        <v>YES</v>
      </c>
      <c r="O139" s="5"/>
      <c r="P139" s="5">
        <v>1</v>
      </c>
      <c r="Q139" s="5">
        <v>1</v>
      </c>
      <c r="R139" s="5">
        <v>1</v>
      </c>
      <c r="S139" s="5">
        <v>1</v>
      </c>
      <c r="T139" s="5"/>
      <c r="U139" s="5"/>
      <c r="V139" s="5"/>
      <c r="W139" s="5">
        <v>1</v>
      </c>
      <c r="X139" s="5"/>
      <c r="Y139" s="5"/>
    </row>
    <row r="140" spans="1:25" s="37" customFormat="1" ht="21" customHeight="1" x14ac:dyDescent="0.25">
      <c r="A140" s="61">
        <v>7</v>
      </c>
      <c r="B140" s="50" t="s">
        <v>1128</v>
      </c>
      <c r="C140" s="66" t="s">
        <v>190</v>
      </c>
      <c r="D140" s="50" t="s">
        <v>568</v>
      </c>
      <c r="E140" s="10"/>
      <c r="F140" s="10"/>
      <c r="G140" s="10"/>
      <c r="H140" s="10" t="s">
        <v>1545</v>
      </c>
      <c r="I140" s="10"/>
      <c r="J140" s="10"/>
      <c r="K140" s="10"/>
      <c r="L140" s="11"/>
      <c r="M140" s="10" t="str">
        <f t="shared" si="4"/>
        <v>YES</v>
      </c>
      <c r="N140" s="10" t="str">
        <f t="shared" si="5"/>
        <v>YES</v>
      </c>
      <c r="O140" s="5"/>
      <c r="P140" s="5"/>
      <c r="Q140" s="5"/>
      <c r="R140" s="5"/>
      <c r="S140" s="5"/>
      <c r="T140" s="5">
        <v>1</v>
      </c>
      <c r="U140" s="5"/>
      <c r="V140" s="5"/>
      <c r="W140" s="5"/>
      <c r="X140" s="5"/>
      <c r="Y140" s="5"/>
    </row>
    <row r="141" spans="1:25" s="37" customFormat="1" ht="21" customHeight="1" x14ac:dyDescent="0.25">
      <c r="A141" s="61">
        <v>7</v>
      </c>
      <c r="B141" s="50" t="s">
        <v>1129</v>
      </c>
      <c r="C141" s="66" t="s">
        <v>190</v>
      </c>
      <c r="D141" s="50" t="s">
        <v>607</v>
      </c>
      <c r="E141" s="10"/>
      <c r="F141" s="10"/>
      <c r="G141" s="10"/>
      <c r="H141" s="10"/>
      <c r="I141" s="10"/>
      <c r="J141" s="10"/>
      <c r="K141" s="10"/>
      <c r="L141" s="11"/>
      <c r="M141" s="10" t="str">
        <f t="shared" si="4"/>
        <v/>
      </c>
      <c r="N141" s="10" t="str">
        <f t="shared" si="5"/>
        <v/>
      </c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s="37" customFormat="1" ht="21" customHeight="1" x14ac:dyDescent="0.25">
      <c r="A142" s="61">
        <v>7</v>
      </c>
      <c r="B142" s="50" t="s">
        <v>1129</v>
      </c>
      <c r="C142" s="66" t="s">
        <v>669</v>
      </c>
      <c r="D142" s="50" t="s">
        <v>670</v>
      </c>
      <c r="E142" s="10"/>
      <c r="F142" s="10"/>
      <c r="G142" s="10"/>
      <c r="H142" s="10"/>
      <c r="I142" s="10"/>
      <c r="J142" s="10"/>
      <c r="K142" s="10" t="s">
        <v>1580</v>
      </c>
      <c r="L142" s="11"/>
      <c r="M142" s="10" t="str">
        <f t="shared" si="4"/>
        <v/>
      </c>
      <c r="N142" s="10" t="str">
        <f t="shared" si="5"/>
        <v>YES</v>
      </c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s="37" customFormat="1" ht="21" customHeight="1" x14ac:dyDescent="0.25">
      <c r="A143" s="61">
        <v>7</v>
      </c>
      <c r="B143" s="50" t="s">
        <v>1129</v>
      </c>
      <c r="C143" s="66" t="s">
        <v>190</v>
      </c>
      <c r="D143" s="50" t="s">
        <v>112</v>
      </c>
      <c r="E143" s="10"/>
      <c r="F143" s="10"/>
      <c r="G143" s="10"/>
      <c r="H143" s="10"/>
      <c r="I143" s="10"/>
      <c r="J143" s="10"/>
      <c r="K143" s="10"/>
      <c r="L143" s="11"/>
      <c r="M143" s="10" t="str">
        <f t="shared" si="4"/>
        <v/>
      </c>
      <c r="N143" s="10" t="str">
        <f t="shared" si="5"/>
        <v/>
      </c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s="37" customFormat="1" ht="21" customHeight="1" x14ac:dyDescent="0.25">
      <c r="A144" s="61">
        <v>7</v>
      </c>
      <c r="B144" s="50" t="s">
        <v>1130</v>
      </c>
      <c r="C144" s="66" t="s">
        <v>190</v>
      </c>
      <c r="D144" s="50" t="s">
        <v>713</v>
      </c>
      <c r="E144" s="10"/>
      <c r="F144" s="10"/>
      <c r="G144" s="10"/>
      <c r="H144" s="10"/>
      <c r="I144" s="10"/>
      <c r="J144" s="10"/>
      <c r="K144" s="10"/>
      <c r="L144" s="11"/>
      <c r="M144" s="10" t="str">
        <f t="shared" si="4"/>
        <v/>
      </c>
      <c r="N144" s="10" t="str">
        <f t="shared" si="5"/>
        <v/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6" s="37" customFormat="1" ht="21" customHeight="1" x14ac:dyDescent="0.25">
      <c r="A145" s="61">
        <v>7</v>
      </c>
      <c r="B145" s="50" t="s">
        <v>1131</v>
      </c>
      <c r="C145" s="66" t="s">
        <v>190</v>
      </c>
      <c r="D145" s="50" t="s">
        <v>753</v>
      </c>
      <c r="E145" s="10" t="s">
        <v>1546</v>
      </c>
      <c r="F145" s="10"/>
      <c r="G145" s="10"/>
      <c r="H145" s="10"/>
      <c r="I145" s="10"/>
      <c r="J145" s="10"/>
      <c r="K145" s="10"/>
      <c r="L145" s="11"/>
      <c r="M145" s="10" t="str">
        <f t="shared" si="4"/>
        <v>YES</v>
      </c>
      <c r="N145" s="10" t="str">
        <f t="shared" si="5"/>
        <v>YES</v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37" t="s">
        <v>1584</v>
      </c>
    </row>
    <row r="146" spans="1:26" s="37" customFormat="1" ht="21" customHeight="1" x14ac:dyDescent="0.25">
      <c r="A146" s="61">
        <v>7</v>
      </c>
      <c r="B146" s="50" t="s">
        <v>1132</v>
      </c>
      <c r="C146" s="66" t="s">
        <v>190</v>
      </c>
      <c r="D146" s="50" t="s">
        <v>796</v>
      </c>
      <c r="E146" s="10"/>
      <c r="F146" s="10"/>
      <c r="G146" s="10"/>
      <c r="H146" s="10"/>
      <c r="I146" s="10"/>
      <c r="J146" s="10"/>
      <c r="K146" s="10"/>
      <c r="L146" s="11"/>
      <c r="M146" s="10" t="str">
        <f t="shared" si="4"/>
        <v/>
      </c>
      <c r="N146" s="10" t="str">
        <f t="shared" si="5"/>
        <v/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6" s="37" customFormat="1" ht="21" customHeight="1" x14ac:dyDescent="0.25">
      <c r="A147" s="61">
        <v>8</v>
      </c>
      <c r="B147" s="50" t="s">
        <v>1133</v>
      </c>
      <c r="C147" s="66" t="s">
        <v>569</v>
      </c>
      <c r="D147" s="50" t="s">
        <v>570</v>
      </c>
      <c r="E147" s="10"/>
      <c r="F147" s="10"/>
      <c r="G147" s="10"/>
      <c r="H147" s="10"/>
      <c r="I147" s="10"/>
      <c r="J147" s="10"/>
      <c r="K147" s="10"/>
      <c r="L147" s="11"/>
      <c r="M147" s="10" t="str">
        <f t="shared" si="4"/>
        <v/>
      </c>
      <c r="N147" s="10" t="str">
        <f t="shared" si="5"/>
        <v/>
      </c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6" s="37" customFormat="1" ht="21" customHeight="1" x14ac:dyDescent="0.25">
      <c r="A148" s="61">
        <v>8</v>
      </c>
      <c r="B148" s="50" t="s">
        <v>1133</v>
      </c>
      <c r="C148" s="66" t="s">
        <v>190</v>
      </c>
      <c r="D148" s="50" t="s">
        <v>608</v>
      </c>
      <c r="E148" s="10"/>
      <c r="F148" s="10"/>
      <c r="G148" s="10"/>
      <c r="H148" s="10"/>
      <c r="I148" s="10"/>
      <c r="J148" s="10"/>
      <c r="K148" s="10"/>
      <c r="L148" s="11"/>
      <c r="M148" s="10" t="str">
        <f t="shared" si="4"/>
        <v/>
      </c>
      <c r="N148" s="10" t="str">
        <f t="shared" si="5"/>
        <v/>
      </c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6" s="37" customFormat="1" ht="21" customHeight="1" x14ac:dyDescent="0.25">
      <c r="A149" s="61">
        <v>8</v>
      </c>
      <c r="B149" s="50" t="s">
        <v>1135</v>
      </c>
      <c r="C149" s="66" t="s">
        <v>190</v>
      </c>
      <c r="D149" s="50" t="s">
        <v>643</v>
      </c>
      <c r="E149" s="10"/>
      <c r="F149" s="10"/>
      <c r="G149" s="10"/>
      <c r="H149" s="10"/>
      <c r="I149" s="10"/>
      <c r="J149" s="10"/>
      <c r="K149" s="10"/>
      <c r="L149" s="11"/>
      <c r="M149" s="10" t="str">
        <f t="shared" si="4"/>
        <v/>
      </c>
      <c r="N149" s="10" t="str">
        <f t="shared" si="5"/>
        <v/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6" s="37" customFormat="1" ht="21" customHeight="1" x14ac:dyDescent="0.25">
      <c r="A150" s="61">
        <v>8</v>
      </c>
      <c r="B150" s="50" t="s">
        <v>1134</v>
      </c>
      <c r="C150" s="66" t="s">
        <v>190</v>
      </c>
      <c r="D150" s="50" t="s">
        <v>671</v>
      </c>
      <c r="E150" s="10"/>
      <c r="F150" s="10"/>
      <c r="G150" s="10"/>
      <c r="H150" s="10"/>
      <c r="I150" s="10"/>
      <c r="J150" s="10"/>
      <c r="K150" s="10"/>
      <c r="L150" s="11"/>
      <c r="M150" s="10" t="str">
        <f t="shared" si="4"/>
        <v/>
      </c>
      <c r="N150" s="10" t="str">
        <f t="shared" si="5"/>
        <v/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6" s="37" customFormat="1" ht="21" customHeight="1" x14ac:dyDescent="0.25">
      <c r="A151" s="61">
        <v>8</v>
      </c>
      <c r="B151" s="50" t="s">
        <v>1136</v>
      </c>
      <c r="C151" s="66" t="s">
        <v>190</v>
      </c>
      <c r="D151" s="50" t="s">
        <v>714</v>
      </c>
      <c r="E151" s="10"/>
      <c r="F151" s="10"/>
      <c r="G151" s="10"/>
      <c r="H151" s="10"/>
      <c r="I151" s="10"/>
      <c r="J151" s="10"/>
      <c r="K151" s="10"/>
      <c r="L151" s="11"/>
      <c r="M151" s="10" t="str">
        <f t="shared" si="4"/>
        <v/>
      </c>
      <c r="N151" s="10" t="str">
        <f t="shared" si="5"/>
        <v/>
      </c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6" s="37" customFormat="1" ht="21" customHeight="1" x14ac:dyDescent="0.25">
      <c r="A152" s="61">
        <v>8</v>
      </c>
      <c r="B152" s="50" t="s">
        <v>1136</v>
      </c>
      <c r="C152" s="66" t="s">
        <v>754</v>
      </c>
      <c r="D152" s="50" t="s">
        <v>755</v>
      </c>
      <c r="E152" s="10"/>
      <c r="F152" s="10"/>
      <c r="G152" s="10"/>
      <c r="H152" s="10" t="s">
        <v>1545</v>
      </c>
      <c r="I152" s="10"/>
      <c r="J152" s="10"/>
      <c r="K152" s="10"/>
      <c r="L152" s="11" t="s">
        <v>1577</v>
      </c>
      <c r="M152" s="10" t="str">
        <f t="shared" si="4"/>
        <v>YES</v>
      </c>
      <c r="N152" s="10" t="str">
        <f t="shared" si="5"/>
        <v>YES</v>
      </c>
      <c r="O152" s="5"/>
      <c r="P152" s="5"/>
      <c r="Q152" s="5"/>
      <c r="R152" s="5"/>
      <c r="S152" s="5"/>
      <c r="T152" s="5">
        <v>1</v>
      </c>
      <c r="U152" s="5"/>
      <c r="V152" s="5"/>
      <c r="W152" s="5"/>
      <c r="X152" s="5"/>
      <c r="Y152" s="5"/>
    </row>
    <row r="153" spans="1:26" s="37" customFormat="1" ht="21" customHeight="1" x14ac:dyDescent="0.25">
      <c r="A153" s="61">
        <v>8</v>
      </c>
      <c r="B153" s="50" t="s">
        <v>1136</v>
      </c>
      <c r="C153" s="66" t="s">
        <v>190</v>
      </c>
      <c r="D153" s="50" t="s">
        <v>153</v>
      </c>
      <c r="E153" s="10"/>
      <c r="F153" s="10"/>
      <c r="G153" s="10"/>
      <c r="H153" s="10" t="s">
        <v>1545</v>
      </c>
      <c r="I153" s="10"/>
      <c r="J153" s="10"/>
      <c r="K153" s="10"/>
      <c r="L153" s="11"/>
      <c r="M153" s="10" t="str">
        <f t="shared" si="4"/>
        <v>YES</v>
      </c>
      <c r="N153" s="10" t="str">
        <f t="shared" si="5"/>
        <v>YES</v>
      </c>
      <c r="O153" s="5"/>
      <c r="P153" s="5"/>
      <c r="Q153" s="5"/>
      <c r="R153" s="5"/>
      <c r="S153" s="5"/>
      <c r="T153" s="5">
        <v>1</v>
      </c>
      <c r="U153" s="5"/>
      <c r="V153" s="5"/>
      <c r="W153" s="5"/>
      <c r="X153" s="5"/>
      <c r="Y153" s="5"/>
    </row>
    <row r="154" spans="1:26" s="37" customFormat="1" ht="21" customHeight="1" x14ac:dyDescent="0.25">
      <c r="A154" s="61">
        <v>8</v>
      </c>
      <c r="B154" s="50" t="s">
        <v>1137</v>
      </c>
      <c r="C154" s="66" t="s">
        <v>190</v>
      </c>
      <c r="D154" s="50" t="s">
        <v>797</v>
      </c>
      <c r="E154" s="10"/>
      <c r="F154" s="10"/>
      <c r="G154" s="10"/>
      <c r="H154" s="10"/>
      <c r="I154" s="10"/>
      <c r="J154" s="10"/>
      <c r="K154" s="10"/>
      <c r="L154" s="11"/>
      <c r="M154" s="10" t="str">
        <f t="shared" si="4"/>
        <v/>
      </c>
      <c r="N154" s="10" t="str">
        <f t="shared" si="5"/>
        <v/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6" s="37" customFormat="1" ht="21" customHeight="1" x14ac:dyDescent="0.25">
      <c r="A155" s="61">
        <v>8</v>
      </c>
      <c r="B155" s="50" t="s">
        <v>1138</v>
      </c>
      <c r="C155" s="66" t="s">
        <v>190</v>
      </c>
      <c r="D155" s="50" t="s">
        <v>571</v>
      </c>
      <c r="E155" s="10"/>
      <c r="F155" s="10"/>
      <c r="G155" s="10"/>
      <c r="H155" s="10" t="s">
        <v>1545</v>
      </c>
      <c r="I155" s="10"/>
      <c r="J155" s="10"/>
      <c r="K155" s="10"/>
      <c r="L155" s="11"/>
      <c r="M155" s="10" t="str">
        <f t="shared" si="4"/>
        <v>YES</v>
      </c>
      <c r="N155" s="10" t="str">
        <f t="shared" si="5"/>
        <v>YES</v>
      </c>
      <c r="O155" s="5"/>
      <c r="P155" s="5">
        <v>1</v>
      </c>
      <c r="Q155" s="5"/>
      <c r="R155" s="5"/>
      <c r="S155" s="5"/>
      <c r="T155" s="5"/>
      <c r="U155" s="5"/>
      <c r="V155" s="5"/>
      <c r="W155" s="5"/>
      <c r="X155" s="5"/>
      <c r="Y155" s="5"/>
    </row>
    <row r="156" spans="1:26" s="37" customFormat="1" ht="21" customHeight="1" x14ac:dyDescent="0.25">
      <c r="A156" s="61">
        <v>8</v>
      </c>
      <c r="B156" s="50" t="s">
        <v>1139</v>
      </c>
      <c r="C156" s="66" t="s">
        <v>190</v>
      </c>
      <c r="D156" s="50" t="s">
        <v>609</v>
      </c>
      <c r="E156" s="10"/>
      <c r="F156" s="10"/>
      <c r="G156" s="10"/>
      <c r="H156" s="10"/>
      <c r="I156" s="10"/>
      <c r="J156" s="10" t="s">
        <v>1545</v>
      </c>
      <c r="K156" s="10"/>
      <c r="L156" s="11"/>
      <c r="M156" s="10" t="str">
        <f t="shared" si="4"/>
        <v>YES</v>
      </c>
      <c r="N156" s="10" t="str">
        <f t="shared" si="5"/>
        <v>YES</v>
      </c>
      <c r="O156" s="5"/>
      <c r="P156" s="5"/>
      <c r="Q156" s="5"/>
      <c r="R156" s="5"/>
      <c r="S156" s="5"/>
      <c r="T156" s="5">
        <v>1</v>
      </c>
      <c r="U156" s="5"/>
      <c r="V156" s="5"/>
      <c r="W156" s="5"/>
      <c r="X156" s="5"/>
      <c r="Y156" s="5"/>
    </row>
    <row r="157" spans="1:26" s="37" customFormat="1" ht="21" customHeight="1" x14ac:dyDescent="0.25">
      <c r="A157" s="61">
        <v>8</v>
      </c>
      <c r="B157" s="50" t="s">
        <v>1140</v>
      </c>
      <c r="C157" s="66" t="s">
        <v>672</v>
      </c>
      <c r="D157" s="50" t="s">
        <v>673</v>
      </c>
      <c r="E157" s="10"/>
      <c r="F157" s="10"/>
      <c r="G157" s="10"/>
      <c r="H157" s="10"/>
      <c r="I157" s="10"/>
      <c r="J157" s="10"/>
      <c r="K157" s="10"/>
      <c r="L157" s="11"/>
      <c r="M157" s="10" t="str">
        <f t="shared" si="4"/>
        <v/>
      </c>
      <c r="N157" s="10" t="str">
        <f t="shared" si="5"/>
        <v/>
      </c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6" s="37" customFormat="1" ht="21" customHeight="1" x14ac:dyDescent="0.25">
      <c r="A158" s="61">
        <v>8</v>
      </c>
      <c r="B158" s="50" t="s">
        <v>1140</v>
      </c>
      <c r="C158" s="66" t="s">
        <v>190</v>
      </c>
      <c r="D158" s="50" t="s">
        <v>715</v>
      </c>
      <c r="E158" s="10"/>
      <c r="F158" s="10"/>
      <c r="G158" s="10"/>
      <c r="H158" s="10"/>
      <c r="I158" s="10"/>
      <c r="J158" s="10"/>
      <c r="K158" s="10"/>
      <c r="L158" s="11"/>
      <c r="M158" s="10" t="str">
        <f t="shared" si="4"/>
        <v/>
      </c>
      <c r="N158" s="10" t="str">
        <f t="shared" si="5"/>
        <v/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6" s="37" customFormat="1" ht="21" customHeight="1" x14ac:dyDescent="0.25">
      <c r="A159" s="61">
        <v>8</v>
      </c>
      <c r="B159" s="50" t="s">
        <v>1140</v>
      </c>
      <c r="C159" s="66" t="s">
        <v>190</v>
      </c>
      <c r="D159" s="50" t="s">
        <v>838</v>
      </c>
      <c r="E159" s="10"/>
      <c r="F159" s="10"/>
      <c r="G159" s="10"/>
      <c r="H159" s="10"/>
      <c r="I159" s="10"/>
      <c r="J159" s="10"/>
      <c r="K159" s="10"/>
      <c r="L159" s="11"/>
      <c r="M159" s="10" t="str">
        <f t="shared" si="4"/>
        <v/>
      </c>
      <c r="N159" s="10" t="str">
        <f t="shared" si="5"/>
        <v/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6" s="37" customFormat="1" ht="21" customHeight="1" x14ac:dyDescent="0.25">
      <c r="A160" s="61">
        <v>8</v>
      </c>
      <c r="B160" s="50" t="s">
        <v>1141</v>
      </c>
      <c r="C160" s="66" t="s">
        <v>190</v>
      </c>
      <c r="D160" s="50" t="s">
        <v>756</v>
      </c>
      <c r="E160" s="10"/>
      <c r="F160" s="10"/>
      <c r="G160" s="10"/>
      <c r="H160" s="10" t="s">
        <v>1545</v>
      </c>
      <c r="I160" s="10"/>
      <c r="J160" s="10"/>
      <c r="K160" s="10"/>
      <c r="L160" s="11"/>
      <c r="M160" s="10" t="str">
        <f t="shared" si="4"/>
        <v>YES</v>
      </c>
      <c r="N160" s="10" t="str">
        <f t="shared" si="5"/>
        <v>YES</v>
      </c>
      <c r="O160" s="5"/>
      <c r="P160" s="5">
        <v>1</v>
      </c>
      <c r="Q160" s="5">
        <v>1</v>
      </c>
      <c r="R160" s="5">
        <v>1</v>
      </c>
      <c r="S160" s="5">
        <v>1</v>
      </c>
      <c r="T160" s="5"/>
      <c r="U160" s="5"/>
      <c r="V160" s="5"/>
      <c r="W160" s="5">
        <v>1</v>
      </c>
      <c r="X160" s="5"/>
      <c r="Y160" s="5"/>
    </row>
    <row r="161" spans="1:25" s="37" customFormat="1" ht="21" customHeight="1" x14ac:dyDescent="0.25">
      <c r="A161" s="61">
        <v>8</v>
      </c>
      <c r="B161" s="50" t="s">
        <v>1142</v>
      </c>
      <c r="C161" s="66" t="s">
        <v>190</v>
      </c>
      <c r="D161" s="50" t="s">
        <v>798</v>
      </c>
      <c r="E161" s="10" t="s">
        <v>1547</v>
      </c>
      <c r="F161" s="10"/>
      <c r="G161" s="10"/>
      <c r="H161" s="10"/>
      <c r="I161" s="10"/>
      <c r="J161" s="10"/>
      <c r="K161" s="10"/>
      <c r="L161" s="11"/>
      <c r="M161" s="10" t="str">
        <f t="shared" si="4"/>
        <v>YES</v>
      </c>
      <c r="N161" s="10" t="str">
        <f t="shared" si="5"/>
        <v>YES</v>
      </c>
      <c r="O161" s="5">
        <v>1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s="37" customFormat="1" ht="21" customHeight="1" x14ac:dyDescent="0.25">
      <c r="A162" s="61">
        <v>8</v>
      </c>
      <c r="B162" s="50" t="s">
        <v>1143</v>
      </c>
      <c r="C162" s="66" t="s">
        <v>190</v>
      </c>
      <c r="D162" s="50" t="s">
        <v>572</v>
      </c>
      <c r="E162" s="10"/>
      <c r="F162" s="10"/>
      <c r="G162" s="10"/>
      <c r="H162" s="10" t="s">
        <v>1546</v>
      </c>
      <c r="I162" s="10"/>
      <c r="J162" s="10"/>
      <c r="K162" s="10"/>
      <c r="L162" s="11"/>
      <c r="M162" s="10" t="str">
        <f t="shared" si="4"/>
        <v>YES</v>
      </c>
      <c r="N162" s="10" t="str">
        <f t="shared" si="5"/>
        <v>YES</v>
      </c>
      <c r="O162" s="5"/>
      <c r="P162" s="5">
        <v>1</v>
      </c>
      <c r="Q162" s="5">
        <v>1</v>
      </c>
      <c r="R162" s="5">
        <v>1</v>
      </c>
      <c r="S162" s="5">
        <v>1</v>
      </c>
      <c r="T162" s="5"/>
      <c r="U162" s="5"/>
      <c r="V162" s="5"/>
      <c r="W162" s="5">
        <v>1</v>
      </c>
      <c r="X162" s="5"/>
      <c r="Y162" s="5"/>
    </row>
    <row r="163" spans="1:25" s="37" customFormat="1" ht="21" customHeight="1" x14ac:dyDescent="0.25">
      <c r="A163" s="61">
        <v>8</v>
      </c>
      <c r="B163" s="50" t="s">
        <v>1144</v>
      </c>
      <c r="C163" s="66" t="s">
        <v>610</v>
      </c>
      <c r="D163" s="50" t="s">
        <v>611</v>
      </c>
      <c r="E163" s="10"/>
      <c r="F163" s="10"/>
      <c r="G163" s="10"/>
      <c r="H163" s="10"/>
      <c r="I163" s="10"/>
      <c r="J163" s="10"/>
      <c r="K163" s="10"/>
      <c r="L163" s="11" t="s">
        <v>1555</v>
      </c>
      <c r="M163" s="10" t="str">
        <f t="shared" si="4"/>
        <v/>
      </c>
      <c r="N163" s="10" t="str">
        <f t="shared" si="5"/>
        <v/>
      </c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s="37" customFormat="1" ht="21" customHeight="1" x14ac:dyDescent="0.25">
      <c r="A164" s="61">
        <v>8</v>
      </c>
      <c r="B164" s="50" t="s">
        <v>1144</v>
      </c>
      <c r="C164" s="66" t="s">
        <v>190</v>
      </c>
      <c r="D164" s="50" t="s">
        <v>644</v>
      </c>
      <c r="E164" s="10"/>
      <c r="F164" s="10"/>
      <c r="G164" s="10"/>
      <c r="H164" s="10" t="s">
        <v>1545</v>
      </c>
      <c r="I164" s="10"/>
      <c r="J164" s="10"/>
      <c r="K164" s="10"/>
      <c r="L164" s="11"/>
      <c r="M164" s="10" t="str">
        <f t="shared" si="4"/>
        <v>YES</v>
      </c>
      <c r="N164" s="10" t="str">
        <f t="shared" si="5"/>
        <v>YES</v>
      </c>
      <c r="O164" s="5"/>
      <c r="P164" s="5"/>
      <c r="Q164" s="5"/>
      <c r="R164" s="5"/>
      <c r="S164" s="5"/>
      <c r="T164" s="5">
        <v>1</v>
      </c>
      <c r="U164" s="5"/>
      <c r="V164" s="5"/>
      <c r="W164" s="5"/>
      <c r="X164" s="5"/>
      <c r="Y164" s="5"/>
    </row>
    <row r="165" spans="1:25" s="37" customFormat="1" ht="21" customHeight="1" x14ac:dyDescent="0.25">
      <c r="A165" s="61">
        <v>8</v>
      </c>
      <c r="B165" s="50" t="s">
        <v>1145</v>
      </c>
      <c r="C165" s="66" t="s">
        <v>190</v>
      </c>
      <c r="D165" s="50" t="s">
        <v>674</v>
      </c>
      <c r="E165" s="10"/>
      <c r="F165" s="10"/>
      <c r="G165" s="10"/>
      <c r="H165" s="10" t="s">
        <v>1545</v>
      </c>
      <c r="I165" s="10"/>
      <c r="J165" s="10"/>
      <c r="K165" s="10"/>
      <c r="L165" s="11"/>
      <c r="M165" s="10" t="str">
        <f t="shared" si="4"/>
        <v>YES</v>
      </c>
      <c r="N165" s="10" t="str">
        <f t="shared" si="5"/>
        <v>YES</v>
      </c>
      <c r="O165" s="5"/>
      <c r="P165" s="5"/>
      <c r="Q165" s="5"/>
      <c r="R165" s="5"/>
      <c r="S165" s="5"/>
      <c r="T165" s="5">
        <v>1</v>
      </c>
      <c r="U165" s="5"/>
      <c r="V165" s="5"/>
      <c r="W165" s="5"/>
      <c r="X165" s="5"/>
      <c r="Y165" s="5"/>
    </row>
    <row r="166" spans="1:25" s="37" customFormat="1" ht="21" customHeight="1" x14ac:dyDescent="0.25">
      <c r="A166" s="61">
        <v>8</v>
      </c>
      <c r="B166" s="50" t="s">
        <v>1146</v>
      </c>
      <c r="C166" s="66" t="s">
        <v>190</v>
      </c>
      <c r="D166" s="50" t="s">
        <v>716</v>
      </c>
      <c r="E166" s="10"/>
      <c r="F166" s="10"/>
      <c r="G166" s="10"/>
      <c r="H166" s="10"/>
      <c r="I166" s="10"/>
      <c r="J166" s="10"/>
      <c r="K166" s="10"/>
      <c r="L166" s="11"/>
      <c r="M166" s="10" t="str">
        <f t="shared" si="4"/>
        <v/>
      </c>
      <c r="N166" s="10" t="str">
        <f t="shared" si="5"/>
        <v/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s="37" customFormat="1" ht="21" customHeight="1" x14ac:dyDescent="0.25">
      <c r="A167" s="61">
        <v>8</v>
      </c>
      <c r="B167" s="77" t="s">
        <v>164</v>
      </c>
      <c r="C167" s="66" t="s">
        <v>190</v>
      </c>
      <c r="D167" s="50" t="s">
        <v>167</v>
      </c>
      <c r="E167" s="10"/>
      <c r="F167" s="10"/>
      <c r="G167" s="10"/>
      <c r="H167" s="10" t="s">
        <v>1545</v>
      </c>
      <c r="I167" s="10"/>
      <c r="J167" s="10"/>
      <c r="K167" s="10"/>
      <c r="L167" s="11"/>
      <c r="M167" s="10" t="str">
        <f t="shared" si="4"/>
        <v>YES</v>
      </c>
      <c r="N167" s="10" t="str">
        <f t="shared" si="5"/>
        <v>YES</v>
      </c>
      <c r="O167" s="5"/>
      <c r="P167" s="5"/>
      <c r="Q167" s="5"/>
      <c r="R167" s="5"/>
      <c r="S167" s="5"/>
      <c r="T167" s="5">
        <v>1</v>
      </c>
      <c r="U167" s="5"/>
      <c r="V167" s="5"/>
      <c r="W167" s="5"/>
      <c r="X167" s="5"/>
      <c r="Y167" s="5"/>
    </row>
    <row r="168" spans="1:25" s="37" customFormat="1" ht="21" customHeight="1" x14ac:dyDescent="0.25">
      <c r="A168" s="61">
        <v>9</v>
      </c>
      <c r="B168" s="50" t="s">
        <v>1147</v>
      </c>
      <c r="C168" s="66" t="s">
        <v>757</v>
      </c>
      <c r="D168" s="50" t="s">
        <v>758</v>
      </c>
      <c r="E168" s="10"/>
      <c r="F168" s="10"/>
      <c r="G168" s="10"/>
      <c r="H168" s="10"/>
      <c r="I168" s="10"/>
      <c r="J168" s="10"/>
      <c r="K168" s="10"/>
      <c r="L168" s="11"/>
      <c r="M168" s="10" t="str">
        <f t="shared" si="4"/>
        <v/>
      </c>
      <c r="N168" s="10" t="str">
        <f t="shared" si="5"/>
        <v/>
      </c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s="37" customFormat="1" ht="21" customHeight="1" x14ac:dyDescent="0.25">
      <c r="A169" s="61">
        <v>9</v>
      </c>
      <c r="B169" s="50" t="s">
        <v>1147</v>
      </c>
      <c r="C169" s="66" t="s">
        <v>190</v>
      </c>
      <c r="D169" s="50" t="s">
        <v>799</v>
      </c>
      <c r="E169" s="10"/>
      <c r="F169" s="10"/>
      <c r="G169" s="10"/>
      <c r="H169" s="10" t="s">
        <v>1545</v>
      </c>
      <c r="I169" s="10"/>
      <c r="J169" s="10"/>
      <c r="K169" s="10"/>
      <c r="L169" s="11"/>
      <c r="M169" s="10" t="str">
        <f t="shared" si="4"/>
        <v>YES</v>
      </c>
      <c r="N169" s="10" t="str">
        <f t="shared" si="5"/>
        <v>YES</v>
      </c>
      <c r="O169" s="5"/>
      <c r="P169" s="5"/>
      <c r="Q169" s="5"/>
      <c r="R169" s="5"/>
      <c r="S169" s="5"/>
      <c r="T169" s="5">
        <v>1</v>
      </c>
      <c r="U169" s="5"/>
      <c r="V169" s="5"/>
      <c r="W169" s="5"/>
      <c r="X169" s="5"/>
      <c r="Y169" s="5"/>
    </row>
    <row r="170" spans="1:25" s="37" customFormat="1" ht="21" customHeight="1" x14ac:dyDescent="0.25">
      <c r="A170" s="61">
        <v>9</v>
      </c>
      <c r="B170" s="50" t="s">
        <v>1147</v>
      </c>
      <c r="C170" s="66" t="s">
        <v>190</v>
      </c>
      <c r="D170" s="50" t="s">
        <v>5</v>
      </c>
      <c r="E170" s="10" t="s">
        <v>1547</v>
      </c>
      <c r="F170" s="10"/>
      <c r="G170" s="10"/>
      <c r="H170" s="10" t="s">
        <v>1545</v>
      </c>
      <c r="I170" s="10"/>
      <c r="J170" s="10"/>
      <c r="K170" s="10"/>
      <c r="L170" s="11"/>
      <c r="M170" s="10" t="str">
        <f t="shared" si="4"/>
        <v>YES</v>
      </c>
      <c r="N170" s="10" t="str">
        <f t="shared" si="5"/>
        <v>YES</v>
      </c>
      <c r="O170" s="5">
        <v>1</v>
      </c>
      <c r="P170" s="5"/>
      <c r="Q170" s="5"/>
      <c r="R170" s="5"/>
      <c r="S170" s="5"/>
      <c r="T170" s="5">
        <v>1</v>
      </c>
      <c r="U170" s="5"/>
      <c r="V170" s="5"/>
      <c r="W170" s="5"/>
      <c r="X170" s="5"/>
      <c r="Y170" s="5"/>
    </row>
    <row r="171" spans="1:25" s="37" customFormat="1" ht="21" customHeight="1" x14ac:dyDescent="0.25">
      <c r="A171" s="61">
        <v>9</v>
      </c>
      <c r="B171" s="50" t="s">
        <v>1148</v>
      </c>
      <c r="C171" s="66" t="s">
        <v>190</v>
      </c>
      <c r="D171" s="50" t="s">
        <v>573</v>
      </c>
      <c r="E171" s="10"/>
      <c r="F171" s="10"/>
      <c r="G171" s="10"/>
      <c r="H171" s="10" t="s">
        <v>1545</v>
      </c>
      <c r="I171" s="10"/>
      <c r="J171" s="10"/>
      <c r="K171" s="10"/>
      <c r="L171" s="11"/>
      <c r="M171" s="10" t="str">
        <f t="shared" si="4"/>
        <v>YES</v>
      </c>
      <c r="N171" s="10" t="str">
        <f t="shared" si="5"/>
        <v>YES</v>
      </c>
      <c r="O171" s="5"/>
      <c r="P171" s="5">
        <v>1</v>
      </c>
      <c r="Q171" s="5"/>
      <c r="R171" s="5"/>
      <c r="S171" s="5"/>
      <c r="T171" s="5"/>
      <c r="U171" s="5"/>
      <c r="V171" s="5"/>
      <c r="W171" s="5"/>
      <c r="X171" s="5"/>
      <c r="Y171" s="5"/>
    </row>
    <row r="172" spans="1:25" s="37" customFormat="1" ht="21" customHeight="1" x14ac:dyDescent="0.25">
      <c r="A172" s="61">
        <v>9</v>
      </c>
      <c r="B172" s="50" t="s">
        <v>1149</v>
      </c>
      <c r="C172" s="66" t="s">
        <v>190</v>
      </c>
      <c r="D172" s="50" t="s">
        <v>612</v>
      </c>
      <c r="E172" s="10"/>
      <c r="F172" s="10"/>
      <c r="G172" s="10"/>
      <c r="H172" s="10" t="s">
        <v>1546</v>
      </c>
      <c r="I172" s="10"/>
      <c r="J172" s="10"/>
      <c r="K172" s="10"/>
      <c r="L172" s="11"/>
      <c r="M172" s="10" t="str">
        <f t="shared" si="4"/>
        <v>YES</v>
      </c>
      <c r="N172" s="10" t="str">
        <f t="shared" si="5"/>
        <v>YES</v>
      </c>
      <c r="O172" s="5"/>
      <c r="P172" s="5">
        <v>1</v>
      </c>
      <c r="Q172" s="5">
        <v>1</v>
      </c>
      <c r="R172" s="5">
        <v>1</v>
      </c>
      <c r="S172" s="5">
        <v>1</v>
      </c>
      <c r="T172" s="5"/>
      <c r="U172" s="5"/>
      <c r="V172" s="5"/>
      <c r="W172" s="5">
        <v>1</v>
      </c>
      <c r="X172" s="5"/>
      <c r="Y172" s="5"/>
    </row>
    <row r="173" spans="1:25" s="37" customFormat="1" ht="21" customHeight="1" x14ac:dyDescent="0.25">
      <c r="A173" s="61">
        <v>9</v>
      </c>
      <c r="B173" s="50" t="s">
        <v>1150</v>
      </c>
      <c r="C173" s="66" t="s">
        <v>190</v>
      </c>
      <c r="D173" s="50" t="s">
        <v>675</v>
      </c>
      <c r="E173" s="10"/>
      <c r="F173" s="10"/>
      <c r="G173" s="10"/>
      <c r="H173" s="10"/>
      <c r="I173" s="10"/>
      <c r="J173" s="10"/>
      <c r="K173" s="10"/>
      <c r="L173" s="11"/>
      <c r="M173" s="10" t="str">
        <f t="shared" si="4"/>
        <v/>
      </c>
      <c r="N173" s="10" t="str">
        <f t="shared" si="5"/>
        <v/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s="37" customFormat="1" ht="21" customHeight="1" x14ac:dyDescent="0.25">
      <c r="A174" s="61">
        <v>9</v>
      </c>
      <c r="B174" s="50" t="s">
        <v>1151</v>
      </c>
      <c r="C174" s="66" t="s">
        <v>717</v>
      </c>
      <c r="D174" s="50" t="s">
        <v>718</v>
      </c>
      <c r="E174" s="10"/>
      <c r="F174" s="10"/>
      <c r="G174" s="10"/>
      <c r="H174" s="10"/>
      <c r="I174" s="10"/>
      <c r="J174" s="10"/>
      <c r="K174" s="10"/>
      <c r="L174" s="11"/>
      <c r="M174" s="10" t="str">
        <f t="shared" si="4"/>
        <v/>
      </c>
      <c r="N174" s="10" t="str">
        <f t="shared" si="5"/>
        <v/>
      </c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s="37" customFormat="1" ht="21" customHeight="1" x14ac:dyDescent="0.25">
      <c r="A175" s="61">
        <v>9</v>
      </c>
      <c r="B175" s="50" t="s">
        <v>1151</v>
      </c>
      <c r="C175" s="66" t="s">
        <v>190</v>
      </c>
      <c r="D175" s="50" t="s">
        <v>759</v>
      </c>
      <c r="E175" s="10"/>
      <c r="F175" s="10"/>
      <c r="G175" s="10"/>
      <c r="H175" s="10" t="s">
        <v>1545</v>
      </c>
      <c r="I175" s="10"/>
      <c r="J175" s="10"/>
      <c r="K175" s="10"/>
      <c r="L175" s="11"/>
      <c r="M175" s="10" t="str">
        <f t="shared" si="4"/>
        <v>YES</v>
      </c>
      <c r="N175" s="10" t="str">
        <f t="shared" si="5"/>
        <v>YES</v>
      </c>
      <c r="O175" s="5"/>
      <c r="P175" s="5">
        <v>1</v>
      </c>
      <c r="Q175" s="5">
        <v>1</v>
      </c>
      <c r="R175" s="5">
        <v>1</v>
      </c>
      <c r="S175" s="5">
        <v>1</v>
      </c>
      <c r="T175" s="5"/>
      <c r="U175" s="5"/>
      <c r="V175" s="5"/>
      <c r="W175" s="5">
        <v>1</v>
      </c>
      <c r="X175" s="5"/>
      <c r="Y175" s="5"/>
    </row>
    <row r="176" spans="1:25" s="37" customFormat="1" ht="21" customHeight="1" x14ac:dyDescent="0.25">
      <c r="A176" s="61">
        <v>9</v>
      </c>
      <c r="B176" s="50" t="s">
        <v>1151</v>
      </c>
      <c r="C176" s="66" t="s">
        <v>190</v>
      </c>
      <c r="D176" s="50" t="s">
        <v>69</v>
      </c>
      <c r="E176" s="10"/>
      <c r="F176" s="10"/>
      <c r="G176" s="10"/>
      <c r="H176" s="10" t="s">
        <v>1545</v>
      </c>
      <c r="I176" s="10"/>
      <c r="J176" s="10"/>
      <c r="K176" s="10"/>
      <c r="L176" s="11"/>
      <c r="M176" s="10" t="str">
        <f t="shared" si="4"/>
        <v>YES</v>
      </c>
      <c r="N176" s="10" t="str">
        <f t="shared" si="5"/>
        <v>YES</v>
      </c>
      <c r="O176" s="5"/>
      <c r="P176" s="5">
        <v>1</v>
      </c>
      <c r="Q176" s="5">
        <v>1</v>
      </c>
      <c r="R176" s="5">
        <v>1</v>
      </c>
      <c r="S176" s="5">
        <v>1</v>
      </c>
      <c r="T176" s="5"/>
      <c r="U176" s="5"/>
      <c r="V176" s="5"/>
      <c r="W176" s="5">
        <v>1</v>
      </c>
      <c r="X176" s="5"/>
      <c r="Y176" s="5"/>
    </row>
    <row r="177" spans="1:25" s="37" customFormat="1" ht="21" customHeight="1" x14ac:dyDescent="0.25">
      <c r="A177" s="61">
        <v>9</v>
      </c>
      <c r="B177" s="50" t="s">
        <v>1152</v>
      </c>
      <c r="C177" s="66" t="s">
        <v>190</v>
      </c>
      <c r="D177" s="50" t="s">
        <v>800</v>
      </c>
      <c r="E177" s="10" t="s">
        <v>1547</v>
      </c>
      <c r="F177" s="10"/>
      <c r="G177" s="10"/>
      <c r="H177" s="10"/>
      <c r="I177" s="10"/>
      <c r="J177" s="10"/>
      <c r="K177" s="10"/>
      <c r="L177" s="11"/>
      <c r="M177" s="10" t="str">
        <f t="shared" si="4"/>
        <v>YES</v>
      </c>
      <c r="N177" s="10" t="str">
        <f t="shared" si="5"/>
        <v>YES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s="37" customFormat="1" ht="21" customHeight="1" x14ac:dyDescent="0.25">
      <c r="A178" s="61">
        <v>9</v>
      </c>
      <c r="B178" s="50" t="s">
        <v>1153</v>
      </c>
      <c r="C178" s="66" t="s">
        <v>190</v>
      </c>
      <c r="D178" s="50" t="s">
        <v>574</v>
      </c>
      <c r="E178" s="10"/>
      <c r="F178" s="10"/>
      <c r="G178" s="10"/>
      <c r="H178" s="10" t="s">
        <v>1545</v>
      </c>
      <c r="I178" s="10"/>
      <c r="J178" s="10"/>
      <c r="K178" s="10"/>
      <c r="L178" s="11"/>
      <c r="M178" s="10" t="str">
        <f t="shared" si="4"/>
        <v>YES</v>
      </c>
      <c r="N178" s="10" t="str">
        <f t="shared" si="5"/>
        <v>YES</v>
      </c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s="37" customFormat="1" ht="21" customHeight="1" x14ac:dyDescent="0.25">
      <c r="A179" s="61">
        <v>9</v>
      </c>
      <c r="B179" s="50" t="s">
        <v>1154</v>
      </c>
      <c r="C179" s="66" t="s">
        <v>190</v>
      </c>
      <c r="D179" s="50" t="s">
        <v>613</v>
      </c>
      <c r="E179" s="10"/>
      <c r="F179" s="10"/>
      <c r="G179" s="10"/>
      <c r="H179" s="10"/>
      <c r="I179" s="10"/>
      <c r="J179" s="10"/>
      <c r="K179" s="10"/>
      <c r="L179" s="11" t="s">
        <v>1555</v>
      </c>
      <c r="M179" s="10" t="str">
        <f t="shared" si="4"/>
        <v/>
      </c>
      <c r="N179" s="10" t="str">
        <f t="shared" si="5"/>
        <v/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s="37" customFormat="1" ht="21" customHeight="1" x14ac:dyDescent="0.25">
      <c r="A180" s="61">
        <v>9</v>
      </c>
      <c r="B180" s="50" t="s">
        <v>1155</v>
      </c>
      <c r="C180" s="66" t="s">
        <v>645</v>
      </c>
      <c r="D180" s="50" t="s">
        <v>646</v>
      </c>
      <c r="E180" s="10"/>
      <c r="F180" s="10"/>
      <c r="G180" s="10"/>
      <c r="H180" s="10"/>
      <c r="I180" s="10"/>
      <c r="J180" s="10"/>
      <c r="K180" s="10"/>
      <c r="L180" s="11"/>
      <c r="M180" s="10" t="str">
        <f t="shared" si="4"/>
        <v/>
      </c>
      <c r="N180" s="10" t="str">
        <f t="shared" si="5"/>
        <v/>
      </c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s="37" customFormat="1" ht="21" customHeight="1" x14ac:dyDescent="0.25">
      <c r="A181" s="61">
        <v>9</v>
      </c>
      <c r="B181" s="50" t="s">
        <v>1155</v>
      </c>
      <c r="C181" s="66" t="s">
        <v>190</v>
      </c>
      <c r="D181" s="50" t="s">
        <v>676</v>
      </c>
      <c r="E181" s="10"/>
      <c r="F181" s="10"/>
      <c r="G181" s="10"/>
      <c r="H181" s="10"/>
      <c r="I181" s="10"/>
      <c r="J181" s="10"/>
      <c r="K181" s="10"/>
      <c r="L181" s="11"/>
      <c r="M181" s="10" t="str">
        <f t="shared" si="4"/>
        <v/>
      </c>
      <c r="N181" s="10" t="str">
        <f t="shared" si="5"/>
        <v/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s="37" customFormat="1" ht="21" customHeight="1" x14ac:dyDescent="0.25">
      <c r="A182" s="61">
        <v>9</v>
      </c>
      <c r="B182" s="50" t="s">
        <v>1155</v>
      </c>
      <c r="C182" s="66" t="s">
        <v>190</v>
      </c>
      <c r="D182" s="50" t="s">
        <v>154</v>
      </c>
      <c r="E182" s="10"/>
      <c r="F182" s="10"/>
      <c r="G182" s="10"/>
      <c r="H182" s="10"/>
      <c r="I182" s="10"/>
      <c r="J182" s="10"/>
      <c r="K182" s="10"/>
      <c r="L182" s="11"/>
      <c r="M182" s="10" t="str">
        <f t="shared" si="4"/>
        <v/>
      </c>
      <c r="N182" s="10" t="str">
        <f t="shared" si="5"/>
        <v/>
      </c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s="37" customFormat="1" ht="21" customHeight="1" x14ac:dyDescent="0.25">
      <c r="A183" s="61">
        <v>9</v>
      </c>
      <c r="B183" s="50" t="s">
        <v>1156</v>
      </c>
      <c r="C183" s="66" t="s">
        <v>190</v>
      </c>
      <c r="D183" s="50" t="s">
        <v>719</v>
      </c>
      <c r="E183" s="10"/>
      <c r="F183" s="10"/>
      <c r="G183" s="10"/>
      <c r="H183" s="10"/>
      <c r="I183" s="10"/>
      <c r="J183" s="10"/>
      <c r="K183" s="10"/>
      <c r="L183" s="11"/>
      <c r="M183" s="10" t="str">
        <f t="shared" si="4"/>
        <v/>
      </c>
      <c r="N183" s="10" t="str">
        <f t="shared" si="5"/>
        <v/>
      </c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s="37" customFormat="1" ht="21" customHeight="1" x14ac:dyDescent="0.25">
      <c r="A184" s="61">
        <v>9</v>
      </c>
      <c r="B184" s="50" t="s">
        <v>1157</v>
      </c>
      <c r="C184" s="66" t="s">
        <v>190</v>
      </c>
      <c r="D184" s="50" t="s">
        <v>760</v>
      </c>
      <c r="E184" s="10"/>
      <c r="F184" s="10"/>
      <c r="G184" s="10"/>
      <c r="H184" s="10"/>
      <c r="I184" s="10"/>
      <c r="J184" s="10"/>
      <c r="K184" s="10"/>
      <c r="L184" s="11"/>
      <c r="M184" s="10" t="str">
        <f t="shared" si="4"/>
        <v/>
      </c>
      <c r="N184" s="10" t="str">
        <f t="shared" si="5"/>
        <v/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s="37" customFormat="1" ht="21" customHeight="1" x14ac:dyDescent="0.25">
      <c r="A185" s="61">
        <v>9</v>
      </c>
      <c r="B185" s="50" t="s">
        <v>1158</v>
      </c>
      <c r="C185" s="66" t="s">
        <v>190</v>
      </c>
      <c r="D185" s="50" t="s">
        <v>801</v>
      </c>
      <c r="E185" s="10"/>
      <c r="F185" s="10"/>
      <c r="G185" s="10"/>
      <c r="H185" s="10"/>
      <c r="I185" s="10"/>
      <c r="J185" s="10"/>
      <c r="K185" s="10"/>
      <c r="L185" s="11"/>
      <c r="M185" s="10" t="str">
        <f t="shared" si="4"/>
        <v/>
      </c>
      <c r="N185" s="10" t="str">
        <f t="shared" si="5"/>
        <v/>
      </c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s="37" customFormat="1" ht="21" customHeight="1" x14ac:dyDescent="0.25">
      <c r="A186" s="61">
        <v>9</v>
      </c>
      <c r="B186" s="50" t="s">
        <v>1159</v>
      </c>
      <c r="C186" s="66" t="s">
        <v>190</v>
      </c>
      <c r="D186" s="50" t="s">
        <v>575</v>
      </c>
      <c r="E186" s="10"/>
      <c r="F186" s="10"/>
      <c r="G186" s="10"/>
      <c r="H186" s="10"/>
      <c r="I186" s="10"/>
      <c r="J186" s="10"/>
      <c r="K186" s="10"/>
      <c r="L186" s="11"/>
      <c r="M186" s="10" t="str">
        <f t="shared" si="4"/>
        <v/>
      </c>
      <c r="N186" s="10" t="str">
        <f t="shared" si="5"/>
        <v/>
      </c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s="37" customFormat="1" ht="21" customHeight="1" x14ac:dyDescent="0.25">
      <c r="A187" s="61">
        <v>9</v>
      </c>
      <c r="B187" s="50" t="s">
        <v>1159</v>
      </c>
      <c r="C187" s="66" t="s">
        <v>614</v>
      </c>
      <c r="D187" s="50" t="s">
        <v>615</v>
      </c>
      <c r="E187" s="10"/>
      <c r="F187" s="10"/>
      <c r="G187" s="10"/>
      <c r="H187" s="10" t="s">
        <v>1545</v>
      </c>
      <c r="I187" s="10"/>
      <c r="J187" s="10"/>
      <c r="K187" s="10"/>
      <c r="L187" s="11"/>
      <c r="M187" s="10" t="str">
        <f t="shared" si="4"/>
        <v>YES</v>
      </c>
      <c r="N187" s="10" t="str">
        <f t="shared" si="5"/>
        <v>YES</v>
      </c>
      <c r="O187" s="5"/>
      <c r="P187" s="5"/>
      <c r="Q187" s="5"/>
      <c r="R187" s="5"/>
      <c r="S187" s="5"/>
      <c r="T187" s="5">
        <v>1</v>
      </c>
      <c r="U187" s="5"/>
      <c r="V187" s="5"/>
      <c r="W187" s="5"/>
      <c r="X187" s="5"/>
      <c r="Y187" s="5"/>
    </row>
    <row r="188" spans="1:25" s="37" customFormat="1" ht="21" customHeight="1" x14ac:dyDescent="0.25">
      <c r="A188" s="61">
        <v>9</v>
      </c>
      <c r="B188" s="50" t="s">
        <v>1159</v>
      </c>
      <c r="C188" s="66" t="s">
        <v>190</v>
      </c>
      <c r="D188" s="50" t="s">
        <v>6</v>
      </c>
      <c r="E188" s="10"/>
      <c r="F188" s="10"/>
      <c r="G188" s="10"/>
      <c r="H188" s="10"/>
      <c r="I188" s="10"/>
      <c r="J188" s="10"/>
      <c r="K188" s="10"/>
      <c r="L188" s="11"/>
      <c r="M188" s="10" t="str">
        <f t="shared" si="4"/>
        <v/>
      </c>
      <c r="N188" s="10" t="str">
        <f t="shared" si="5"/>
        <v/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s="37" customFormat="1" ht="21" customHeight="1" x14ac:dyDescent="0.25">
      <c r="A189" s="61">
        <v>9</v>
      </c>
      <c r="B189" s="50" t="s">
        <v>1160</v>
      </c>
      <c r="C189" s="66" t="s">
        <v>190</v>
      </c>
      <c r="D189" s="50" t="s">
        <v>677</v>
      </c>
      <c r="E189" s="10"/>
      <c r="F189" s="10"/>
      <c r="G189" s="10"/>
      <c r="H189" s="10"/>
      <c r="I189" s="10"/>
      <c r="J189" s="10"/>
      <c r="K189" s="10"/>
      <c r="L189" s="11"/>
      <c r="M189" s="10" t="str">
        <f t="shared" si="4"/>
        <v/>
      </c>
      <c r="N189" s="10" t="str">
        <f t="shared" si="5"/>
        <v/>
      </c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s="37" customFormat="1" ht="21" customHeight="1" x14ac:dyDescent="0.25">
      <c r="A190" s="61">
        <v>9</v>
      </c>
      <c r="B190" s="50" t="s">
        <v>1161</v>
      </c>
      <c r="C190" s="66" t="s">
        <v>190</v>
      </c>
      <c r="D190" s="50" t="s">
        <v>720</v>
      </c>
      <c r="E190" s="10" t="s">
        <v>1547</v>
      </c>
      <c r="F190" s="10"/>
      <c r="G190" s="10"/>
      <c r="H190" s="10"/>
      <c r="I190" s="10"/>
      <c r="J190" s="10"/>
      <c r="K190" s="10"/>
      <c r="L190" s="11"/>
      <c r="M190" s="10" t="str">
        <f t="shared" si="4"/>
        <v>YES</v>
      </c>
      <c r="N190" s="10" t="str">
        <f t="shared" si="5"/>
        <v>YES</v>
      </c>
      <c r="O190" s="5">
        <v>1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s="37" customFormat="1" ht="21" customHeight="1" x14ac:dyDescent="0.25">
      <c r="A191" s="61">
        <v>9</v>
      </c>
      <c r="B191" s="50" t="s">
        <v>1162</v>
      </c>
      <c r="C191" s="66" t="s">
        <v>190</v>
      </c>
      <c r="D191" s="50" t="s">
        <v>761</v>
      </c>
      <c r="E191" s="10" t="s">
        <v>1547</v>
      </c>
      <c r="F191" s="10"/>
      <c r="G191" s="10"/>
      <c r="H191" s="10" t="s">
        <v>1545</v>
      </c>
      <c r="I191" s="10"/>
      <c r="J191" s="10"/>
      <c r="K191" s="10"/>
      <c r="L191" s="11"/>
      <c r="M191" s="10" t="str">
        <f t="shared" si="4"/>
        <v>YES</v>
      </c>
      <c r="N191" s="10" t="str">
        <f t="shared" si="5"/>
        <v>YES</v>
      </c>
      <c r="O191" s="5">
        <v>1</v>
      </c>
      <c r="P191" s="5"/>
      <c r="Q191" s="5"/>
      <c r="R191" s="5"/>
      <c r="S191" s="5"/>
      <c r="T191" s="5">
        <v>1</v>
      </c>
      <c r="U191" s="5"/>
      <c r="V191" s="5"/>
      <c r="W191" s="5"/>
      <c r="X191" s="5"/>
      <c r="Y191" s="5"/>
    </row>
    <row r="192" spans="1:25" s="37" customFormat="1" ht="21" customHeight="1" x14ac:dyDescent="0.25">
      <c r="A192" s="61">
        <v>10</v>
      </c>
      <c r="B192" s="50" t="s">
        <v>1163</v>
      </c>
      <c r="C192" s="66" t="s">
        <v>802</v>
      </c>
      <c r="D192" s="50" t="s">
        <v>803</v>
      </c>
      <c r="E192" s="10"/>
      <c r="F192" s="10"/>
      <c r="G192" s="10"/>
      <c r="H192" s="10"/>
      <c r="I192" s="10"/>
      <c r="J192" s="10"/>
      <c r="K192" s="10"/>
      <c r="L192" s="11"/>
      <c r="M192" s="10" t="str">
        <f t="shared" si="4"/>
        <v/>
      </c>
      <c r="N192" s="10" t="str">
        <f t="shared" si="5"/>
        <v/>
      </c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s="37" customFormat="1" ht="21" customHeight="1" x14ac:dyDescent="0.25">
      <c r="A193" s="61">
        <v>10</v>
      </c>
      <c r="B193" s="50" t="s">
        <v>1163</v>
      </c>
      <c r="C193" s="66" t="s">
        <v>190</v>
      </c>
      <c r="D193" s="50" t="s">
        <v>576</v>
      </c>
      <c r="E193" s="10"/>
      <c r="F193" s="10"/>
      <c r="G193" s="10"/>
      <c r="H193" s="10"/>
      <c r="I193" s="10"/>
      <c r="J193" s="10"/>
      <c r="K193" s="10"/>
      <c r="L193" s="11"/>
      <c r="M193" s="10" t="str">
        <f t="shared" si="4"/>
        <v/>
      </c>
      <c r="N193" s="10" t="str">
        <f t="shared" si="5"/>
        <v/>
      </c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s="37" customFormat="1" ht="21" customHeight="1" x14ac:dyDescent="0.25">
      <c r="A194" s="61">
        <v>10</v>
      </c>
      <c r="B194" s="50" t="s">
        <v>1164</v>
      </c>
      <c r="C194" s="66" t="s">
        <v>190</v>
      </c>
      <c r="D194" s="50" t="s">
        <v>616</v>
      </c>
      <c r="E194" s="10"/>
      <c r="F194" s="10"/>
      <c r="G194" s="10"/>
      <c r="H194" s="10" t="s">
        <v>1545</v>
      </c>
      <c r="I194" s="10"/>
      <c r="J194" s="10"/>
      <c r="K194" s="10"/>
      <c r="L194" s="11"/>
      <c r="M194" s="10" t="str">
        <f t="shared" ref="M194:M257" si="6">IF(AND(ISBLANK(E194),ISBLANK(F194),ISBLANK(G194),ISBLANK(H194),ISBLANK(I194),ISBLANK(J194)),"","YES")</f>
        <v>YES</v>
      </c>
      <c r="N194" s="10" t="str">
        <f t="shared" si="5"/>
        <v>YES</v>
      </c>
      <c r="O194" s="5"/>
      <c r="P194" s="5"/>
      <c r="Q194" s="5"/>
      <c r="R194" s="5"/>
      <c r="S194" s="5"/>
      <c r="T194" s="5">
        <v>1</v>
      </c>
      <c r="U194" s="5"/>
      <c r="V194" s="5"/>
      <c r="W194" s="5"/>
      <c r="X194" s="5"/>
      <c r="Y194" s="5"/>
    </row>
    <row r="195" spans="1:25" s="37" customFormat="1" ht="21" customHeight="1" x14ac:dyDescent="0.25">
      <c r="A195" s="61">
        <v>10</v>
      </c>
      <c r="B195" s="50" t="s">
        <v>1165</v>
      </c>
      <c r="C195" s="66" t="s">
        <v>190</v>
      </c>
      <c r="D195" s="50" t="s">
        <v>647</v>
      </c>
      <c r="E195" s="10"/>
      <c r="F195" s="10"/>
      <c r="G195" s="10"/>
      <c r="H195" s="10"/>
      <c r="I195" s="10"/>
      <c r="J195" s="10"/>
      <c r="K195" s="10"/>
      <c r="L195" s="11"/>
      <c r="M195" s="10" t="str">
        <f t="shared" si="6"/>
        <v/>
      </c>
      <c r="N195" s="10" t="str">
        <f t="shared" ref="N195:N258" si="7">IF(AND(ISBLANK(E195),ISBLANK(F195),ISBLANK(G195),ISBLANK(H195),ISBLANK(I195),ISBLANK(J195),ISBLANK(K195)),"","YES")</f>
        <v/>
      </c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s="37" customFormat="1" ht="21" customHeight="1" x14ac:dyDescent="0.25">
      <c r="A196" s="61">
        <v>10</v>
      </c>
      <c r="B196" s="50" t="s">
        <v>1166</v>
      </c>
      <c r="C196" s="66" t="s">
        <v>190</v>
      </c>
      <c r="D196" s="50" t="s">
        <v>678</v>
      </c>
      <c r="E196" s="10"/>
      <c r="F196" s="10"/>
      <c r="G196" s="10"/>
      <c r="H196" s="10"/>
      <c r="I196" s="10"/>
      <c r="J196" s="10"/>
      <c r="K196" s="10"/>
      <c r="L196" s="11"/>
      <c r="M196" s="10" t="str">
        <f t="shared" si="6"/>
        <v/>
      </c>
      <c r="N196" s="10" t="str">
        <f t="shared" si="7"/>
        <v/>
      </c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s="37" customFormat="1" ht="21" customHeight="1" x14ac:dyDescent="0.25">
      <c r="A197" s="61">
        <v>10</v>
      </c>
      <c r="B197" s="50" t="s">
        <v>1166</v>
      </c>
      <c r="C197" s="66" t="s">
        <v>721</v>
      </c>
      <c r="D197" s="50" t="s">
        <v>722</v>
      </c>
      <c r="E197" s="10"/>
      <c r="F197" s="10"/>
      <c r="G197" s="10"/>
      <c r="H197" s="10"/>
      <c r="I197" s="10"/>
      <c r="J197" s="10"/>
      <c r="K197" s="10"/>
      <c r="L197" s="11"/>
      <c r="M197" s="10" t="str">
        <f t="shared" si="6"/>
        <v/>
      </c>
      <c r="N197" s="10" t="str">
        <f t="shared" si="7"/>
        <v/>
      </c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s="37" customFormat="1" ht="21" customHeight="1" x14ac:dyDescent="0.25">
      <c r="A198" s="61">
        <v>10</v>
      </c>
      <c r="B198" s="50" t="s">
        <v>1166</v>
      </c>
      <c r="C198" s="66" t="s">
        <v>190</v>
      </c>
      <c r="D198" s="50" t="s">
        <v>31</v>
      </c>
      <c r="E198" s="10"/>
      <c r="F198" s="10"/>
      <c r="G198" s="10"/>
      <c r="H198" s="10"/>
      <c r="I198" s="10"/>
      <c r="J198" s="10"/>
      <c r="K198" s="10"/>
      <c r="L198" s="11"/>
      <c r="M198" s="10" t="str">
        <f t="shared" si="6"/>
        <v/>
      </c>
      <c r="N198" s="10" t="str">
        <f t="shared" si="7"/>
        <v/>
      </c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s="37" customFormat="1" ht="21" customHeight="1" x14ac:dyDescent="0.25">
      <c r="A199" s="61">
        <v>10</v>
      </c>
      <c r="B199" s="50" t="s">
        <v>1167</v>
      </c>
      <c r="C199" s="66" t="s">
        <v>190</v>
      </c>
      <c r="D199" s="50" t="s">
        <v>762</v>
      </c>
      <c r="E199" s="10"/>
      <c r="F199" s="10"/>
      <c r="G199" s="10"/>
      <c r="H199" s="10" t="s">
        <v>1545</v>
      </c>
      <c r="I199" s="10"/>
      <c r="J199" s="10"/>
      <c r="K199" s="10"/>
      <c r="L199" s="11"/>
      <c r="M199" s="10" t="str">
        <f t="shared" si="6"/>
        <v>YES</v>
      </c>
      <c r="N199" s="10" t="str">
        <f t="shared" si="7"/>
        <v>YES</v>
      </c>
      <c r="O199" s="5"/>
      <c r="P199" s="5"/>
      <c r="Q199" s="5"/>
      <c r="R199" s="5"/>
      <c r="S199" s="5"/>
      <c r="T199" s="5">
        <v>1</v>
      </c>
      <c r="U199" s="5"/>
      <c r="V199" s="5"/>
      <c r="W199" s="5"/>
      <c r="X199" s="5"/>
      <c r="Y199" s="5"/>
    </row>
    <row r="200" spans="1:25" s="37" customFormat="1" ht="21" customHeight="1" x14ac:dyDescent="0.25">
      <c r="A200" s="61">
        <v>10</v>
      </c>
      <c r="B200" s="50" t="s">
        <v>1168</v>
      </c>
      <c r="C200" s="66" t="s">
        <v>190</v>
      </c>
      <c r="D200" s="50" t="s">
        <v>804</v>
      </c>
      <c r="E200" s="10"/>
      <c r="F200" s="10"/>
      <c r="G200" s="10"/>
      <c r="H200" s="10" t="s">
        <v>1545</v>
      </c>
      <c r="I200" s="10"/>
      <c r="J200" s="10"/>
      <c r="K200" s="10"/>
      <c r="L200" s="11"/>
      <c r="M200" s="10" t="str">
        <f t="shared" si="6"/>
        <v>YES</v>
      </c>
      <c r="N200" s="10" t="str">
        <f t="shared" si="7"/>
        <v>YES</v>
      </c>
      <c r="O200" s="5"/>
      <c r="P200" s="5"/>
      <c r="Q200" s="5"/>
      <c r="R200" s="5"/>
      <c r="S200" s="5"/>
      <c r="T200" s="5">
        <v>1</v>
      </c>
      <c r="U200" s="5"/>
      <c r="V200" s="5"/>
      <c r="W200" s="5"/>
      <c r="X200" s="5"/>
      <c r="Y200" s="5"/>
    </row>
    <row r="201" spans="1:25" s="37" customFormat="1" ht="21" customHeight="1" x14ac:dyDescent="0.25">
      <c r="A201" s="61">
        <v>10</v>
      </c>
      <c r="B201" s="50" t="s">
        <v>1169</v>
      </c>
      <c r="C201" s="66" t="s">
        <v>190</v>
      </c>
      <c r="D201" s="50" t="s">
        <v>577</v>
      </c>
      <c r="E201" s="10" t="s">
        <v>1547</v>
      </c>
      <c r="F201" s="10"/>
      <c r="G201" s="10"/>
      <c r="H201" s="10"/>
      <c r="I201" s="10"/>
      <c r="J201" s="10"/>
      <c r="K201" s="10"/>
      <c r="L201" s="11"/>
      <c r="M201" s="10" t="str">
        <f t="shared" si="6"/>
        <v>YES</v>
      </c>
      <c r="N201" s="10" t="str">
        <f t="shared" si="7"/>
        <v>YES</v>
      </c>
      <c r="O201" s="5">
        <v>1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s="37" customFormat="1" ht="21" customHeight="1" x14ac:dyDescent="0.25">
      <c r="A202" s="61">
        <v>10</v>
      </c>
      <c r="B202" s="50" t="s">
        <v>1170</v>
      </c>
      <c r="C202" s="66" t="s">
        <v>617</v>
      </c>
      <c r="D202" s="50" t="s">
        <v>618</v>
      </c>
      <c r="E202" s="10"/>
      <c r="F202" s="10"/>
      <c r="G202" s="10"/>
      <c r="H202" s="10"/>
      <c r="I202" s="10"/>
      <c r="J202" s="10"/>
      <c r="K202" s="10"/>
      <c r="L202" s="11"/>
      <c r="M202" s="10" t="str">
        <f t="shared" si="6"/>
        <v/>
      </c>
      <c r="N202" s="10" t="str">
        <f t="shared" si="7"/>
        <v/>
      </c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s="37" customFormat="1" ht="21" customHeight="1" x14ac:dyDescent="0.25">
      <c r="A203" s="61">
        <v>10</v>
      </c>
      <c r="B203" s="50" t="s">
        <v>1170</v>
      </c>
      <c r="C203" s="66" t="s">
        <v>190</v>
      </c>
      <c r="D203" s="50" t="s">
        <v>679</v>
      </c>
      <c r="E203" s="10"/>
      <c r="F203" s="10"/>
      <c r="G203" s="10"/>
      <c r="H203" s="10"/>
      <c r="I203" s="10"/>
      <c r="J203" s="10"/>
      <c r="K203" s="10"/>
      <c r="L203" s="11"/>
      <c r="M203" s="10" t="str">
        <f t="shared" si="6"/>
        <v/>
      </c>
      <c r="N203" s="10" t="str">
        <f t="shared" si="7"/>
        <v/>
      </c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s="37" customFormat="1" ht="21" customHeight="1" x14ac:dyDescent="0.25">
      <c r="A204" s="61">
        <v>10</v>
      </c>
      <c r="B204" s="50" t="s">
        <v>1170</v>
      </c>
      <c r="C204" s="66" t="s">
        <v>190</v>
      </c>
      <c r="D204" s="50" t="s">
        <v>70</v>
      </c>
      <c r="E204" s="10"/>
      <c r="F204" s="10"/>
      <c r="G204" s="10"/>
      <c r="H204" s="10"/>
      <c r="I204" s="10"/>
      <c r="J204" s="10"/>
      <c r="K204" s="10"/>
      <c r="L204" s="11"/>
      <c r="M204" s="10" t="str">
        <f t="shared" si="6"/>
        <v/>
      </c>
      <c r="N204" s="10" t="str">
        <f t="shared" si="7"/>
        <v/>
      </c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s="37" customFormat="1" ht="21" customHeight="1" x14ac:dyDescent="0.25">
      <c r="A205" s="61">
        <v>10</v>
      </c>
      <c r="B205" s="50" t="s">
        <v>1171</v>
      </c>
      <c r="C205" s="66" t="s">
        <v>190</v>
      </c>
      <c r="D205" s="50" t="s">
        <v>723</v>
      </c>
      <c r="E205" s="10"/>
      <c r="F205" s="10"/>
      <c r="G205" s="10"/>
      <c r="H205" s="10"/>
      <c r="I205" s="10" t="s">
        <v>1545</v>
      </c>
      <c r="J205" s="10"/>
      <c r="K205" s="10"/>
      <c r="L205" s="11"/>
      <c r="M205" s="10" t="str">
        <f t="shared" si="6"/>
        <v>YES</v>
      </c>
      <c r="N205" s="10" t="str">
        <f t="shared" si="7"/>
        <v>YES</v>
      </c>
      <c r="O205" s="5"/>
      <c r="P205" s="5"/>
      <c r="Q205" s="5"/>
      <c r="R205" s="5"/>
      <c r="S205" s="5"/>
      <c r="T205" s="5">
        <v>1</v>
      </c>
      <c r="U205" s="5"/>
      <c r="V205" s="5"/>
      <c r="W205" s="5"/>
      <c r="X205" s="5"/>
      <c r="Y205" s="5"/>
    </row>
    <row r="206" spans="1:25" s="37" customFormat="1" ht="21" customHeight="1" x14ac:dyDescent="0.25">
      <c r="A206" s="61">
        <v>10</v>
      </c>
      <c r="B206" s="50" t="s">
        <v>1172</v>
      </c>
      <c r="C206" s="66" t="s">
        <v>190</v>
      </c>
      <c r="D206" s="50" t="s">
        <v>763</v>
      </c>
      <c r="E206" s="10" t="s">
        <v>1547</v>
      </c>
      <c r="F206" s="10"/>
      <c r="G206" s="10"/>
      <c r="H206" s="10" t="s">
        <v>1545</v>
      </c>
      <c r="I206" s="10"/>
      <c r="J206" s="10"/>
      <c r="K206" s="10"/>
      <c r="L206" s="11"/>
      <c r="M206" s="10" t="str">
        <f t="shared" si="6"/>
        <v>YES</v>
      </c>
      <c r="N206" s="10" t="str">
        <f t="shared" si="7"/>
        <v>YES</v>
      </c>
      <c r="O206" s="5">
        <v>1</v>
      </c>
      <c r="P206" s="5"/>
      <c r="Q206" s="5"/>
      <c r="R206" s="5"/>
      <c r="S206" s="5"/>
      <c r="T206" s="5">
        <v>1</v>
      </c>
      <c r="U206" s="5"/>
      <c r="V206" s="5"/>
      <c r="W206" s="5"/>
      <c r="X206" s="5"/>
      <c r="Y206" s="5"/>
    </row>
    <row r="207" spans="1:25" s="37" customFormat="1" ht="21" customHeight="1" x14ac:dyDescent="0.25">
      <c r="A207" s="61">
        <v>10</v>
      </c>
      <c r="B207" s="50" t="s">
        <v>1173</v>
      </c>
      <c r="C207" s="66" t="s">
        <v>190</v>
      </c>
      <c r="D207" s="50" t="s">
        <v>578</v>
      </c>
      <c r="E207" s="10"/>
      <c r="F207" s="10"/>
      <c r="G207" s="10"/>
      <c r="H207" s="10" t="s">
        <v>1545</v>
      </c>
      <c r="I207" s="10"/>
      <c r="J207" s="10"/>
      <c r="K207" s="10"/>
      <c r="L207" s="11"/>
      <c r="M207" s="10" t="str">
        <f t="shared" si="6"/>
        <v>YES</v>
      </c>
      <c r="N207" s="10" t="str">
        <f t="shared" si="7"/>
        <v>YES</v>
      </c>
      <c r="O207" s="5"/>
      <c r="P207" s="5"/>
      <c r="Q207" s="5"/>
      <c r="R207" s="5"/>
      <c r="S207" s="5"/>
      <c r="T207" s="5">
        <v>1</v>
      </c>
      <c r="U207" s="5"/>
      <c r="V207" s="5"/>
      <c r="W207" s="5"/>
      <c r="X207" s="5"/>
      <c r="Y207" s="5"/>
    </row>
    <row r="208" spans="1:25" s="37" customFormat="1" ht="21" customHeight="1" x14ac:dyDescent="0.25">
      <c r="A208" s="61">
        <v>10</v>
      </c>
      <c r="B208" s="50" t="s">
        <v>1174</v>
      </c>
      <c r="C208" s="66" t="s">
        <v>619</v>
      </c>
      <c r="D208" s="50" t="s">
        <v>620</v>
      </c>
      <c r="E208" s="10"/>
      <c r="F208" s="10" t="s">
        <v>1548</v>
      </c>
      <c r="G208" s="10"/>
      <c r="H208" s="10"/>
      <c r="I208" s="10"/>
      <c r="J208" s="10"/>
      <c r="K208" s="10"/>
      <c r="L208" s="11"/>
      <c r="M208" s="10" t="str">
        <f t="shared" si="6"/>
        <v>YES</v>
      </c>
      <c r="N208" s="10" t="str">
        <f t="shared" si="7"/>
        <v>YES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/>
      <c r="U208" s="5"/>
      <c r="V208" s="5"/>
      <c r="W208" s="5">
        <v>1</v>
      </c>
      <c r="X208" s="5"/>
      <c r="Y208" s="5"/>
    </row>
    <row r="209" spans="1:26" s="37" customFormat="1" ht="21" customHeight="1" x14ac:dyDescent="0.25">
      <c r="A209" s="61">
        <v>10</v>
      </c>
      <c r="B209" s="50" t="s">
        <v>1174</v>
      </c>
      <c r="C209" s="66" t="s">
        <v>190</v>
      </c>
      <c r="D209" s="50" t="s">
        <v>648</v>
      </c>
      <c r="E209" s="10"/>
      <c r="F209" s="10"/>
      <c r="G209" s="10"/>
      <c r="H209" s="10"/>
      <c r="I209" s="10"/>
      <c r="J209" s="10"/>
      <c r="K209" s="10"/>
      <c r="L209" s="11"/>
      <c r="M209" s="10" t="str">
        <f t="shared" si="6"/>
        <v/>
      </c>
      <c r="N209" s="10" t="str">
        <f t="shared" si="7"/>
        <v/>
      </c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6" s="37" customFormat="1" ht="21" customHeight="1" x14ac:dyDescent="0.25">
      <c r="A210" s="61">
        <v>10</v>
      </c>
      <c r="B210" s="50" t="s">
        <v>1175</v>
      </c>
      <c r="C210" s="66" t="s">
        <v>190</v>
      </c>
      <c r="D210" s="50" t="s">
        <v>680</v>
      </c>
      <c r="E210" s="10"/>
      <c r="F210" s="10"/>
      <c r="G210" s="10"/>
      <c r="H210" s="10" t="s">
        <v>1545</v>
      </c>
      <c r="I210" s="10"/>
      <c r="J210" s="10"/>
      <c r="K210" s="10"/>
      <c r="L210" s="11"/>
      <c r="M210" s="10" t="str">
        <f t="shared" si="6"/>
        <v>YES</v>
      </c>
      <c r="N210" s="10" t="str">
        <f t="shared" si="7"/>
        <v>YES</v>
      </c>
      <c r="O210" s="5"/>
      <c r="P210" s="5">
        <v>1</v>
      </c>
      <c r="Q210" s="5"/>
      <c r="R210" s="5"/>
      <c r="S210" s="5"/>
      <c r="T210" s="5"/>
      <c r="U210" s="5"/>
      <c r="V210" s="5"/>
      <c r="W210" s="5"/>
      <c r="X210" s="5"/>
      <c r="Y210" s="5"/>
    </row>
    <row r="211" spans="1:26" s="37" customFormat="1" ht="21" customHeight="1" x14ac:dyDescent="0.25">
      <c r="A211" s="61">
        <v>10</v>
      </c>
      <c r="B211" s="50" t="s">
        <v>1176</v>
      </c>
      <c r="C211" s="66" t="s">
        <v>190</v>
      </c>
      <c r="D211" s="50" t="s">
        <v>724</v>
      </c>
      <c r="E211" s="10"/>
      <c r="F211" s="10"/>
      <c r="G211" s="10"/>
      <c r="H211" s="10"/>
      <c r="I211" s="10"/>
      <c r="J211" s="10"/>
      <c r="K211" s="10"/>
      <c r="L211" s="11" t="s">
        <v>1555</v>
      </c>
      <c r="M211" s="10" t="str">
        <f t="shared" si="6"/>
        <v/>
      </c>
      <c r="N211" s="10" t="str">
        <f t="shared" si="7"/>
        <v/>
      </c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6" s="37" customFormat="1" ht="21" customHeight="1" x14ac:dyDescent="0.25">
      <c r="A212" s="61">
        <v>10</v>
      </c>
      <c r="B212" s="77" t="s">
        <v>164</v>
      </c>
      <c r="C212" s="66" t="s">
        <v>190</v>
      </c>
      <c r="D212" s="50" t="s">
        <v>168</v>
      </c>
      <c r="E212" s="10"/>
      <c r="F212" s="10"/>
      <c r="G212" s="10"/>
      <c r="H212" s="10"/>
      <c r="I212" s="10" t="s">
        <v>1545</v>
      </c>
      <c r="J212" s="10"/>
      <c r="K212" s="10"/>
      <c r="L212" s="11"/>
      <c r="M212" s="10" t="str">
        <f t="shared" si="6"/>
        <v>YES</v>
      </c>
      <c r="N212" s="10" t="str">
        <f t="shared" si="7"/>
        <v>YES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/>
      <c r="U212" s="5"/>
      <c r="V212" s="5"/>
      <c r="W212" s="5">
        <v>1</v>
      </c>
      <c r="X212" s="5"/>
      <c r="Y212" s="5"/>
    </row>
    <row r="213" spans="1:26" s="37" customFormat="1" ht="21" customHeight="1" x14ac:dyDescent="0.25">
      <c r="A213" s="61">
        <v>11</v>
      </c>
      <c r="B213" s="50" t="s">
        <v>1177</v>
      </c>
      <c r="C213" s="66" t="s">
        <v>764</v>
      </c>
      <c r="D213" s="50" t="s">
        <v>765</v>
      </c>
      <c r="E213" s="10"/>
      <c r="F213" s="10"/>
      <c r="G213" s="10"/>
      <c r="H213" s="10"/>
      <c r="I213" s="10"/>
      <c r="J213" s="10"/>
      <c r="K213" s="10"/>
      <c r="L213" s="11"/>
      <c r="M213" s="10" t="str">
        <f t="shared" si="6"/>
        <v/>
      </c>
      <c r="N213" s="10" t="str">
        <f t="shared" si="7"/>
        <v/>
      </c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6" s="37" customFormat="1" ht="21" customHeight="1" x14ac:dyDescent="0.25">
      <c r="A214" s="61">
        <v>11</v>
      </c>
      <c r="B214" s="50" t="s">
        <v>1177</v>
      </c>
      <c r="C214" s="66" t="s">
        <v>190</v>
      </c>
      <c r="D214" s="50" t="s">
        <v>579</v>
      </c>
      <c r="E214" s="10" t="s">
        <v>1547</v>
      </c>
      <c r="F214" s="10"/>
      <c r="G214" s="10"/>
      <c r="H214" s="10"/>
      <c r="I214" s="10"/>
      <c r="J214" s="10"/>
      <c r="K214" s="10"/>
      <c r="L214" s="11"/>
      <c r="M214" s="10" t="str">
        <f t="shared" si="6"/>
        <v>YES</v>
      </c>
      <c r="N214" s="10" t="str">
        <f t="shared" si="7"/>
        <v>YES</v>
      </c>
      <c r="O214" s="5">
        <v>1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6" s="37" customFormat="1" ht="21" customHeight="1" x14ac:dyDescent="0.25">
      <c r="A215" s="61">
        <v>11</v>
      </c>
      <c r="B215" s="50" t="s">
        <v>1177</v>
      </c>
      <c r="C215" s="66" t="s">
        <v>190</v>
      </c>
      <c r="D215" s="50" t="s">
        <v>113</v>
      </c>
      <c r="E215" s="10"/>
      <c r="F215" s="10"/>
      <c r="G215" s="10"/>
      <c r="H215" s="10"/>
      <c r="I215" s="10"/>
      <c r="J215" s="10"/>
      <c r="K215" s="10"/>
      <c r="L215" s="11"/>
      <c r="M215" s="10" t="str">
        <f t="shared" si="6"/>
        <v/>
      </c>
      <c r="N215" s="10" t="str">
        <f t="shared" si="7"/>
        <v/>
      </c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6" s="37" customFormat="1" ht="21" customHeight="1" x14ac:dyDescent="0.25">
      <c r="A216" s="61">
        <v>11</v>
      </c>
      <c r="B216" s="50" t="s">
        <v>1178</v>
      </c>
      <c r="C216" s="66" t="s">
        <v>190</v>
      </c>
      <c r="D216" s="50" t="s">
        <v>621</v>
      </c>
      <c r="E216" s="10"/>
      <c r="F216" s="10"/>
      <c r="G216" s="10"/>
      <c r="H216" s="10"/>
      <c r="I216" s="10"/>
      <c r="J216" s="10"/>
      <c r="K216" s="10"/>
      <c r="L216" s="11"/>
      <c r="M216" s="10" t="str">
        <f t="shared" si="6"/>
        <v/>
      </c>
      <c r="N216" s="10" t="str">
        <f t="shared" si="7"/>
        <v/>
      </c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6" s="37" customFormat="1" ht="21" customHeight="1" x14ac:dyDescent="0.25">
      <c r="A217" s="61">
        <v>11</v>
      </c>
      <c r="B217" s="50" t="s">
        <v>1179</v>
      </c>
      <c r="C217" s="66" t="s">
        <v>190</v>
      </c>
      <c r="D217" s="50" t="s">
        <v>681</v>
      </c>
      <c r="E217" s="10" t="s">
        <v>1547</v>
      </c>
      <c r="F217" s="10"/>
      <c r="G217" s="10"/>
      <c r="H217" s="10"/>
      <c r="I217" s="10"/>
      <c r="J217" s="10"/>
      <c r="K217" s="10"/>
      <c r="L217" s="11"/>
      <c r="M217" s="10" t="str">
        <f t="shared" si="6"/>
        <v>YES</v>
      </c>
      <c r="N217" s="10" t="str">
        <f t="shared" si="7"/>
        <v>YES</v>
      </c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37" t="s">
        <v>1582</v>
      </c>
    </row>
    <row r="218" spans="1:26" s="37" customFormat="1" ht="21" customHeight="1" x14ac:dyDescent="0.25">
      <c r="A218" s="61">
        <v>11</v>
      </c>
      <c r="B218" s="50" t="s">
        <v>1180</v>
      </c>
      <c r="C218" s="66" t="s">
        <v>190</v>
      </c>
      <c r="D218" s="50" t="s">
        <v>725</v>
      </c>
      <c r="E218" s="10"/>
      <c r="F218" s="10"/>
      <c r="G218" s="10"/>
      <c r="H218" s="10" t="s">
        <v>1545</v>
      </c>
      <c r="I218" s="10"/>
      <c r="J218" s="10"/>
      <c r="K218" s="10"/>
      <c r="L218" s="11"/>
      <c r="M218" s="10" t="str">
        <f t="shared" si="6"/>
        <v>YES</v>
      </c>
      <c r="N218" s="10" t="str">
        <f t="shared" si="7"/>
        <v>YES</v>
      </c>
      <c r="O218" s="5"/>
      <c r="P218" s="5"/>
      <c r="Q218" s="5"/>
      <c r="R218" s="5"/>
      <c r="S218" s="5"/>
      <c r="T218" s="5">
        <v>1</v>
      </c>
      <c r="U218" s="5"/>
      <c r="V218" s="5"/>
      <c r="W218" s="5"/>
      <c r="X218" s="5"/>
      <c r="Y218" s="5"/>
    </row>
    <row r="219" spans="1:26" s="37" customFormat="1" ht="21" customHeight="1" x14ac:dyDescent="0.25">
      <c r="A219" s="61">
        <v>11</v>
      </c>
      <c r="B219" s="50" t="s">
        <v>1181</v>
      </c>
      <c r="C219" s="66" t="s">
        <v>190</v>
      </c>
      <c r="D219" s="50" t="s">
        <v>766</v>
      </c>
      <c r="E219" s="10"/>
      <c r="F219" s="10"/>
      <c r="G219" s="10"/>
      <c r="H219" s="10"/>
      <c r="I219" s="10"/>
      <c r="J219" s="10"/>
      <c r="K219" s="10"/>
      <c r="L219" s="11"/>
      <c r="M219" s="10" t="str">
        <f t="shared" si="6"/>
        <v/>
      </c>
      <c r="N219" s="10" t="str">
        <f t="shared" si="7"/>
        <v/>
      </c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6" s="37" customFormat="1" ht="21" customHeight="1" x14ac:dyDescent="0.25">
      <c r="A220" s="61">
        <v>11</v>
      </c>
      <c r="B220" s="50" t="s">
        <v>1181</v>
      </c>
      <c r="C220" s="66" t="s">
        <v>580</v>
      </c>
      <c r="D220" s="50" t="s">
        <v>581</v>
      </c>
      <c r="E220" s="10"/>
      <c r="F220" s="10"/>
      <c r="G220" s="10"/>
      <c r="H220" s="10" t="s">
        <v>1545</v>
      </c>
      <c r="I220" s="10" t="s">
        <v>1557</v>
      </c>
      <c r="J220" s="10"/>
      <c r="K220" s="10"/>
      <c r="L220" s="11"/>
      <c r="M220" s="10" t="str">
        <f t="shared" si="6"/>
        <v>YES</v>
      </c>
      <c r="N220" s="10" t="str">
        <f t="shared" si="7"/>
        <v>YES</v>
      </c>
      <c r="O220" s="5"/>
      <c r="P220" s="5"/>
      <c r="Q220" s="5"/>
      <c r="R220" s="5"/>
      <c r="S220" s="5"/>
      <c r="T220" s="5">
        <v>1</v>
      </c>
      <c r="U220" s="5"/>
      <c r="V220" s="5"/>
      <c r="W220" s="5">
        <v>1</v>
      </c>
      <c r="X220" s="5"/>
      <c r="Y220" s="5"/>
    </row>
    <row r="221" spans="1:26" s="37" customFormat="1" ht="21" customHeight="1" x14ac:dyDescent="0.25">
      <c r="A221" s="61">
        <v>11</v>
      </c>
      <c r="B221" s="50" t="s">
        <v>1181</v>
      </c>
      <c r="C221" s="66" t="s">
        <v>190</v>
      </c>
      <c r="D221" s="50" t="s">
        <v>155</v>
      </c>
      <c r="E221" s="10"/>
      <c r="F221" s="10"/>
      <c r="G221" s="10"/>
      <c r="H221" s="10"/>
      <c r="I221" s="10"/>
      <c r="J221" s="10"/>
      <c r="K221" s="10"/>
      <c r="L221" s="11" t="s">
        <v>1571</v>
      </c>
      <c r="M221" s="10" t="str">
        <f t="shared" si="6"/>
        <v/>
      </c>
      <c r="N221" s="10" t="str">
        <f t="shared" si="7"/>
        <v/>
      </c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6" s="37" customFormat="1" ht="21" customHeight="1" x14ac:dyDescent="0.25">
      <c r="A222" s="61">
        <v>11</v>
      </c>
      <c r="B222" s="50" t="s">
        <v>1182</v>
      </c>
      <c r="C222" s="66" t="s">
        <v>190</v>
      </c>
      <c r="D222" s="50" t="s">
        <v>622</v>
      </c>
      <c r="E222" s="10"/>
      <c r="F222" s="10"/>
      <c r="G222" s="10"/>
      <c r="H222" s="10" t="s">
        <v>1545</v>
      </c>
      <c r="I222" s="10"/>
      <c r="J222" s="10"/>
      <c r="K222" s="10"/>
      <c r="L222" s="11"/>
      <c r="M222" s="10" t="str">
        <f t="shared" si="6"/>
        <v>YES</v>
      </c>
      <c r="N222" s="10" t="str">
        <f t="shared" si="7"/>
        <v>YES</v>
      </c>
      <c r="O222" s="5"/>
      <c r="P222" s="5"/>
      <c r="Q222" s="5"/>
      <c r="R222" s="5"/>
      <c r="S222" s="5"/>
      <c r="T222" s="5">
        <v>1</v>
      </c>
      <c r="U222" s="5"/>
      <c r="V222" s="5"/>
      <c r="W222" s="5"/>
      <c r="X222" s="5"/>
      <c r="Y222" s="5"/>
    </row>
    <row r="223" spans="1:26" s="37" customFormat="1" ht="20.25" customHeight="1" x14ac:dyDescent="0.25">
      <c r="A223" s="61">
        <v>11</v>
      </c>
      <c r="B223" s="50" t="s">
        <v>1183</v>
      </c>
      <c r="C223" s="66" t="s">
        <v>190</v>
      </c>
      <c r="D223" s="50" t="s">
        <v>649</v>
      </c>
      <c r="E223" s="10"/>
      <c r="F223" s="10"/>
      <c r="G223" s="10"/>
      <c r="H223" s="10"/>
      <c r="I223" s="10"/>
      <c r="J223" s="10"/>
      <c r="K223" s="10"/>
      <c r="L223" s="11"/>
      <c r="M223" s="10" t="str">
        <f t="shared" si="6"/>
        <v/>
      </c>
      <c r="N223" s="10" t="str">
        <f t="shared" si="7"/>
        <v/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6" s="37" customFormat="1" ht="21" customHeight="1" x14ac:dyDescent="0.25">
      <c r="A224" s="61">
        <v>11</v>
      </c>
      <c r="B224" s="50" t="s">
        <v>1184</v>
      </c>
      <c r="C224" s="66" t="s">
        <v>190</v>
      </c>
      <c r="D224" s="50" t="s">
        <v>682</v>
      </c>
      <c r="E224" s="10"/>
      <c r="F224" s="10"/>
      <c r="G224" s="10"/>
      <c r="H224" s="10"/>
      <c r="I224" s="10"/>
      <c r="J224" s="10"/>
      <c r="K224" s="10"/>
      <c r="L224" s="11"/>
      <c r="M224" s="10" t="str">
        <f t="shared" si="6"/>
        <v/>
      </c>
      <c r="N224" s="10" t="str">
        <f t="shared" si="7"/>
        <v/>
      </c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s="37" customFormat="1" ht="21" customHeight="1" x14ac:dyDescent="0.25">
      <c r="A225" s="61">
        <v>11</v>
      </c>
      <c r="B225" s="50" t="s">
        <v>1185</v>
      </c>
      <c r="C225" s="66" t="s">
        <v>726</v>
      </c>
      <c r="D225" s="50" t="s">
        <v>727</v>
      </c>
      <c r="E225" s="10" t="s">
        <v>1547</v>
      </c>
      <c r="F225" s="10"/>
      <c r="G225" s="10"/>
      <c r="H225" s="10"/>
      <c r="I225" s="10"/>
      <c r="J225" s="10"/>
      <c r="K225" s="10" t="s">
        <v>1580</v>
      </c>
      <c r="L225" s="11" t="s">
        <v>1572</v>
      </c>
      <c r="M225" s="10" t="str">
        <f t="shared" si="6"/>
        <v>YES</v>
      </c>
      <c r="N225" s="10" t="str">
        <f t="shared" si="7"/>
        <v>YES</v>
      </c>
      <c r="O225" s="5">
        <v>1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s="37" customFormat="1" ht="21" customHeight="1" x14ac:dyDescent="0.25">
      <c r="A226" s="61">
        <v>11</v>
      </c>
      <c r="B226" s="50" t="s">
        <v>1185</v>
      </c>
      <c r="C226" s="66" t="s">
        <v>190</v>
      </c>
      <c r="D226" s="50" t="s">
        <v>767</v>
      </c>
      <c r="E226" s="10" t="s">
        <v>1547</v>
      </c>
      <c r="F226" s="10"/>
      <c r="G226" s="10"/>
      <c r="H226" s="10"/>
      <c r="I226" s="10"/>
      <c r="J226" s="10"/>
      <c r="K226" s="10"/>
      <c r="L226" s="11"/>
      <c r="M226" s="10" t="str">
        <f t="shared" si="6"/>
        <v>YES</v>
      </c>
      <c r="N226" s="10" t="str">
        <f t="shared" si="7"/>
        <v>YES</v>
      </c>
      <c r="O226" s="5">
        <v>1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s="37" customFormat="1" ht="21" customHeight="1" x14ac:dyDescent="0.25">
      <c r="A227" s="61">
        <v>11</v>
      </c>
      <c r="B227" s="50" t="s">
        <v>1185</v>
      </c>
      <c r="C227" s="66" t="s">
        <v>190</v>
      </c>
      <c r="D227" s="50" t="s">
        <v>839</v>
      </c>
      <c r="E227" s="10"/>
      <c r="F227" s="10"/>
      <c r="G227" s="10"/>
      <c r="H227" s="10"/>
      <c r="I227" s="10" t="s">
        <v>1545</v>
      </c>
      <c r="J227" s="10" t="s">
        <v>1545</v>
      </c>
      <c r="K227" s="10"/>
      <c r="L227" s="11" t="s">
        <v>1571</v>
      </c>
      <c r="M227" s="10" t="str">
        <f t="shared" si="6"/>
        <v>YES</v>
      </c>
      <c r="N227" s="10" t="str">
        <f t="shared" si="7"/>
        <v>YES</v>
      </c>
      <c r="O227" s="5"/>
      <c r="P227" s="5"/>
      <c r="Q227" s="5"/>
      <c r="R227" s="5"/>
      <c r="S227" s="5"/>
      <c r="T227" s="5">
        <v>1</v>
      </c>
      <c r="U227" s="5"/>
      <c r="V227" s="5"/>
      <c r="W227" s="5"/>
      <c r="X227" s="5"/>
      <c r="Y227" s="5"/>
    </row>
    <row r="228" spans="1:25" s="37" customFormat="1" ht="21" customHeight="1" x14ac:dyDescent="0.25">
      <c r="A228" s="61">
        <v>11</v>
      </c>
      <c r="B228" s="50" t="s">
        <v>1186</v>
      </c>
      <c r="C228" s="66" t="s">
        <v>190</v>
      </c>
      <c r="D228" s="50" t="s">
        <v>582</v>
      </c>
      <c r="E228" s="10" t="s">
        <v>1547</v>
      </c>
      <c r="F228" s="10"/>
      <c r="G228" s="10" t="s">
        <v>1547</v>
      </c>
      <c r="H228" s="10"/>
      <c r="I228" s="10"/>
      <c r="J228" s="10"/>
      <c r="K228" s="10"/>
      <c r="L228" s="11"/>
      <c r="M228" s="10" t="str">
        <f t="shared" si="6"/>
        <v>YES</v>
      </c>
      <c r="N228" s="10" t="str">
        <f t="shared" si="7"/>
        <v>YES</v>
      </c>
      <c r="O228" s="5">
        <v>1</v>
      </c>
      <c r="P228" s="5"/>
      <c r="Q228" s="5"/>
      <c r="R228" s="5"/>
      <c r="S228" s="5"/>
      <c r="T228" s="5">
        <v>1</v>
      </c>
      <c r="U228" s="5"/>
      <c r="V228" s="5"/>
      <c r="W228" s="5"/>
      <c r="X228" s="5"/>
      <c r="Y228" s="5"/>
    </row>
    <row r="229" spans="1:25" s="37" customFormat="1" ht="21" customHeight="1" x14ac:dyDescent="0.25">
      <c r="A229" s="61">
        <v>11</v>
      </c>
      <c r="B229" s="50" t="s">
        <v>1187</v>
      </c>
      <c r="C229" s="66" t="s">
        <v>190</v>
      </c>
      <c r="D229" s="50" t="s">
        <v>623</v>
      </c>
      <c r="E229" s="10" t="s">
        <v>1547</v>
      </c>
      <c r="F229" s="10"/>
      <c r="G229" s="10"/>
      <c r="H229" s="10" t="s">
        <v>1545</v>
      </c>
      <c r="I229" s="10"/>
      <c r="J229" s="10"/>
      <c r="K229" s="10"/>
      <c r="L229" s="11"/>
      <c r="M229" s="10" t="str">
        <f t="shared" si="6"/>
        <v>YES</v>
      </c>
      <c r="N229" s="10" t="str">
        <f t="shared" si="7"/>
        <v>YES</v>
      </c>
      <c r="O229" s="5">
        <v>1</v>
      </c>
      <c r="P229" s="5"/>
      <c r="Q229" s="5"/>
      <c r="R229" s="5"/>
      <c r="S229" s="5"/>
      <c r="T229" s="5">
        <v>1</v>
      </c>
      <c r="U229" s="5"/>
      <c r="V229" s="5"/>
      <c r="W229" s="5"/>
      <c r="X229" s="5"/>
      <c r="Y229" s="5"/>
    </row>
    <row r="230" spans="1:25" s="37" customFormat="1" ht="21" customHeight="1" x14ac:dyDescent="0.25">
      <c r="A230" s="61">
        <v>11</v>
      </c>
      <c r="B230" s="50" t="s">
        <v>1188</v>
      </c>
      <c r="C230" s="66" t="s">
        <v>190</v>
      </c>
      <c r="D230" s="50" t="s">
        <v>683</v>
      </c>
      <c r="E230" s="10"/>
      <c r="F230" s="10"/>
      <c r="G230" s="10"/>
      <c r="H230" s="10" t="s">
        <v>1545</v>
      </c>
      <c r="I230" s="10"/>
      <c r="J230" s="10"/>
      <c r="K230" s="10"/>
      <c r="L230" s="11"/>
      <c r="M230" s="10" t="str">
        <f t="shared" si="6"/>
        <v>YES</v>
      </c>
      <c r="N230" s="10" t="str">
        <f t="shared" si="7"/>
        <v>YES</v>
      </c>
      <c r="O230" s="5"/>
      <c r="P230" s="5"/>
      <c r="Q230" s="5"/>
      <c r="R230" s="5"/>
      <c r="S230" s="5"/>
      <c r="T230" s="5">
        <v>1</v>
      </c>
      <c r="U230" s="5"/>
      <c r="V230" s="5"/>
      <c r="W230" s="5"/>
      <c r="X230" s="5"/>
      <c r="Y230" s="5"/>
    </row>
    <row r="231" spans="1:25" s="37" customFormat="1" ht="21" customHeight="1" x14ac:dyDescent="0.25">
      <c r="A231" s="61">
        <v>11</v>
      </c>
      <c r="B231" s="50" t="s">
        <v>1189</v>
      </c>
      <c r="C231" s="66" t="s">
        <v>190</v>
      </c>
      <c r="D231" s="50" t="s">
        <v>728</v>
      </c>
      <c r="E231" s="10"/>
      <c r="F231" s="10"/>
      <c r="G231" s="10"/>
      <c r="H231" s="10" t="s">
        <v>1545</v>
      </c>
      <c r="I231" s="10"/>
      <c r="J231" s="10"/>
      <c r="K231" s="10"/>
      <c r="L231" s="11"/>
      <c r="M231" s="10" t="str">
        <f t="shared" si="6"/>
        <v>YES</v>
      </c>
      <c r="N231" s="10" t="str">
        <f t="shared" si="7"/>
        <v>YES</v>
      </c>
      <c r="O231" s="5"/>
      <c r="P231" s="5"/>
      <c r="Q231" s="5"/>
      <c r="R231" s="5"/>
      <c r="S231" s="5"/>
      <c r="T231" s="5">
        <v>1</v>
      </c>
      <c r="U231" s="5"/>
      <c r="V231" s="5"/>
      <c r="W231" s="5"/>
      <c r="X231" s="5"/>
      <c r="Y231" s="5"/>
    </row>
    <row r="232" spans="1:25" s="37" customFormat="1" ht="21" customHeight="1" x14ac:dyDescent="0.25">
      <c r="A232" s="61">
        <v>11</v>
      </c>
      <c r="B232" s="50" t="s">
        <v>1189</v>
      </c>
      <c r="C232" s="66" t="s">
        <v>768</v>
      </c>
      <c r="D232" s="50" t="s">
        <v>769</v>
      </c>
      <c r="E232" s="10"/>
      <c r="F232" s="10"/>
      <c r="G232" s="10"/>
      <c r="H232" s="10" t="s">
        <v>1545</v>
      </c>
      <c r="I232" s="10"/>
      <c r="J232" s="10"/>
      <c r="K232" s="10" t="s">
        <v>1580</v>
      </c>
      <c r="L232" s="11" t="s">
        <v>1573</v>
      </c>
      <c r="M232" s="10" t="str">
        <f t="shared" si="6"/>
        <v>YES</v>
      </c>
      <c r="N232" s="10" t="str">
        <f t="shared" si="7"/>
        <v>YES</v>
      </c>
      <c r="O232" s="5"/>
      <c r="P232" s="5"/>
      <c r="Q232" s="5"/>
      <c r="R232" s="5"/>
      <c r="S232" s="5"/>
      <c r="T232" s="5">
        <v>1</v>
      </c>
      <c r="U232" s="5"/>
      <c r="V232" s="5"/>
      <c r="W232" s="5"/>
      <c r="X232" s="5"/>
      <c r="Y232" s="5"/>
    </row>
    <row r="233" spans="1:25" s="37" customFormat="1" ht="21" customHeight="1" x14ac:dyDescent="0.25">
      <c r="A233" s="61">
        <v>11</v>
      </c>
      <c r="B233" s="50" t="s">
        <v>1189</v>
      </c>
      <c r="C233" s="66" t="s">
        <v>190</v>
      </c>
      <c r="D233" s="50" t="s">
        <v>7</v>
      </c>
      <c r="E233" s="10"/>
      <c r="F233" s="10"/>
      <c r="G233" s="10"/>
      <c r="H233" s="10" t="s">
        <v>1545</v>
      </c>
      <c r="I233" s="10"/>
      <c r="J233" s="10"/>
      <c r="K233" s="10"/>
      <c r="L233" s="11"/>
      <c r="M233" s="10" t="str">
        <f t="shared" si="6"/>
        <v>YES</v>
      </c>
      <c r="N233" s="10" t="str">
        <f t="shared" si="7"/>
        <v>YES</v>
      </c>
      <c r="O233" s="5"/>
      <c r="P233" s="5">
        <v>1</v>
      </c>
      <c r="Q233" s="5">
        <v>1</v>
      </c>
      <c r="R233" s="5">
        <v>1</v>
      </c>
      <c r="S233" s="5">
        <v>1</v>
      </c>
      <c r="T233" s="5"/>
      <c r="U233" s="5"/>
      <c r="V233" s="5"/>
      <c r="W233" s="5">
        <v>1</v>
      </c>
      <c r="X233" s="5"/>
      <c r="Y233" s="5"/>
    </row>
    <row r="234" spans="1:25" s="37" customFormat="1" ht="21" customHeight="1" x14ac:dyDescent="0.25">
      <c r="A234" s="61">
        <v>11</v>
      </c>
      <c r="B234" s="50" t="s">
        <v>1190</v>
      </c>
      <c r="C234" s="66" t="s">
        <v>190</v>
      </c>
      <c r="D234" s="50" t="s">
        <v>583</v>
      </c>
      <c r="E234" s="10"/>
      <c r="F234" s="10"/>
      <c r="G234" s="10"/>
      <c r="H234" s="10"/>
      <c r="I234" s="10"/>
      <c r="J234" s="10"/>
      <c r="K234" s="10"/>
      <c r="L234" s="11"/>
      <c r="M234" s="10" t="str">
        <f t="shared" si="6"/>
        <v/>
      </c>
      <c r="N234" s="10" t="str">
        <f t="shared" si="7"/>
        <v/>
      </c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s="37" customFormat="1" ht="21" customHeight="1" x14ac:dyDescent="0.25">
      <c r="A235" s="61">
        <v>11</v>
      </c>
      <c r="B235" s="50" t="s">
        <v>1191</v>
      </c>
      <c r="C235" s="66" t="s">
        <v>190</v>
      </c>
      <c r="D235" s="50" t="s">
        <v>624</v>
      </c>
      <c r="E235" s="10" t="s">
        <v>1547</v>
      </c>
      <c r="F235" s="10"/>
      <c r="G235" s="10"/>
      <c r="H235" s="10" t="s">
        <v>1545</v>
      </c>
      <c r="I235" s="10"/>
      <c r="J235" s="10"/>
      <c r="K235" s="10"/>
      <c r="L235" s="11"/>
      <c r="M235" s="10" t="str">
        <f t="shared" si="6"/>
        <v>YES</v>
      </c>
      <c r="N235" s="10" t="str">
        <f t="shared" si="7"/>
        <v>YES</v>
      </c>
      <c r="O235" s="5">
        <v>1</v>
      </c>
      <c r="P235" s="5"/>
      <c r="Q235" s="5"/>
      <c r="R235" s="5"/>
      <c r="S235" s="5"/>
      <c r="T235" s="5">
        <v>1</v>
      </c>
      <c r="U235" s="5"/>
      <c r="V235" s="5"/>
      <c r="W235" s="5"/>
      <c r="X235" s="5"/>
      <c r="Y235" s="5"/>
    </row>
    <row r="236" spans="1:25" s="37" customFormat="1" ht="21" customHeight="1" x14ac:dyDescent="0.25">
      <c r="A236" s="61">
        <v>11</v>
      </c>
      <c r="B236" s="50" t="s">
        <v>1192</v>
      </c>
      <c r="C236" s="66" t="s">
        <v>190</v>
      </c>
      <c r="D236" s="50" t="s">
        <v>650</v>
      </c>
      <c r="E236" s="10"/>
      <c r="F236" s="10"/>
      <c r="G236" s="10"/>
      <c r="H236" s="10" t="s">
        <v>1558</v>
      </c>
      <c r="I236" s="10"/>
      <c r="J236" s="10"/>
      <c r="K236" s="10"/>
      <c r="L236" s="11"/>
      <c r="M236" s="10" t="str">
        <f t="shared" si="6"/>
        <v>YES</v>
      </c>
      <c r="N236" s="10" t="str">
        <f t="shared" si="7"/>
        <v>YES</v>
      </c>
      <c r="O236" s="5"/>
      <c r="P236" s="5"/>
      <c r="Q236" s="5"/>
      <c r="R236" s="5"/>
      <c r="S236" s="5"/>
      <c r="T236" s="5">
        <v>1</v>
      </c>
      <c r="U236" s="5"/>
      <c r="V236" s="5"/>
      <c r="W236" s="5"/>
      <c r="X236" s="5"/>
      <c r="Y236" s="5"/>
    </row>
    <row r="237" spans="1:25" s="37" customFormat="1" ht="21" customHeight="1" x14ac:dyDescent="0.25">
      <c r="A237" s="61">
        <v>12</v>
      </c>
      <c r="B237" s="50" t="s">
        <v>1193</v>
      </c>
      <c r="C237" s="66" t="s">
        <v>684</v>
      </c>
      <c r="D237" s="50" t="s">
        <v>685</v>
      </c>
      <c r="E237" s="10"/>
      <c r="F237" s="10"/>
      <c r="G237" s="10"/>
      <c r="H237" s="10"/>
      <c r="I237" s="10"/>
      <c r="J237" s="10"/>
      <c r="K237" s="10"/>
      <c r="L237" s="11"/>
      <c r="M237" s="10" t="str">
        <f t="shared" si="6"/>
        <v/>
      </c>
      <c r="N237" s="10" t="str">
        <f t="shared" si="7"/>
        <v/>
      </c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s="37" customFormat="1" ht="21" customHeight="1" x14ac:dyDescent="0.25">
      <c r="A238" s="61">
        <v>12</v>
      </c>
      <c r="B238" s="50" t="s">
        <v>1193</v>
      </c>
      <c r="C238" s="66" t="s">
        <v>190</v>
      </c>
      <c r="D238" s="50" t="s">
        <v>729</v>
      </c>
      <c r="E238" s="10"/>
      <c r="F238" s="10"/>
      <c r="G238" s="10"/>
      <c r="H238" s="10"/>
      <c r="I238" s="10"/>
      <c r="J238" s="10"/>
      <c r="K238" s="10"/>
      <c r="L238" s="11"/>
      <c r="M238" s="10" t="str">
        <f t="shared" si="6"/>
        <v/>
      </c>
      <c r="N238" s="10" t="str">
        <f t="shared" si="7"/>
        <v/>
      </c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s="37" customFormat="1" ht="21" customHeight="1" x14ac:dyDescent="0.25">
      <c r="A239" s="61">
        <v>12</v>
      </c>
      <c r="B239" s="50" t="s">
        <v>1194</v>
      </c>
      <c r="C239" s="66" t="s">
        <v>190</v>
      </c>
      <c r="D239" s="50" t="s">
        <v>770</v>
      </c>
      <c r="E239" s="10"/>
      <c r="F239" s="10"/>
      <c r="G239" s="10"/>
      <c r="H239" s="10" t="s">
        <v>1545</v>
      </c>
      <c r="I239" s="10"/>
      <c r="J239" s="10"/>
      <c r="K239" s="10"/>
      <c r="L239" s="11"/>
      <c r="M239" s="10" t="str">
        <f t="shared" si="6"/>
        <v>YES</v>
      </c>
      <c r="N239" s="10" t="str">
        <f t="shared" si="7"/>
        <v>YES</v>
      </c>
      <c r="O239" s="5"/>
      <c r="P239" s="5"/>
      <c r="Q239" s="5"/>
      <c r="R239" s="5"/>
      <c r="S239" s="5"/>
      <c r="T239" s="5">
        <v>1</v>
      </c>
      <c r="U239" s="5"/>
      <c r="V239" s="5"/>
      <c r="W239" s="5"/>
      <c r="X239" s="5"/>
      <c r="Y239" s="5"/>
    </row>
    <row r="240" spans="1:25" s="37" customFormat="1" ht="21" customHeight="1" x14ac:dyDescent="0.25">
      <c r="A240" s="61">
        <v>12</v>
      </c>
      <c r="B240" s="50" t="s">
        <v>1195</v>
      </c>
      <c r="C240" s="66" t="s">
        <v>190</v>
      </c>
      <c r="D240" s="50" t="s">
        <v>584</v>
      </c>
      <c r="E240" s="10"/>
      <c r="F240" s="10"/>
      <c r="G240" s="10"/>
      <c r="H240" s="10"/>
      <c r="I240" s="10"/>
      <c r="J240" s="10"/>
      <c r="K240" s="10"/>
      <c r="L240" s="11"/>
      <c r="M240" s="10" t="str">
        <f t="shared" si="6"/>
        <v/>
      </c>
      <c r="N240" s="10" t="str">
        <f t="shared" si="7"/>
        <v/>
      </c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s="37" customFormat="1" ht="21" customHeight="1" x14ac:dyDescent="0.25">
      <c r="A241" s="61">
        <v>12</v>
      </c>
      <c r="B241" s="50" t="s">
        <v>1196</v>
      </c>
      <c r="C241" s="66" t="s">
        <v>190</v>
      </c>
      <c r="D241" s="50" t="s">
        <v>625</v>
      </c>
      <c r="E241" s="10"/>
      <c r="F241" s="10"/>
      <c r="G241" s="10"/>
      <c r="H241" s="10" t="s">
        <v>1545</v>
      </c>
      <c r="I241" s="10"/>
      <c r="J241" s="10"/>
      <c r="K241" s="10"/>
      <c r="L241" s="11"/>
      <c r="M241" s="10" t="str">
        <f t="shared" si="6"/>
        <v>YES</v>
      </c>
      <c r="N241" s="10" t="str">
        <f t="shared" si="7"/>
        <v>YES</v>
      </c>
      <c r="O241" s="5"/>
      <c r="P241" s="5"/>
      <c r="Q241" s="5">
        <v>1</v>
      </c>
      <c r="R241" s="5"/>
      <c r="S241" s="5"/>
      <c r="T241" s="5"/>
      <c r="U241" s="5"/>
      <c r="V241" s="5"/>
      <c r="W241" s="5"/>
      <c r="X241" s="5"/>
      <c r="Y241" s="5"/>
    </row>
    <row r="242" spans="1:25" s="37" customFormat="1" ht="21" customHeight="1" x14ac:dyDescent="0.25">
      <c r="A242" s="61">
        <v>12</v>
      </c>
      <c r="B242" s="50" t="s">
        <v>1196</v>
      </c>
      <c r="C242" s="66" t="s">
        <v>686</v>
      </c>
      <c r="D242" s="50" t="s">
        <v>687</v>
      </c>
      <c r="E242" s="10"/>
      <c r="F242" s="10"/>
      <c r="G242" s="10"/>
      <c r="H242" s="10" t="s">
        <v>1545</v>
      </c>
      <c r="I242" s="10"/>
      <c r="J242" s="10"/>
      <c r="K242" s="10"/>
      <c r="L242" s="11"/>
      <c r="M242" s="10" t="str">
        <f t="shared" si="6"/>
        <v>YES</v>
      </c>
      <c r="N242" s="10" t="str">
        <f t="shared" si="7"/>
        <v>YES</v>
      </c>
      <c r="O242" s="5"/>
      <c r="P242" s="5"/>
      <c r="Q242" s="5"/>
      <c r="R242" s="5">
        <v>1</v>
      </c>
      <c r="S242" s="5"/>
      <c r="T242" s="5"/>
      <c r="U242" s="5"/>
      <c r="V242" s="5"/>
      <c r="W242" s="5"/>
      <c r="X242" s="5"/>
      <c r="Y242" s="5"/>
    </row>
    <row r="243" spans="1:25" s="37" customFormat="1" ht="21" customHeight="1" x14ac:dyDescent="0.25">
      <c r="A243" s="61">
        <v>12</v>
      </c>
      <c r="B243" s="50" t="s">
        <v>1196</v>
      </c>
      <c r="C243" s="66" t="s">
        <v>190</v>
      </c>
      <c r="D243" s="50" t="s">
        <v>160</v>
      </c>
      <c r="E243" s="10"/>
      <c r="F243" s="10"/>
      <c r="G243" s="10"/>
      <c r="H243" s="10"/>
      <c r="I243" s="10"/>
      <c r="J243" s="10"/>
      <c r="K243" s="10"/>
      <c r="L243" s="11"/>
      <c r="M243" s="10" t="str">
        <f t="shared" si="6"/>
        <v/>
      </c>
      <c r="N243" s="10" t="str">
        <f t="shared" si="7"/>
        <v/>
      </c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s="37" customFormat="1" ht="21" customHeight="1" x14ac:dyDescent="0.25">
      <c r="A244" s="61">
        <v>12</v>
      </c>
      <c r="B244" s="50" t="s">
        <v>1197</v>
      </c>
      <c r="C244" s="66" t="s">
        <v>190</v>
      </c>
      <c r="D244" s="50" t="s">
        <v>730</v>
      </c>
      <c r="E244" s="10"/>
      <c r="F244" s="10"/>
      <c r="G244" s="10"/>
      <c r="H244" s="10"/>
      <c r="I244" s="10"/>
      <c r="J244" s="10"/>
      <c r="K244" s="10"/>
      <c r="L244" s="11"/>
      <c r="M244" s="10" t="str">
        <f t="shared" si="6"/>
        <v/>
      </c>
      <c r="N244" s="10" t="str">
        <f t="shared" si="7"/>
        <v/>
      </c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s="37" customFormat="1" ht="21" customHeight="1" x14ac:dyDescent="0.25">
      <c r="A245" s="61">
        <v>12</v>
      </c>
      <c r="B245" s="50" t="s">
        <v>1198</v>
      </c>
      <c r="C245" s="66" t="s">
        <v>190</v>
      </c>
      <c r="D245" s="50" t="s">
        <v>771</v>
      </c>
      <c r="E245" s="10"/>
      <c r="F245" s="10"/>
      <c r="G245" s="10"/>
      <c r="H245" s="10"/>
      <c r="I245" s="10"/>
      <c r="J245" s="10"/>
      <c r="K245" s="10"/>
      <c r="L245" s="11"/>
      <c r="M245" s="10" t="str">
        <f t="shared" si="6"/>
        <v/>
      </c>
      <c r="N245" s="10" t="str">
        <f t="shared" si="7"/>
        <v/>
      </c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s="37" customFormat="1" ht="21" customHeight="1" x14ac:dyDescent="0.25">
      <c r="A246" s="61">
        <v>12</v>
      </c>
      <c r="B246" s="50" t="s">
        <v>1199</v>
      </c>
      <c r="C246" s="66" t="s">
        <v>190</v>
      </c>
      <c r="D246" s="50" t="s">
        <v>585</v>
      </c>
      <c r="E246" s="10" t="s">
        <v>1547</v>
      </c>
      <c r="F246" s="10"/>
      <c r="G246" s="10"/>
      <c r="H246" s="10" t="s">
        <v>1545</v>
      </c>
      <c r="I246" s="10"/>
      <c r="J246" s="10"/>
      <c r="K246" s="10"/>
      <c r="L246" s="11"/>
      <c r="M246" s="10" t="str">
        <f t="shared" si="6"/>
        <v>YES</v>
      </c>
      <c r="N246" s="10" t="str">
        <f t="shared" si="7"/>
        <v>YES</v>
      </c>
      <c r="O246" s="5"/>
      <c r="P246" s="5">
        <v>1</v>
      </c>
      <c r="Q246" s="5">
        <v>1</v>
      </c>
      <c r="R246" s="5"/>
      <c r="S246" s="5"/>
      <c r="T246" s="5"/>
      <c r="U246" s="5"/>
      <c r="V246" s="5"/>
      <c r="W246" s="5"/>
      <c r="X246" s="5"/>
      <c r="Y246" s="5"/>
    </row>
    <row r="247" spans="1:25" s="37" customFormat="1" ht="21" customHeight="1" x14ac:dyDescent="0.25">
      <c r="A247" s="61">
        <v>12</v>
      </c>
      <c r="B247" s="50" t="s">
        <v>1200</v>
      </c>
      <c r="C247" s="66" t="s">
        <v>626</v>
      </c>
      <c r="D247" s="50" t="s">
        <v>627</v>
      </c>
      <c r="E247" s="10"/>
      <c r="F247" s="10"/>
      <c r="G247" s="10"/>
      <c r="H247" s="10" t="s">
        <v>1545</v>
      </c>
      <c r="I247" s="10" t="s">
        <v>1545</v>
      </c>
      <c r="J247" s="10"/>
      <c r="K247" s="10"/>
      <c r="L247" s="11"/>
      <c r="M247" s="10" t="str">
        <f t="shared" si="6"/>
        <v>YES</v>
      </c>
      <c r="N247" s="10" t="str">
        <f t="shared" si="7"/>
        <v>YES</v>
      </c>
      <c r="O247" s="5"/>
      <c r="P247" s="5"/>
      <c r="Q247" s="5"/>
      <c r="R247" s="5"/>
      <c r="S247" s="5"/>
      <c r="T247" s="5">
        <v>1</v>
      </c>
      <c r="U247" s="5"/>
      <c r="V247" s="5"/>
      <c r="W247" s="5"/>
      <c r="X247" s="5"/>
      <c r="Y247" s="5"/>
    </row>
    <row r="248" spans="1:25" s="37" customFormat="1" ht="21" customHeight="1" x14ac:dyDescent="0.25">
      <c r="A248" s="61">
        <v>12</v>
      </c>
      <c r="B248" s="50" t="s">
        <v>1200</v>
      </c>
      <c r="C248" s="66" t="s">
        <v>190</v>
      </c>
      <c r="D248" s="50" t="s">
        <v>651</v>
      </c>
      <c r="E248" s="10" t="s">
        <v>1547</v>
      </c>
      <c r="F248" s="10"/>
      <c r="G248" s="10"/>
      <c r="H248" s="10"/>
      <c r="I248" s="10"/>
      <c r="J248" s="10"/>
      <c r="K248" s="10"/>
      <c r="L248" s="11"/>
      <c r="M248" s="10" t="str">
        <f t="shared" si="6"/>
        <v>YES</v>
      </c>
      <c r="N248" s="10" t="str">
        <f t="shared" si="7"/>
        <v>YES</v>
      </c>
      <c r="O248" s="5">
        <v>1</v>
      </c>
      <c r="P248" s="5"/>
      <c r="Q248" s="5"/>
      <c r="R248" s="5"/>
      <c r="S248" s="5"/>
      <c r="T248" s="5">
        <v>1</v>
      </c>
      <c r="U248" s="5"/>
      <c r="V248" s="5"/>
      <c r="W248" s="5"/>
      <c r="X248" s="5"/>
      <c r="Y248" s="5"/>
    </row>
    <row r="249" spans="1:25" s="37" customFormat="1" ht="21" customHeight="1" x14ac:dyDescent="0.25">
      <c r="A249" s="61">
        <v>12</v>
      </c>
      <c r="B249" s="50" t="s">
        <v>1200</v>
      </c>
      <c r="C249" s="66" t="s">
        <v>190</v>
      </c>
      <c r="D249" s="50" t="s">
        <v>117</v>
      </c>
      <c r="E249" s="10"/>
      <c r="F249" s="10"/>
      <c r="G249" s="10"/>
      <c r="H249" s="10" t="s">
        <v>1545</v>
      </c>
      <c r="I249" s="10"/>
      <c r="J249" s="10"/>
      <c r="K249" s="10"/>
      <c r="L249" s="11"/>
      <c r="M249" s="10" t="str">
        <f t="shared" si="6"/>
        <v>YES</v>
      </c>
      <c r="N249" s="10" t="str">
        <f t="shared" si="7"/>
        <v>YES</v>
      </c>
      <c r="O249" s="5"/>
      <c r="P249" s="5"/>
      <c r="Q249" s="5"/>
      <c r="R249" s="5"/>
      <c r="S249" s="5"/>
      <c r="T249" s="5">
        <v>1</v>
      </c>
      <c r="U249" s="5"/>
      <c r="V249" s="5"/>
      <c r="W249" s="5"/>
      <c r="X249" s="5"/>
      <c r="Y249" s="5"/>
    </row>
    <row r="250" spans="1:25" s="37" customFormat="1" ht="21" customHeight="1" x14ac:dyDescent="0.25">
      <c r="A250" s="61">
        <v>12</v>
      </c>
      <c r="B250" s="50" t="s">
        <v>1201</v>
      </c>
      <c r="C250" s="66" t="s">
        <v>190</v>
      </c>
      <c r="D250" s="50" t="s">
        <v>688</v>
      </c>
      <c r="E250" s="10"/>
      <c r="F250" s="10"/>
      <c r="G250" s="10"/>
      <c r="H250" s="10" t="s">
        <v>1545</v>
      </c>
      <c r="I250" s="10"/>
      <c r="J250" s="10"/>
      <c r="K250" s="10"/>
      <c r="L250" s="11"/>
      <c r="M250" s="10" t="str">
        <f t="shared" si="6"/>
        <v>YES</v>
      </c>
      <c r="N250" s="10" t="str">
        <f t="shared" si="7"/>
        <v>YES</v>
      </c>
      <c r="O250" s="5"/>
      <c r="P250" s="5">
        <v>1</v>
      </c>
      <c r="Q250" s="5"/>
      <c r="R250" s="5"/>
      <c r="S250" s="5"/>
      <c r="T250" s="5"/>
      <c r="U250" s="5"/>
      <c r="V250" s="5"/>
      <c r="W250" s="5"/>
      <c r="X250" s="5"/>
      <c r="Y250" s="5"/>
    </row>
    <row r="251" spans="1:25" s="37" customFormat="1" ht="21" customHeight="1" x14ac:dyDescent="0.25">
      <c r="A251" s="61">
        <v>12</v>
      </c>
      <c r="B251" s="50" t="s">
        <v>1202</v>
      </c>
      <c r="C251" s="66" t="s">
        <v>190</v>
      </c>
      <c r="D251" s="50" t="s">
        <v>731</v>
      </c>
      <c r="E251" s="10"/>
      <c r="F251" s="10"/>
      <c r="G251" s="10"/>
      <c r="H251" s="10" t="s">
        <v>1545</v>
      </c>
      <c r="I251" s="10" t="s">
        <v>1545</v>
      </c>
      <c r="J251" s="10"/>
      <c r="K251" s="10"/>
      <c r="L251" s="11"/>
      <c r="M251" s="10" t="str">
        <f t="shared" si="6"/>
        <v>YES</v>
      </c>
      <c r="N251" s="10" t="str">
        <f t="shared" si="7"/>
        <v>YES</v>
      </c>
      <c r="O251" s="5"/>
      <c r="P251" s="5"/>
      <c r="Q251" s="5"/>
      <c r="R251" s="5"/>
      <c r="S251" s="5"/>
      <c r="T251" s="5">
        <v>1</v>
      </c>
      <c r="U251" s="5"/>
      <c r="V251" s="5"/>
      <c r="W251" s="5"/>
      <c r="X251" s="5"/>
      <c r="Y251" s="5"/>
    </row>
    <row r="252" spans="1:25" s="37" customFormat="1" ht="21" customHeight="1" x14ac:dyDescent="0.25">
      <c r="A252" s="61">
        <v>12</v>
      </c>
      <c r="B252" s="50" t="s">
        <v>1203</v>
      </c>
      <c r="C252" s="66" t="s">
        <v>190</v>
      </c>
      <c r="D252" s="50" t="s">
        <v>772</v>
      </c>
      <c r="E252" s="10"/>
      <c r="F252" s="10"/>
      <c r="G252" s="10"/>
      <c r="H252" s="10"/>
      <c r="I252" s="10"/>
      <c r="J252" s="10"/>
      <c r="K252" s="10"/>
      <c r="L252" s="11"/>
      <c r="M252" s="10" t="str">
        <f t="shared" si="6"/>
        <v/>
      </c>
      <c r="N252" s="10" t="str">
        <f t="shared" si="7"/>
        <v/>
      </c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s="37" customFormat="1" ht="21" customHeight="1" x14ac:dyDescent="0.25">
      <c r="A253" s="61">
        <v>12</v>
      </c>
      <c r="B253" s="50" t="s">
        <v>1204</v>
      </c>
      <c r="C253" s="66" t="s">
        <v>586</v>
      </c>
      <c r="D253" s="50" t="s">
        <v>587</v>
      </c>
      <c r="E253" s="10"/>
      <c r="F253" s="10"/>
      <c r="G253" s="10"/>
      <c r="H253" s="10"/>
      <c r="I253" s="10"/>
      <c r="J253" s="10"/>
      <c r="K253" s="10" t="s">
        <v>1580</v>
      </c>
      <c r="L253" s="11" t="s">
        <v>1573</v>
      </c>
      <c r="M253" s="10" t="str">
        <f t="shared" si="6"/>
        <v/>
      </c>
      <c r="N253" s="10" t="str">
        <f t="shared" si="7"/>
        <v>YES</v>
      </c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s="37" customFormat="1" ht="21" customHeight="1" x14ac:dyDescent="0.25">
      <c r="A254" s="61">
        <v>12</v>
      </c>
      <c r="B254" s="50" t="s">
        <v>1204</v>
      </c>
      <c r="C254" s="66" t="s">
        <v>190</v>
      </c>
      <c r="D254" s="50" t="s">
        <v>628</v>
      </c>
      <c r="E254" s="10"/>
      <c r="F254" s="10"/>
      <c r="G254" s="10"/>
      <c r="H254" s="10"/>
      <c r="I254" s="10"/>
      <c r="J254" s="10"/>
      <c r="K254" s="10"/>
      <c r="L254" s="11"/>
      <c r="M254" s="10" t="str">
        <f t="shared" si="6"/>
        <v/>
      </c>
      <c r="N254" s="10" t="str">
        <f t="shared" si="7"/>
        <v/>
      </c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s="37" customFormat="1" ht="21" customHeight="1" x14ac:dyDescent="0.25">
      <c r="A255" s="61">
        <v>12</v>
      </c>
      <c r="B255" s="50" t="s">
        <v>1205</v>
      </c>
      <c r="C255" s="66" t="s">
        <v>190</v>
      </c>
      <c r="D255" s="50" t="s">
        <v>689</v>
      </c>
      <c r="E255" s="10"/>
      <c r="F255" s="10"/>
      <c r="G255" s="10"/>
      <c r="H255" s="10"/>
      <c r="I255" s="10"/>
      <c r="J255" s="10"/>
      <c r="K255" s="10"/>
      <c r="L255" s="11"/>
      <c r="M255" s="10" t="str">
        <f t="shared" si="6"/>
        <v/>
      </c>
      <c r="N255" s="10" t="str">
        <f t="shared" si="7"/>
        <v/>
      </c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s="37" customFormat="1" ht="21" customHeight="1" x14ac:dyDescent="0.25">
      <c r="A256" s="61">
        <v>12</v>
      </c>
      <c r="B256" s="50" t="s">
        <v>1206</v>
      </c>
      <c r="C256" s="66" t="s">
        <v>190</v>
      </c>
      <c r="D256" s="50" t="s">
        <v>732</v>
      </c>
      <c r="E256" s="10"/>
      <c r="F256" s="10"/>
      <c r="G256" s="10"/>
      <c r="H256" s="10"/>
      <c r="I256" s="10"/>
      <c r="J256" s="10"/>
      <c r="K256" s="10"/>
      <c r="L256" s="11"/>
      <c r="M256" s="10" t="str">
        <f t="shared" si="6"/>
        <v/>
      </c>
      <c r="N256" s="10" t="str">
        <f t="shared" si="7"/>
        <v/>
      </c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s="37" customFormat="1" ht="21" customHeight="1" x14ac:dyDescent="0.25">
      <c r="A257" s="61">
        <v>12</v>
      </c>
      <c r="B257" s="77" t="s">
        <v>164</v>
      </c>
      <c r="C257" s="66" t="s">
        <v>190</v>
      </c>
      <c r="D257" s="50" t="s">
        <v>169</v>
      </c>
      <c r="E257" s="10" t="s">
        <v>1547</v>
      </c>
      <c r="F257" s="10"/>
      <c r="G257" s="10"/>
      <c r="H257" s="10"/>
      <c r="I257" s="10"/>
      <c r="J257" s="10"/>
      <c r="K257" s="10"/>
      <c r="L257" s="11" t="s">
        <v>1571</v>
      </c>
      <c r="M257" s="10" t="str">
        <f t="shared" si="6"/>
        <v>YES</v>
      </c>
      <c r="N257" s="10" t="str">
        <f t="shared" si="7"/>
        <v>YES</v>
      </c>
      <c r="O257" s="5">
        <v>1</v>
      </c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s="37" customFormat="1" ht="21" customHeight="1" x14ac:dyDescent="0.25">
      <c r="A258" s="61">
        <v>13</v>
      </c>
      <c r="B258" s="50" t="s">
        <v>1207</v>
      </c>
      <c r="C258" s="66" t="s">
        <v>773</v>
      </c>
      <c r="D258" s="50" t="s">
        <v>774</v>
      </c>
      <c r="E258" s="10" t="s">
        <v>1547</v>
      </c>
      <c r="F258" s="10"/>
      <c r="G258" s="10"/>
      <c r="H258" s="10" t="s">
        <v>1545</v>
      </c>
      <c r="I258" s="10" t="s">
        <v>1545</v>
      </c>
      <c r="J258" s="10"/>
      <c r="K258" s="10"/>
      <c r="L258" s="11"/>
      <c r="M258" s="10" t="str">
        <f t="shared" ref="M258:M321" si="8">IF(AND(ISBLANK(E258),ISBLANK(F258),ISBLANK(G258),ISBLANK(H258),ISBLANK(I258),ISBLANK(J258)),"","YES")</f>
        <v>YES</v>
      </c>
      <c r="N258" s="10" t="str">
        <f t="shared" si="7"/>
        <v>YES</v>
      </c>
      <c r="O258" s="5">
        <v>1</v>
      </c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s="37" customFormat="1" ht="21" customHeight="1" x14ac:dyDescent="0.25">
      <c r="A259" s="61">
        <v>13</v>
      </c>
      <c r="B259" s="50" t="s">
        <v>1207</v>
      </c>
      <c r="C259" s="66" t="s">
        <v>190</v>
      </c>
      <c r="D259" s="50" t="s">
        <v>588</v>
      </c>
      <c r="E259" s="10"/>
      <c r="F259" s="10"/>
      <c r="G259" s="10"/>
      <c r="H259" s="10"/>
      <c r="I259" s="10"/>
      <c r="J259" s="10" t="s">
        <v>1545</v>
      </c>
      <c r="K259" s="10"/>
      <c r="L259" s="11"/>
      <c r="M259" s="10" t="str">
        <f t="shared" si="8"/>
        <v>YES</v>
      </c>
      <c r="N259" s="10" t="str">
        <f t="shared" ref="N259:N322" si="9">IF(AND(ISBLANK(E259),ISBLANK(F259),ISBLANK(G259),ISBLANK(H259),ISBLANK(I259),ISBLANK(J259),ISBLANK(K259)),"","YES")</f>
        <v>YES</v>
      </c>
      <c r="O259" s="5"/>
      <c r="P259" s="5"/>
      <c r="Q259" s="5"/>
      <c r="R259" s="5"/>
      <c r="S259" s="5"/>
      <c r="T259" s="5">
        <v>1</v>
      </c>
      <c r="U259" s="5"/>
      <c r="V259" s="5"/>
      <c r="W259" s="5"/>
      <c r="X259" s="5"/>
      <c r="Y259" s="5"/>
    </row>
    <row r="260" spans="1:25" s="37" customFormat="1" ht="21" customHeight="1" x14ac:dyDescent="0.25">
      <c r="A260" s="61">
        <v>13</v>
      </c>
      <c r="B260" s="50" t="s">
        <v>1207</v>
      </c>
      <c r="C260" s="66" t="s">
        <v>190</v>
      </c>
      <c r="D260" s="50" t="s">
        <v>77</v>
      </c>
      <c r="E260" s="10"/>
      <c r="F260" s="10"/>
      <c r="G260" s="10"/>
      <c r="H260" s="10" t="s">
        <v>1545</v>
      </c>
      <c r="I260" s="10"/>
      <c r="J260" s="10"/>
      <c r="K260" s="10"/>
      <c r="L260" s="11"/>
      <c r="M260" s="10" t="str">
        <f t="shared" si="8"/>
        <v>YES</v>
      </c>
      <c r="N260" s="10" t="str">
        <f t="shared" si="9"/>
        <v>YES</v>
      </c>
      <c r="O260" s="5"/>
      <c r="P260" s="5"/>
      <c r="Q260" s="5"/>
      <c r="R260" s="5"/>
      <c r="S260" s="5"/>
      <c r="T260" s="5">
        <v>1</v>
      </c>
      <c r="U260" s="5"/>
      <c r="V260" s="5"/>
      <c r="W260" s="5"/>
      <c r="X260" s="5"/>
      <c r="Y260" s="5"/>
    </row>
    <row r="261" spans="1:25" s="37" customFormat="1" ht="21" customHeight="1" x14ac:dyDescent="0.25">
      <c r="A261" s="61">
        <v>13</v>
      </c>
      <c r="B261" s="50" t="s">
        <v>1208</v>
      </c>
      <c r="C261" s="66" t="s">
        <v>190</v>
      </c>
      <c r="D261" s="50" t="s">
        <v>629</v>
      </c>
      <c r="E261" s="10"/>
      <c r="F261" s="10"/>
      <c r="G261" s="10"/>
      <c r="H261" s="10" t="s">
        <v>1545</v>
      </c>
      <c r="I261" s="10"/>
      <c r="J261" s="10"/>
      <c r="K261" s="10"/>
      <c r="L261" s="11"/>
      <c r="M261" s="10" t="str">
        <f t="shared" si="8"/>
        <v>YES</v>
      </c>
      <c r="N261" s="10" t="str">
        <f t="shared" si="9"/>
        <v>YES</v>
      </c>
      <c r="O261" s="5"/>
      <c r="P261" s="5"/>
      <c r="Q261" s="5"/>
      <c r="R261" s="5"/>
      <c r="S261" s="5"/>
      <c r="T261" s="5">
        <v>1</v>
      </c>
      <c r="U261" s="5"/>
      <c r="V261" s="5"/>
      <c r="W261" s="5"/>
      <c r="X261" s="5"/>
      <c r="Y261" s="5"/>
    </row>
    <row r="262" spans="1:25" s="37" customFormat="1" ht="21" customHeight="1" x14ac:dyDescent="0.25">
      <c r="A262" s="61">
        <v>13</v>
      </c>
      <c r="B262" s="50" t="s">
        <v>1209</v>
      </c>
      <c r="C262" s="66" t="s">
        <v>190</v>
      </c>
      <c r="D262" s="50" t="s">
        <v>652</v>
      </c>
      <c r="E262" s="10"/>
      <c r="F262" s="10"/>
      <c r="G262" s="10"/>
      <c r="H262" s="10"/>
      <c r="I262" s="10" t="s">
        <v>1545</v>
      </c>
      <c r="J262" s="10"/>
      <c r="K262" s="10"/>
      <c r="L262" s="11"/>
      <c r="M262" s="10" t="str">
        <f t="shared" si="8"/>
        <v>YES</v>
      </c>
      <c r="N262" s="10" t="str">
        <f t="shared" si="9"/>
        <v>YES</v>
      </c>
      <c r="O262" s="5"/>
      <c r="P262" s="5"/>
      <c r="Q262" s="5"/>
      <c r="R262" s="5"/>
      <c r="S262" s="5"/>
      <c r="T262" s="5">
        <v>1</v>
      </c>
      <c r="U262" s="5"/>
      <c r="V262" s="5"/>
      <c r="W262" s="5"/>
      <c r="X262" s="5"/>
      <c r="Y262" s="5"/>
    </row>
    <row r="263" spans="1:25" s="37" customFormat="1" ht="21" customHeight="1" x14ac:dyDescent="0.25">
      <c r="A263" s="61">
        <v>13</v>
      </c>
      <c r="B263" s="50" t="s">
        <v>1210</v>
      </c>
      <c r="C263" s="66" t="s">
        <v>190</v>
      </c>
      <c r="D263" s="50" t="s">
        <v>690</v>
      </c>
      <c r="E263" s="10"/>
      <c r="F263" s="10"/>
      <c r="G263" s="10"/>
      <c r="H263" s="10" t="s">
        <v>1546</v>
      </c>
      <c r="I263" s="10"/>
      <c r="J263" s="10"/>
      <c r="K263" s="10"/>
      <c r="L263" s="11"/>
      <c r="M263" s="10" t="str">
        <f t="shared" si="8"/>
        <v>YES</v>
      </c>
      <c r="N263" s="10" t="str">
        <f t="shared" si="9"/>
        <v>YES</v>
      </c>
      <c r="O263" s="5"/>
      <c r="P263" s="5">
        <v>1</v>
      </c>
      <c r="Q263" s="5"/>
      <c r="R263" s="5"/>
      <c r="S263" s="5"/>
      <c r="T263" s="5"/>
      <c r="U263" s="5"/>
      <c r="V263" s="5"/>
      <c r="W263" s="5"/>
      <c r="X263" s="5"/>
      <c r="Y263" s="5"/>
    </row>
    <row r="264" spans="1:25" s="37" customFormat="1" ht="21" customHeight="1" x14ac:dyDescent="0.25">
      <c r="A264" s="61">
        <v>13</v>
      </c>
      <c r="B264" s="50" t="s">
        <v>1211</v>
      </c>
      <c r="C264" s="66" t="s">
        <v>190</v>
      </c>
      <c r="D264" s="50" t="s">
        <v>733</v>
      </c>
      <c r="E264" s="10"/>
      <c r="F264" s="10"/>
      <c r="G264" s="10"/>
      <c r="H264" s="10" t="s">
        <v>1545</v>
      </c>
      <c r="I264" s="10"/>
      <c r="J264" s="10"/>
      <c r="K264" s="10"/>
      <c r="L264" s="11"/>
      <c r="M264" s="10" t="str">
        <f t="shared" si="8"/>
        <v>YES</v>
      </c>
      <c r="N264" s="10" t="str">
        <f t="shared" si="9"/>
        <v>YES</v>
      </c>
      <c r="O264" s="5"/>
      <c r="P264" s="5"/>
      <c r="Q264" s="5">
        <v>1</v>
      </c>
      <c r="R264" s="5"/>
      <c r="S264" s="5"/>
      <c r="T264" s="5"/>
      <c r="U264" s="5"/>
      <c r="V264" s="5"/>
      <c r="W264" s="5"/>
      <c r="X264" s="5"/>
      <c r="Y264" s="5"/>
    </row>
    <row r="265" spans="1:25" s="37" customFormat="1" ht="21" customHeight="1" x14ac:dyDescent="0.25">
      <c r="A265" s="61">
        <v>13</v>
      </c>
      <c r="B265" s="50" t="s">
        <v>1211</v>
      </c>
      <c r="C265" s="66" t="s">
        <v>775</v>
      </c>
      <c r="D265" s="50" t="s">
        <v>776</v>
      </c>
      <c r="E265" s="10"/>
      <c r="F265" s="10"/>
      <c r="G265" s="10"/>
      <c r="H265" s="10"/>
      <c r="I265" s="10"/>
      <c r="J265" s="10"/>
      <c r="K265" s="10" t="s">
        <v>1580</v>
      </c>
      <c r="L265" s="11"/>
      <c r="M265" s="10" t="str">
        <f t="shared" si="8"/>
        <v/>
      </c>
      <c r="N265" s="10" t="str">
        <f t="shared" si="9"/>
        <v>YES</v>
      </c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s="37" customFormat="1" ht="21" customHeight="1" x14ac:dyDescent="0.25">
      <c r="A266" s="61">
        <v>13</v>
      </c>
      <c r="B266" s="50" t="s">
        <v>1211</v>
      </c>
      <c r="C266" s="66" t="s">
        <v>190</v>
      </c>
      <c r="D266" s="50" t="s">
        <v>118</v>
      </c>
      <c r="E266" s="10"/>
      <c r="F266" s="10"/>
      <c r="G266" s="10"/>
      <c r="H266" s="10" t="s">
        <v>1545</v>
      </c>
      <c r="I266" s="10"/>
      <c r="J266" s="10"/>
      <c r="K266" s="10"/>
      <c r="L266" s="11"/>
      <c r="M266" s="10" t="str">
        <f t="shared" si="8"/>
        <v>YES</v>
      </c>
      <c r="N266" s="10" t="str">
        <f t="shared" si="9"/>
        <v>YES</v>
      </c>
      <c r="O266" s="5"/>
      <c r="P266" s="5">
        <v>1</v>
      </c>
      <c r="Q266" s="5"/>
      <c r="R266" s="5"/>
      <c r="S266" s="5"/>
      <c r="T266" s="5"/>
      <c r="U266" s="5"/>
      <c r="V266" s="5"/>
      <c r="W266" s="5"/>
      <c r="X266" s="5"/>
      <c r="Y266" s="5"/>
    </row>
    <row r="267" spans="1:25" s="37" customFormat="1" ht="21" customHeight="1" x14ac:dyDescent="0.25">
      <c r="A267" s="61">
        <v>13</v>
      </c>
      <c r="B267" s="50" t="s">
        <v>1212</v>
      </c>
      <c r="C267" s="66" t="s">
        <v>190</v>
      </c>
      <c r="D267" s="50" t="s">
        <v>589</v>
      </c>
      <c r="E267" s="10"/>
      <c r="F267" s="10"/>
      <c r="G267" s="10"/>
      <c r="H267" s="10"/>
      <c r="I267" s="10"/>
      <c r="J267" s="10"/>
      <c r="K267" s="10"/>
      <c r="L267" s="11"/>
      <c r="M267" s="10" t="str">
        <f t="shared" si="8"/>
        <v/>
      </c>
      <c r="N267" s="10" t="str">
        <f t="shared" si="9"/>
        <v/>
      </c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s="37" customFormat="1" ht="21" customHeight="1" x14ac:dyDescent="0.25">
      <c r="A268" s="61">
        <v>13</v>
      </c>
      <c r="B268" s="50" t="s">
        <v>1213</v>
      </c>
      <c r="C268" s="66" t="s">
        <v>190</v>
      </c>
      <c r="D268" s="50" t="s">
        <v>630</v>
      </c>
      <c r="E268" s="10" t="s">
        <v>1547</v>
      </c>
      <c r="F268" s="10"/>
      <c r="G268" s="10"/>
      <c r="H268" s="10" t="s">
        <v>1545</v>
      </c>
      <c r="I268" s="10"/>
      <c r="J268" s="10"/>
      <c r="K268" s="10"/>
      <c r="L268" s="11"/>
      <c r="M268" s="10" t="str">
        <f t="shared" si="8"/>
        <v>YES</v>
      </c>
      <c r="N268" s="10" t="str">
        <f t="shared" si="9"/>
        <v>YES</v>
      </c>
      <c r="O268" s="5">
        <v>1</v>
      </c>
      <c r="P268" s="5"/>
      <c r="Q268" s="5"/>
      <c r="R268" s="5"/>
      <c r="S268" s="5"/>
      <c r="T268" s="5">
        <v>1</v>
      </c>
      <c r="U268" s="5"/>
      <c r="V268" s="5"/>
      <c r="W268" s="5"/>
      <c r="X268" s="5"/>
      <c r="Y268" s="5"/>
    </row>
    <row r="269" spans="1:25" s="37" customFormat="1" ht="21" customHeight="1" x14ac:dyDescent="0.25">
      <c r="A269" s="61">
        <v>13</v>
      </c>
      <c r="B269" s="50" t="s">
        <v>1214</v>
      </c>
      <c r="C269" s="66" t="s">
        <v>190</v>
      </c>
      <c r="D269" s="50" t="s">
        <v>691</v>
      </c>
      <c r="E269" s="10"/>
      <c r="F269" s="10"/>
      <c r="G269" s="10"/>
      <c r="H269" s="10"/>
      <c r="I269" s="10"/>
      <c r="J269" s="10"/>
      <c r="K269" s="10"/>
      <c r="L269" s="11"/>
      <c r="M269" s="10" t="str">
        <f t="shared" si="8"/>
        <v/>
      </c>
      <c r="N269" s="10" t="str">
        <f t="shared" si="9"/>
        <v/>
      </c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s="37" customFormat="1" ht="21" customHeight="1" x14ac:dyDescent="0.25">
      <c r="A270" s="61">
        <v>13</v>
      </c>
      <c r="B270" s="50" t="s">
        <v>1215</v>
      </c>
      <c r="C270" s="66" t="s">
        <v>734</v>
      </c>
      <c r="D270" s="50" t="s">
        <v>735</v>
      </c>
      <c r="E270" s="10"/>
      <c r="F270" s="10"/>
      <c r="G270" s="10"/>
      <c r="H270" s="10" t="s">
        <v>1545</v>
      </c>
      <c r="I270" s="10"/>
      <c r="J270" s="10"/>
      <c r="K270" s="10"/>
      <c r="L270" s="11"/>
      <c r="M270" s="10" t="str">
        <f t="shared" si="8"/>
        <v>YES</v>
      </c>
      <c r="N270" s="10" t="str">
        <f t="shared" si="9"/>
        <v>YES</v>
      </c>
      <c r="O270" s="5"/>
      <c r="P270" s="5"/>
      <c r="Q270" s="5"/>
      <c r="R270" s="5"/>
      <c r="S270" s="5"/>
      <c r="T270" s="5">
        <v>1</v>
      </c>
      <c r="U270" s="5"/>
      <c r="V270" s="5"/>
      <c r="W270" s="5"/>
      <c r="X270" s="5"/>
      <c r="Y270" s="5"/>
    </row>
    <row r="271" spans="1:25" s="37" customFormat="1" ht="21" customHeight="1" x14ac:dyDescent="0.25">
      <c r="A271" s="61">
        <v>13</v>
      </c>
      <c r="B271" s="50" t="s">
        <v>1215</v>
      </c>
      <c r="C271" s="66" t="s">
        <v>190</v>
      </c>
      <c r="D271" s="50" t="s">
        <v>777</v>
      </c>
      <c r="E271" s="10"/>
      <c r="F271" s="10"/>
      <c r="G271" s="10"/>
      <c r="H271" s="10" t="s">
        <v>1545</v>
      </c>
      <c r="I271" s="10"/>
      <c r="J271" s="10"/>
      <c r="K271" s="10"/>
      <c r="L271" s="11"/>
      <c r="M271" s="10" t="str">
        <f t="shared" si="8"/>
        <v>YES</v>
      </c>
      <c r="N271" s="10" t="str">
        <f t="shared" si="9"/>
        <v>YES</v>
      </c>
      <c r="O271" s="5"/>
      <c r="P271" s="5"/>
      <c r="Q271" s="5">
        <v>1</v>
      </c>
      <c r="R271" s="5"/>
      <c r="S271" s="5"/>
      <c r="T271" s="5"/>
      <c r="U271" s="5"/>
      <c r="V271" s="5"/>
      <c r="W271" s="5"/>
      <c r="X271" s="5"/>
      <c r="Y271" s="5"/>
    </row>
    <row r="272" spans="1:25" s="37" customFormat="1" ht="21" customHeight="1" x14ac:dyDescent="0.25">
      <c r="A272" s="61">
        <v>13</v>
      </c>
      <c r="B272" s="50" t="s">
        <v>1215</v>
      </c>
      <c r="C272" s="66" t="s">
        <v>190</v>
      </c>
      <c r="D272" s="50" t="s">
        <v>76</v>
      </c>
      <c r="E272" s="10"/>
      <c r="F272" s="10"/>
      <c r="G272" s="10"/>
      <c r="H272" s="10" t="s">
        <v>1545</v>
      </c>
      <c r="I272" s="10" t="s">
        <v>1545</v>
      </c>
      <c r="J272" s="10"/>
      <c r="K272" s="10"/>
      <c r="L272" s="11"/>
      <c r="M272" s="10" t="str">
        <f t="shared" si="8"/>
        <v>YES</v>
      </c>
      <c r="N272" s="10" t="str">
        <f t="shared" si="9"/>
        <v>YES</v>
      </c>
      <c r="O272" s="5"/>
      <c r="P272" s="5"/>
      <c r="Q272" s="5"/>
      <c r="R272" s="5"/>
      <c r="S272" s="5"/>
      <c r="T272" s="5">
        <v>1</v>
      </c>
      <c r="U272" s="5"/>
      <c r="V272" s="5"/>
      <c r="W272" s="5"/>
      <c r="X272" s="5"/>
      <c r="Y272" s="5"/>
    </row>
    <row r="273" spans="1:25" s="37" customFormat="1" ht="19.5" customHeight="1" x14ac:dyDescent="0.25">
      <c r="A273" s="61">
        <v>13</v>
      </c>
      <c r="B273" s="50" t="s">
        <v>1216</v>
      </c>
      <c r="C273" s="66" t="s">
        <v>190</v>
      </c>
      <c r="D273" s="50" t="s">
        <v>590</v>
      </c>
      <c r="E273" s="10"/>
      <c r="F273" s="10"/>
      <c r="G273" s="10"/>
      <c r="H273" s="10"/>
      <c r="I273" s="10"/>
      <c r="J273" s="10"/>
      <c r="K273" s="10"/>
      <c r="L273" s="11"/>
      <c r="M273" s="10" t="str">
        <f t="shared" si="8"/>
        <v/>
      </c>
      <c r="N273" s="10" t="str">
        <f t="shared" si="9"/>
        <v/>
      </c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s="37" customFormat="1" ht="21" customHeight="1" x14ac:dyDescent="0.25">
      <c r="A274" s="61">
        <v>13</v>
      </c>
      <c r="B274" s="50" t="s">
        <v>1217</v>
      </c>
      <c r="C274" s="66" t="s">
        <v>190</v>
      </c>
      <c r="D274" s="50" t="s">
        <v>631</v>
      </c>
      <c r="E274" s="10"/>
      <c r="F274" s="10"/>
      <c r="G274" s="10"/>
      <c r="H274" s="10" t="s">
        <v>1545</v>
      </c>
      <c r="I274" s="10"/>
      <c r="J274" s="10"/>
      <c r="K274" s="10"/>
      <c r="L274" s="11"/>
      <c r="M274" s="10" t="str">
        <f t="shared" si="8"/>
        <v>YES</v>
      </c>
      <c r="N274" s="10" t="str">
        <f t="shared" si="9"/>
        <v>YES</v>
      </c>
      <c r="O274" s="5"/>
      <c r="P274" s="5"/>
      <c r="Q274" s="5"/>
      <c r="R274" s="5"/>
      <c r="S274" s="5"/>
      <c r="T274" s="5">
        <v>1</v>
      </c>
      <c r="U274" s="5"/>
      <c r="V274" s="5"/>
      <c r="W274" s="5"/>
      <c r="X274" s="5"/>
      <c r="Y274" s="5"/>
    </row>
    <row r="275" spans="1:25" s="37" customFormat="1" ht="21" customHeight="1" x14ac:dyDescent="0.25">
      <c r="A275" s="61">
        <v>13</v>
      </c>
      <c r="B275" s="50" t="s">
        <v>1218</v>
      </c>
      <c r="C275" s="66" t="s">
        <v>190</v>
      </c>
      <c r="D275" s="50" t="s">
        <v>653</v>
      </c>
      <c r="E275" s="10"/>
      <c r="F275" s="10"/>
      <c r="G275" s="10"/>
      <c r="H275" s="10"/>
      <c r="I275" s="10"/>
      <c r="J275" s="10" t="s">
        <v>1545</v>
      </c>
      <c r="K275" s="10"/>
      <c r="L275" s="11" t="s">
        <v>1571</v>
      </c>
      <c r="M275" s="10" t="str">
        <f t="shared" si="8"/>
        <v>YES</v>
      </c>
      <c r="N275" s="10" t="str">
        <f t="shared" si="9"/>
        <v>YES</v>
      </c>
      <c r="O275" s="5"/>
      <c r="P275" s="5"/>
      <c r="Q275" s="5"/>
      <c r="R275" s="5"/>
      <c r="S275" s="5"/>
      <c r="T275" s="5">
        <v>1</v>
      </c>
      <c r="U275" s="5"/>
      <c r="V275" s="5"/>
      <c r="W275" s="5"/>
      <c r="X275" s="5"/>
      <c r="Y275" s="5"/>
    </row>
    <row r="276" spans="1:25" s="37" customFormat="1" ht="21" customHeight="1" x14ac:dyDescent="0.25">
      <c r="A276" s="61">
        <v>13</v>
      </c>
      <c r="B276" s="50" t="s">
        <v>1219</v>
      </c>
      <c r="C276" s="66" t="s">
        <v>190</v>
      </c>
      <c r="D276" s="50" t="s">
        <v>692</v>
      </c>
      <c r="E276" s="10"/>
      <c r="F276" s="10"/>
      <c r="G276" s="10"/>
      <c r="H276" s="10"/>
      <c r="I276" s="10" t="s">
        <v>1545</v>
      </c>
      <c r="J276" s="10"/>
      <c r="K276" s="10"/>
      <c r="L276" s="11" t="s">
        <v>1571</v>
      </c>
      <c r="M276" s="10" t="str">
        <f t="shared" si="8"/>
        <v>YES</v>
      </c>
      <c r="N276" s="10" t="str">
        <f t="shared" si="9"/>
        <v>YES</v>
      </c>
      <c r="O276" s="5"/>
      <c r="P276" s="5">
        <v>1</v>
      </c>
      <c r="Q276" s="5">
        <v>1</v>
      </c>
      <c r="R276" s="5">
        <v>1</v>
      </c>
      <c r="S276" s="5">
        <v>1</v>
      </c>
      <c r="T276" s="5"/>
      <c r="U276" s="5"/>
      <c r="V276" s="5"/>
      <c r="W276" s="5">
        <v>1</v>
      </c>
      <c r="X276" s="5"/>
      <c r="Y276" s="5"/>
    </row>
    <row r="277" spans="1:25" s="37" customFormat="1" ht="21" customHeight="1" x14ac:dyDescent="0.25">
      <c r="A277" s="61">
        <v>13</v>
      </c>
      <c r="B277" s="50" t="s">
        <v>1219</v>
      </c>
      <c r="C277" s="66" t="s">
        <v>736</v>
      </c>
      <c r="D277" s="50" t="s">
        <v>737</v>
      </c>
      <c r="E277" s="10"/>
      <c r="F277" s="10"/>
      <c r="G277" s="10"/>
      <c r="H277" s="10"/>
      <c r="I277" s="10"/>
      <c r="J277" s="10" t="s">
        <v>1557</v>
      </c>
      <c r="K277" s="10"/>
      <c r="L277" s="11"/>
      <c r="M277" s="10" t="str">
        <f t="shared" si="8"/>
        <v>YES</v>
      </c>
      <c r="N277" s="10" t="str">
        <f t="shared" si="9"/>
        <v>YES</v>
      </c>
      <c r="O277" s="5"/>
      <c r="P277" s="5"/>
      <c r="Q277" s="5"/>
      <c r="R277" s="5"/>
      <c r="S277" s="5"/>
      <c r="T277" s="5"/>
      <c r="U277" s="5"/>
      <c r="V277" s="5"/>
      <c r="W277" s="5">
        <v>1</v>
      </c>
      <c r="X277" s="5"/>
      <c r="Y277" s="5"/>
    </row>
    <row r="278" spans="1:25" s="37" customFormat="1" ht="21" customHeight="1" x14ac:dyDescent="0.25">
      <c r="A278" s="61">
        <v>13</v>
      </c>
      <c r="B278" s="50" t="s">
        <v>1219</v>
      </c>
      <c r="C278" s="66" t="s">
        <v>190</v>
      </c>
      <c r="D278" s="50" t="s">
        <v>34</v>
      </c>
      <c r="E278" s="10"/>
      <c r="F278" s="10"/>
      <c r="G278" s="10"/>
      <c r="H278" s="10"/>
      <c r="I278" s="10" t="s">
        <v>1545</v>
      </c>
      <c r="J278" s="10"/>
      <c r="K278" s="10"/>
      <c r="L278" s="11"/>
      <c r="M278" s="10" t="str">
        <f t="shared" si="8"/>
        <v>YES</v>
      </c>
      <c r="N278" s="10" t="str">
        <f t="shared" si="9"/>
        <v>YES</v>
      </c>
      <c r="O278" s="5"/>
      <c r="P278" s="5"/>
      <c r="Q278" s="5"/>
      <c r="R278" s="5"/>
      <c r="S278" s="5"/>
      <c r="T278" s="5">
        <v>1</v>
      </c>
      <c r="U278" s="5"/>
      <c r="V278" s="5"/>
      <c r="W278" s="5"/>
      <c r="X278" s="5"/>
      <c r="Y278" s="5"/>
    </row>
    <row r="279" spans="1:25" s="37" customFormat="1" ht="21" customHeight="1" x14ac:dyDescent="0.25">
      <c r="A279" s="61">
        <v>13</v>
      </c>
      <c r="B279" s="50" t="s">
        <v>1220</v>
      </c>
      <c r="C279" s="66" t="s">
        <v>190</v>
      </c>
      <c r="D279" s="50" t="s">
        <v>778</v>
      </c>
      <c r="E279" s="10"/>
      <c r="F279" s="10"/>
      <c r="G279" s="10"/>
      <c r="H279" s="10" t="s">
        <v>1545</v>
      </c>
      <c r="I279" s="10" t="s">
        <v>1545</v>
      </c>
      <c r="J279" s="10"/>
      <c r="K279" s="10"/>
      <c r="L279" s="11"/>
      <c r="M279" s="10" t="str">
        <f t="shared" si="8"/>
        <v>YES</v>
      </c>
      <c r="N279" s="10" t="str">
        <f t="shared" si="9"/>
        <v>YES</v>
      </c>
      <c r="O279" s="5"/>
      <c r="P279" s="5"/>
      <c r="Q279" s="5"/>
      <c r="R279" s="5"/>
      <c r="S279" s="5"/>
      <c r="T279" s="5">
        <v>1</v>
      </c>
      <c r="U279" s="5"/>
      <c r="V279" s="5"/>
      <c r="W279" s="5"/>
      <c r="X279" s="5"/>
      <c r="Y279" s="5"/>
    </row>
    <row r="280" spans="1:25" s="37" customFormat="1" ht="21" customHeight="1" x14ac:dyDescent="0.25">
      <c r="A280" s="61">
        <v>13</v>
      </c>
      <c r="B280" s="50" t="s">
        <v>1221</v>
      </c>
      <c r="C280" s="66" t="s">
        <v>190</v>
      </c>
      <c r="D280" s="50" t="s">
        <v>591</v>
      </c>
      <c r="E280" s="10" t="s">
        <v>1547</v>
      </c>
      <c r="F280" s="10"/>
      <c r="G280" s="10"/>
      <c r="H280" s="10"/>
      <c r="I280" s="10"/>
      <c r="J280" s="10"/>
      <c r="K280" s="10"/>
      <c r="L280" s="11"/>
      <c r="M280" s="10" t="str">
        <f t="shared" si="8"/>
        <v>YES</v>
      </c>
      <c r="N280" s="10" t="str">
        <f t="shared" si="9"/>
        <v>YES</v>
      </c>
      <c r="O280" s="5">
        <v>1</v>
      </c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s="37" customFormat="1" ht="21" customHeight="1" x14ac:dyDescent="0.25">
      <c r="A281" s="61">
        <v>13</v>
      </c>
      <c r="B281" s="50" t="s">
        <v>1222</v>
      </c>
      <c r="C281" s="66" t="s">
        <v>190</v>
      </c>
      <c r="D281" s="50" t="s">
        <v>632</v>
      </c>
      <c r="E281" s="10"/>
      <c r="F281" s="10"/>
      <c r="G281" s="10"/>
      <c r="H281" s="10"/>
      <c r="I281" s="10"/>
      <c r="J281" s="10"/>
      <c r="K281" s="10"/>
      <c r="L281" s="11"/>
      <c r="M281" s="10" t="str">
        <f t="shared" si="8"/>
        <v/>
      </c>
      <c r="N281" s="10" t="str">
        <f t="shared" si="9"/>
        <v/>
      </c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s="37" customFormat="1" ht="21" customHeight="1" x14ac:dyDescent="0.25">
      <c r="A282" s="61">
        <v>14</v>
      </c>
      <c r="B282" s="50" t="s">
        <v>1223</v>
      </c>
      <c r="C282" s="66" t="s">
        <v>693</v>
      </c>
      <c r="D282" s="50" t="s">
        <v>694</v>
      </c>
      <c r="E282" s="10"/>
      <c r="F282" s="10"/>
      <c r="G282" s="10"/>
      <c r="H282" s="10" t="s">
        <v>1545</v>
      </c>
      <c r="I282" s="10" t="s">
        <v>1545</v>
      </c>
      <c r="J282" s="10"/>
      <c r="K282" s="10"/>
      <c r="L282" s="11"/>
      <c r="M282" s="10" t="str">
        <f t="shared" si="8"/>
        <v>YES</v>
      </c>
      <c r="N282" s="10" t="str">
        <f t="shared" si="9"/>
        <v>YES</v>
      </c>
      <c r="O282" s="5"/>
      <c r="P282" s="5"/>
      <c r="Q282" s="5"/>
      <c r="R282" s="5"/>
      <c r="S282" s="5"/>
      <c r="T282" s="5">
        <v>1</v>
      </c>
      <c r="U282" s="5"/>
      <c r="V282" s="5"/>
      <c r="W282" s="5"/>
      <c r="X282" s="5"/>
      <c r="Y282" s="5"/>
    </row>
    <row r="283" spans="1:25" s="37" customFormat="1" ht="21" customHeight="1" x14ac:dyDescent="0.25">
      <c r="A283" s="61">
        <v>14</v>
      </c>
      <c r="B283" s="50" t="s">
        <v>1223</v>
      </c>
      <c r="C283" s="66" t="s">
        <v>190</v>
      </c>
      <c r="D283" s="50" t="s">
        <v>738</v>
      </c>
      <c r="E283" s="10"/>
      <c r="F283" s="10"/>
      <c r="G283" s="10"/>
      <c r="H283" s="10" t="s">
        <v>1545</v>
      </c>
      <c r="I283" s="10"/>
      <c r="J283" s="10"/>
      <c r="K283" s="10"/>
      <c r="L283" s="11"/>
      <c r="M283" s="10" t="str">
        <f t="shared" si="8"/>
        <v>YES</v>
      </c>
      <c r="N283" s="10" t="str">
        <f t="shared" si="9"/>
        <v>YES</v>
      </c>
      <c r="O283" s="5"/>
      <c r="P283" s="5"/>
      <c r="Q283" s="5"/>
      <c r="R283" s="5"/>
      <c r="S283" s="5"/>
      <c r="T283" s="5">
        <v>1</v>
      </c>
      <c r="U283" s="5"/>
      <c r="V283" s="5"/>
      <c r="W283" s="5"/>
      <c r="X283" s="5"/>
      <c r="Y283" s="5"/>
    </row>
    <row r="284" spans="1:25" s="37" customFormat="1" ht="21" customHeight="1" x14ac:dyDescent="0.25">
      <c r="A284" s="61">
        <v>14</v>
      </c>
      <c r="B284" s="50" t="s">
        <v>1224</v>
      </c>
      <c r="C284" s="66" t="s">
        <v>190</v>
      </c>
      <c r="D284" s="50" t="s">
        <v>779</v>
      </c>
      <c r="E284" s="10"/>
      <c r="F284" s="10"/>
      <c r="G284" s="10"/>
      <c r="H284" s="10"/>
      <c r="I284" s="10"/>
      <c r="J284" s="10"/>
      <c r="K284" s="10"/>
      <c r="L284" s="11"/>
      <c r="M284" s="10" t="str">
        <f t="shared" si="8"/>
        <v/>
      </c>
      <c r="N284" s="10" t="str">
        <f t="shared" si="9"/>
        <v/>
      </c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s="37" customFormat="1" ht="21" customHeight="1" x14ac:dyDescent="0.25">
      <c r="A285" s="61">
        <v>14</v>
      </c>
      <c r="B285" s="50" t="s">
        <v>1225</v>
      </c>
      <c r="C285" s="66" t="s">
        <v>190</v>
      </c>
      <c r="D285" s="50" t="s">
        <v>633</v>
      </c>
      <c r="E285" s="10"/>
      <c r="F285" s="10"/>
      <c r="G285" s="10"/>
      <c r="H285" s="10"/>
      <c r="I285" s="10"/>
      <c r="J285" s="10"/>
      <c r="K285" s="10"/>
      <c r="L285" s="11"/>
      <c r="M285" s="10" t="str">
        <f t="shared" si="8"/>
        <v/>
      </c>
      <c r="N285" s="10" t="str">
        <f t="shared" si="9"/>
        <v/>
      </c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s="37" customFormat="1" ht="21" customHeight="1" x14ac:dyDescent="0.25">
      <c r="A286" s="61">
        <v>14</v>
      </c>
      <c r="B286" s="50" t="s">
        <v>1226</v>
      </c>
      <c r="C286" s="66" t="s">
        <v>190</v>
      </c>
      <c r="D286" s="50" t="s">
        <v>654</v>
      </c>
      <c r="E286" s="10"/>
      <c r="F286" s="10"/>
      <c r="G286" s="10"/>
      <c r="H286" s="10"/>
      <c r="I286" s="10" t="s">
        <v>1545</v>
      </c>
      <c r="J286" s="10"/>
      <c r="K286" s="10"/>
      <c r="L286" s="11" t="s">
        <v>1571</v>
      </c>
      <c r="M286" s="10" t="str">
        <f t="shared" si="8"/>
        <v>YES</v>
      </c>
      <c r="N286" s="10" t="str">
        <f t="shared" si="9"/>
        <v>YES</v>
      </c>
      <c r="O286" s="5"/>
      <c r="P286" s="5"/>
      <c r="Q286" s="5"/>
      <c r="R286" s="5"/>
      <c r="S286" s="5"/>
      <c r="T286" s="5">
        <v>1</v>
      </c>
      <c r="U286" s="5"/>
      <c r="V286" s="5"/>
      <c r="W286" s="5"/>
      <c r="X286" s="5"/>
      <c r="Y286" s="5"/>
    </row>
    <row r="287" spans="1:25" s="37" customFormat="1" ht="21" customHeight="1" x14ac:dyDescent="0.25">
      <c r="A287" s="61">
        <v>14</v>
      </c>
      <c r="B287" s="50" t="s">
        <v>1226</v>
      </c>
      <c r="C287" s="66" t="s">
        <v>695</v>
      </c>
      <c r="D287" s="50" t="s">
        <v>696</v>
      </c>
      <c r="E287" s="10"/>
      <c r="F287" s="10"/>
      <c r="G287" s="10"/>
      <c r="H287" s="10" t="s">
        <v>1545</v>
      </c>
      <c r="I287" s="10"/>
      <c r="J287" s="10"/>
      <c r="K287" s="10"/>
      <c r="L287" s="11"/>
      <c r="M287" s="10" t="str">
        <f t="shared" si="8"/>
        <v>YES</v>
      </c>
      <c r="N287" s="10" t="str">
        <f t="shared" si="9"/>
        <v>YES</v>
      </c>
      <c r="O287" s="5"/>
      <c r="P287" s="5"/>
      <c r="Q287" s="5"/>
      <c r="R287" s="5"/>
      <c r="S287" s="5"/>
      <c r="T287" s="5">
        <v>1</v>
      </c>
      <c r="U287" s="5"/>
      <c r="V287" s="5"/>
      <c r="W287" s="5"/>
      <c r="X287" s="5"/>
      <c r="Y287" s="5"/>
    </row>
    <row r="288" spans="1:25" s="37" customFormat="1" ht="21" customHeight="1" x14ac:dyDescent="0.25">
      <c r="A288" s="61">
        <v>14</v>
      </c>
      <c r="B288" s="50" t="s">
        <v>1226</v>
      </c>
      <c r="C288" s="66" t="s">
        <v>190</v>
      </c>
      <c r="D288" s="50" t="s">
        <v>844</v>
      </c>
      <c r="E288" s="10"/>
      <c r="F288" s="10"/>
      <c r="G288" s="10"/>
      <c r="H288" s="10" t="s">
        <v>1545</v>
      </c>
      <c r="I288" s="10"/>
      <c r="J288" s="10"/>
      <c r="K288" s="10"/>
      <c r="L288" s="11"/>
      <c r="M288" s="10" t="str">
        <f t="shared" si="8"/>
        <v>YES</v>
      </c>
      <c r="N288" s="10" t="str">
        <f t="shared" si="9"/>
        <v>YES</v>
      </c>
      <c r="O288" s="5"/>
      <c r="P288" s="5"/>
      <c r="Q288" s="5"/>
      <c r="R288" s="5"/>
      <c r="S288" s="5"/>
      <c r="T288" s="5">
        <v>1</v>
      </c>
      <c r="U288" s="5"/>
      <c r="V288" s="5"/>
      <c r="W288" s="5"/>
      <c r="X288" s="5"/>
      <c r="Y288" s="5"/>
    </row>
    <row r="289" spans="1:25" s="37" customFormat="1" ht="21" customHeight="1" x14ac:dyDescent="0.25">
      <c r="A289" s="61">
        <v>14</v>
      </c>
      <c r="B289" s="50" t="s">
        <v>1227</v>
      </c>
      <c r="C289" s="66" t="s">
        <v>190</v>
      </c>
      <c r="D289" s="50" t="s">
        <v>739</v>
      </c>
      <c r="E289" s="10"/>
      <c r="F289" s="10"/>
      <c r="G289" s="10"/>
      <c r="H289" s="10"/>
      <c r="I289" s="10"/>
      <c r="J289" s="10"/>
      <c r="K289" s="10"/>
      <c r="L289" s="11"/>
      <c r="M289" s="10" t="str">
        <f t="shared" si="8"/>
        <v/>
      </c>
      <c r="N289" s="10" t="str">
        <f t="shared" si="9"/>
        <v/>
      </c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s="37" customFormat="1" ht="21" customHeight="1" x14ac:dyDescent="0.25">
      <c r="A290" s="61">
        <v>14</v>
      </c>
      <c r="B290" s="50" t="s">
        <v>1228</v>
      </c>
      <c r="C290" s="66" t="s">
        <v>190</v>
      </c>
      <c r="D290" s="50" t="s">
        <v>780</v>
      </c>
      <c r="E290" s="10"/>
      <c r="F290" s="10"/>
      <c r="G290" s="10"/>
      <c r="H290" s="10"/>
      <c r="I290" s="10"/>
      <c r="J290" s="10"/>
      <c r="K290" s="10"/>
      <c r="L290" s="11"/>
      <c r="M290" s="10" t="str">
        <f t="shared" si="8"/>
        <v/>
      </c>
      <c r="N290" s="10" t="str">
        <f t="shared" si="9"/>
        <v/>
      </c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s="37" customFormat="1" ht="21" customHeight="1" x14ac:dyDescent="0.25">
      <c r="A291" s="61">
        <v>14</v>
      </c>
      <c r="B291" s="50" t="s">
        <v>1229</v>
      </c>
      <c r="C291" s="66" t="s">
        <v>190</v>
      </c>
      <c r="D291" s="50" t="s">
        <v>805</v>
      </c>
      <c r="E291" s="10"/>
      <c r="F291" s="10"/>
      <c r="G291" s="10"/>
      <c r="H291" s="10"/>
      <c r="I291" s="10"/>
      <c r="J291" s="10"/>
      <c r="K291" s="10"/>
      <c r="L291" s="11" t="s">
        <v>1571</v>
      </c>
      <c r="M291" s="10" t="str">
        <f t="shared" si="8"/>
        <v/>
      </c>
      <c r="N291" s="10" t="str">
        <f t="shared" si="9"/>
        <v/>
      </c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s="37" customFormat="1" ht="21" customHeight="1" x14ac:dyDescent="0.25">
      <c r="A292" s="61">
        <v>14</v>
      </c>
      <c r="B292" s="50" t="s">
        <v>1230</v>
      </c>
      <c r="C292" s="66" t="s">
        <v>13</v>
      </c>
      <c r="D292" s="50" t="s">
        <v>14</v>
      </c>
      <c r="E292" s="10"/>
      <c r="F292" s="10"/>
      <c r="G292" s="10"/>
      <c r="H292" s="10" t="s">
        <v>1545</v>
      </c>
      <c r="I292" s="10"/>
      <c r="J292" s="10"/>
      <c r="K292" s="10"/>
      <c r="L292" s="11"/>
      <c r="M292" s="10" t="str">
        <f t="shared" si="8"/>
        <v>YES</v>
      </c>
      <c r="N292" s="10" t="str">
        <f t="shared" si="9"/>
        <v>YES</v>
      </c>
      <c r="O292" s="5"/>
      <c r="P292" s="5"/>
      <c r="Q292" s="5"/>
      <c r="R292" s="5"/>
      <c r="S292" s="5"/>
      <c r="T292" s="5">
        <v>1</v>
      </c>
      <c r="U292" s="5"/>
      <c r="V292" s="5"/>
      <c r="W292" s="5"/>
      <c r="X292" s="5"/>
      <c r="Y292" s="5"/>
    </row>
    <row r="293" spans="1:25" s="37" customFormat="1" ht="21" customHeight="1" x14ac:dyDescent="0.25">
      <c r="A293" s="61">
        <v>14</v>
      </c>
      <c r="B293" s="50" t="s">
        <v>1230</v>
      </c>
      <c r="C293" s="66" t="s">
        <v>190</v>
      </c>
      <c r="D293" s="50" t="s">
        <v>35</v>
      </c>
      <c r="E293" s="10"/>
      <c r="F293" s="10"/>
      <c r="G293" s="10"/>
      <c r="H293" s="10" t="s">
        <v>1545</v>
      </c>
      <c r="I293" s="10"/>
      <c r="J293" s="10"/>
      <c r="K293" s="10"/>
      <c r="L293" s="11"/>
      <c r="M293" s="10" t="str">
        <f t="shared" si="8"/>
        <v>YES</v>
      </c>
      <c r="N293" s="10" t="str">
        <f t="shared" si="9"/>
        <v>YES</v>
      </c>
      <c r="O293" s="5"/>
      <c r="P293" s="5"/>
      <c r="Q293" s="5"/>
      <c r="R293" s="5"/>
      <c r="S293" s="5"/>
      <c r="T293" s="5">
        <v>1</v>
      </c>
      <c r="U293" s="5"/>
      <c r="V293" s="5"/>
      <c r="W293" s="5"/>
      <c r="X293" s="5"/>
      <c r="Y293" s="5"/>
    </row>
    <row r="294" spans="1:25" s="37" customFormat="1" ht="21" customHeight="1" x14ac:dyDescent="0.25">
      <c r="A294" s="61">
        <v>14</v>
      </c>
      <c r="B294" s="50" t="s">
        <v>1230</v>
      </c>
      <c r="C294" s="66" t="s">
        <v>190</v>
      </c>
      <c r="D294" s="50" t="s">
        <v>12</v>
      </c>
      <c r="E294" s="10"/>
      <c r="F294" s="10"/>
      <c r="G294" s="10"/>
      <c r="H294" s="10"/>
      <c r="I294" s="10"/>
      <c r="J294" s="10"/>
      <c r="K294" s="10"/>
      <c r="L294" s="11" t="s">
        <v>1571</v>
      </c>
      <c r="M294" s="10" t="str">
        <f t="shared" si="8"/>
        <v/>
      </c>
      <c r="N294" s="10" t="str">
        <f t="shared" si="9"/>
        <v/>
      </c>
      <c r="O294" s="6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s="37" customFormat="1" ht="21" customHeight="1" x14ac:dyDescent="0.25">
      <c r="A295" s="61">
        <v>14</v>
      </c>
      <c r="B295" s="50" t="s">
        <v>1231</v>
      </c>
      <c r="C295" s="66" t="s">
        <v>190</v>
      </c>
      <c r="D295" s="50" t="s">
        <v>78</v>
      </c>
      <c r="E295" s="10"/>
      <c r="F295" s="10"/>
      <c r="G295" s="10"/>
      <c r="H295" s="10" t="s">
        <v>1545</v>
      </c>
      <c r="I295" s="10"/>
      <c r="J295" s="10"/>
      <c r="K295" s="10"/>
      <c r="L295" s="11"/>
      <c r="M295" s="10" t="str">
        <f t="shared" si="8"/>
        <v>YES</v>
      </c>
      <c r="N295" s="10" t="str">
        <f t="shared" si="9"/>
        <v>YES</v>
      </c>
      <c r="O295" s="5"/>
      <c r="P295" s="5"/>
      <c r="Q295" s="5"/>
      <c r="R295" s="5"/>
      <c r="S295" s="5"/>
      <c r="T295" s="5">
        <v>1</v>
      </c>
      <c r="U295" s="5"/>
      <c r="V295" s="5"/>
      <c r="W295" s="5"/>
      <c r="X295" s="5"/>
      <c r="Y295" s="5"/>
    </row>
    <row r="296" spans="1:25" s="37" customFormat="1" ht="21" customHeight="1" x14ac:dyDescent="0.25">
      <c r="A296" s="61">
        <v>14</v>
      </c>
      <c r="B296" s="50" t="s">
        <v>1232</v>
      </c>
      <c r="C296" s="66" t="s">
        <v>190</v>
      </c>
      <c r="D296" s="50" t="s">
        <v>119</v>
      </c>
      <c r="E296" s="10" t="s">
        <v>1547</v>
      </c>
      <c r="F296" s="10"/>
      <c r="G296" s="10"/>
      <c r="H296" s="10" t="s">
        <v>1545</v>
      </c>
      <c r="I296" s="10"/>
      <c r="J296" s="10"/>
      <c r="K296" s="10"/>
      <c r="L296" s="11"/>
      <c r="M296" s="10" t="str">
        <f t="shared" si="8"/>
        <v>YES</v>
      </c>
      <c r="N296" s="10" t="str">
        <f t="shared" si="9"/>
        <v>YES</v>
      </c>
      <c r="O296" s="5"/>
      <c r="P296" s="5"/>
      <c r="Q296" s="5"/>
      <c r="R296" s="5"/>
      <c r="S296" s="5"/>
      <c r="T296" s="5">
        <v>1</v>
      </c>
      <c r="U296" s="5"/>
      <c r="V296" s="5"/>
      <c r="W296" s="5"/>
      <c r="X296" s="5"/>
      <c r="Y296" s="5"/>
    </row>
    <row r="297" spans="1:25" s="37" customFormat="1" ht="21" customHeight="1" x14ac:dyDescent="0.25">
      <c r="A297" s="61">
        <v>14</v>
      </c>
      <c r="B297" s="50" t="s">
        <v>1233</v>
      </c>
      <c r="C297" s="66" t="s">
        <v>190</v>
      </c>
      <c r="D297" s="50" t="s">
        <v>806</v>
      </c>
      <c r="E297" s="10"/>
      <c r="F297" s="10"/>
      <c r="G297" s="10"/>
      <c r="H297" s="10" t="s">
        <v>1545</v>
      </c>
      <c r="I297" s="10"/>
      <c r="J297" s="10"/>
      <c r="K297" s="10"/>
      <c r="L297" s="11"/>
      <c r="M297" s="10" t="str">
        <f t="shared" si="8"/>
        <v>YES</v>
      </c>
      <c r="N297" s="10" t="str">
        <f t="shared" si="9"/>
        <v>YES</v>
      </c>
      <c r="O297" s="5"/>
      <c r="P297" s="5"/>
      <c r="Q297" s="5"/>
      <c r="R297" s="5"/>
      <c r="S297" s="5"/>
      <c r="T297" s="5">
        <v>1</v>
      </c>
      <c r="U297" s="5"/>
      <c r="V297" s="5"/>
      <c r="W297" s="5"/>
      <c r="X297" s="5"/>
      <c r="Y297" s="5"/>
    </row>
    <row r="298" spans="1:25" s="37" customFormat="1" ht="21" customHeight="1" x14ac:dyDescent="0.25">
      <c r="A298" s="61">
        <v>14</v>
      </c>
      <c r="B298" s="50" t="s">
        <v>1234</v>
      </c>
      <c r="C298" s="66" t="s">
        <v>845</v>
      </c>
      <c r="D298" s="50" t="s">
        <v>846</v>
      </c>
      <c r="E298" s="10"/>
      <c r="F298" s="10"/>
      <c r="G298" s="10"/>
      <c r="H298" s="10" t="s">
        <v>1545</v>
      </c>
      <c r="I298" s="10"/>
      <c r="J298" s="10"/>
      <c r="K298" s="10"/>
      <c r="L298" s="11"/>
      <c r="M298" s="10" t="str">
        <f t="shared" si="8"/>
        <v>YES</v>
      </c>
      <c r="N298" s="10" t="str">
        <f t="shared" si="9"/>
        <v>YES</v>
      </c>
      <c r="O298" s="5"/>
      <c r="P298" s="5"/>
      <c r="Q298" s="5"/>
      <c r="R298" s="5"/>
      <c r="S298" s="5"/>
      <c r="T298" s="5">
        <v>1</v>
      </c>
      <c r="U298" s="5"/>
      <c r="V298" s="5"/>
      <c r="W298" s="5"/>
      <c r="X298" s="5"/>
      <c r="Y298" s="5"/>
    </row>
    <row r="299" spans="1:25" s="37" customFormat="1" ht="21" customHeight="1" x14ac:dyDescent="0.25">
      <c r="A299" s="61">
        <v>14</v>
      </c>
      <c r="B299" s="50" t="s">
        <v>1234</v>
      </c>
      <c r="C299" s="66" t="s">
        <v>190</v>
      </c>
      <c r="D299" s="50" t="s">
        <v>15</v>
      </c>
      <c r="E299" s="10"/>
      <c r="F299" s="10"/>
      <c r="G299" s="10"/>
      <c r="H299" s="10" t="s">
        <v>1545</v>
      </c>
      <c r="I299" s="10"/>
      <c r="J299" s="10"/>
      <c r="K299" s="10"/>
      <c r="L299" s="11"/>
      <c r="M299" s="10" t="str">
        <f t="shared" si="8"/>
        <v>YES</v>
      </c>
      <c r="N299" s="10" t="str">
        <f t="shared" si="9"/>
        <v>YES</v>
      </c>
      <c r="O299" s="5"/>
      <c r="P299" s="5"/>
      <c r="Q299" s="5"/>
      <c r="R299" s="5"/>
      <c r="S299" s="5"/>
      <c r="T299" s="5">
        <v>1</v>
      </c>
      <c r="U299" s="5"/>
      <c r="V299" s="5"/>
      <c r="W299" s="5"/>
      <c r="X299" s="5"/>
      <c r="Y299" s="5"/>
    </row>
    <row r="300" spans="1:25" s="37" customFormat="1" ht="21" customHeight="1" x14ac:dyDescent="0.25">
      <c r="A300" s="61">
        <v>14</v>
      </c>
      <c r="B300" s="50" t="s">
        <v>1235</v>
      </c>
      <c r="C300" s="66" t="s">
        <v>190</v>
      </c>
      <c r="D300" s="50" t="s">
        <v>36</v>
      </c>
      <c r="E300" s="10"/>
      <c r="F300" s="10"/>
      <c r="G300" s="10"/>
      <c r="H300" s="10"/>
      <c r="I300" s="10"/>
      <c r="J300" s="10"/>
      <c r="K300" s="10"/>
      <c r="L300" s="11" t="s">
        <v>1571</v>
      </c>
      <c r="M300" s="10" t="str">
        <f t="shared" si="8"/>
        <v/>
      </c>
      <c r="N300" s="10" t="str">
        <f t="shared" si="9"/>
        <v/>
      </c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s="37" customFormat="1" ht="21" customHeight="1" x14ac:dyDescent="0.25">
      <c r="A301" s="61">
        <v>14</v>
      </c>
      <c r="B301" s="50" t="s">
        <v>1236</v>
      </c>
      <c r="C301" s="66" t="s">
        <v>190</v>
      </c>
      <c r="D301" s="50" t="s">
        <v>79</v>
      </c>
      <c r="E301" s="10"/>
      <c r="F301" s="10"/>
      <c r="G301" s="10"/>
      <c r="H301" s="10"/>
      <c r="I301" s="10"/>
      <c r="J301" s="10"/>
      <c r="K301" s="10"/>
      <c r="L301" s="11"/>
      <c r="M301" s="10" t="str">
        <f t="shared" si="8"/>
        <v/>
      </c>
      <c r="N301" s="10" t="str">
        <f t="shared" si="9"/>
        <v/>
      </c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s="37" customFormat="1" ht="21" customHeight="1" x14ac:dyDescent="0.25">
      <c r="A302" s="61">
        <v>14</v>
      </c>
      <c r="B302" s="77" t="s">
        <v>164</v>
      </c>
      <c r="C302" s="66" t="s">
        <v>190</v>
      </c>
      <c r="D302" s="50" t="s">
        <v>170</v>
      </c>
      <c r="E302" s="10"/>
      <c r="F302" s="10"/>
      <c r="G302" s="10"/>
      <c r="H302" s="10"/>
      <c r="I302" s="10"/>
      <c r="J302" s="10" t="s">
        <v>1545</v>
      </c>
      <c r="K302" s="10"/>
      <c r="L302" s="11" t="s">
        <v>1571</v>
      </c>
      <c r="M302" s="10" t="str">
        <f t="shared" si="8"/>
        <v>YES</v>
      </c>
      <c r="N302" s="10" t="str">
        <f t="shared" si="9"/>
        <v>YES</v>
      </c>
      <c r="O302" s="5"/>
      <c r="P302" s="5"/>
      <c r="Q302" s="5"/>
      <c r="R302" s="5"/>
      <c r="S302" s="5"/>
      <c r="T302" s="5">
        <v>1</v>
      </c>
      <c r="U302" s="5"/>
      <c r="V302" s="5"/>
      <c r="W302" s="5"/>
      <c r="X302" s="5"/>
      <c r="Y302" s="5"/>
    </row>
    <row r="303" spans="1:25" s="37" customFormat="1" ht="21" customHeight="1" x14ac:dyDescent="0.25">
      <c r="A303" s="61">
        <v>15</v>
      </c>
      <c r="B303" s="50" t="s">
        <v>1238</v>
      </c>
      <c r="C303" s="66" t="s">
        <v>120</v>
      </c>
      <c r="D303" s="50" t="s">
        <v>121</v>
      </c>
      <c r="E303" s="10" t="s">
        <v>1547</v>
      </c>
      <c r="F303" s="10"/>
      <c r="G303" s="10"/>
      <c r="H303" s="10"/>
      <c r="I303" s="10"/>
      <c r="J303" s="10"/>
      <c r="K303" s="10"/>
      <c r="L303" s="11"/>
      <c r="M303" s="10" t="str">
        <f t="shared" si="8"/>
        <v>YES</v>
      </c>
      <c r="N303" s="10" t="str">
        <f t="shared" si="9"/>
        <v>YES</v>
      </c>
      <c r="O303" s="5">
        <v>1</v>
      </c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s="37" customFormat="1" ht="21" customHeight="1" x14ac:dyDescent="0.25">
      <c r="A304" s="61">
        <v>15</v>
      </c>
      <c r="B304" s="50" t="s">
        <v>1238</v>
      </c>
      <c r="C304" s="66" t="s">
        <v>190</v>
      </c>
      <c r="D304" s="50" t="s">
        <v>807</v>
      </c>
      <c r="E304" s="10"/>
      <c r="F304" s="10"/>
      <c r="G304" s="10"/>
      <c r="H304" s="10"/>
      <c r="I304" s="10"/>
      <c r="J304" s="10"/>
      <c r="K304" s="10"/>
      <c r="L304" s="11"/>
      <c r="M304" s="10" t="str">
        <f t="shared" si="8"/>
        <v/>
      </c>
      <c r="N304" s="10" t="str">
        <f t="shared" si="9"/>
        <v/>
      </c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s="37" customFormat="1" ht="21" customHeight="1" x14ac:dyDescent="0.25">
      <c r="A305" s="61">
        <v>15</v>
      </c>
      <c r="B305" s="50" t="s">
        <v>1238</v>
      </c>
      <c r="C305" s="66" t="s">
        <v>190</v>
      </c>
      <c r="D305" s="50" t="s">
        <v>159</v>
      </c>
      <c r="E305" s="10" t="s">
        <v>1547</v>
      </c>
      <c r="F305" s="10"/>
      <c r="G305" s="10"/>
      <c r="H305" s="10"/>
      <c r="I305" s="10"/>
      <c r="J305" s="10"/>
      <c r="K305" s="10"/>
      <c r="L305" s="11"/>
      <c r="M305" s="10" t="str">
        <f t="shared" si="8"/>
        <v>YES</v>
      </c>
      <c r="N305" s="10" t="str">
        <f t="shared" si="9"/>
        <v>YES</v>
      </c>
      <c r="O305" s="5">
        <v>1</v>
      </c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s="37" customFormat="1" ht="21" customHeight="1" x14ac:dyDescent="0.25">
      <c r="A306" s="61">
        <v>15</v>
      </c>
      <c r="B306" s="50" t="s">
        <v>1237</v>
      </c>
      <c r="C306" s="66" t="s">
        <v>190</v>
      </c>
      <c r="D306" s="50" t="s">
        <v>847</v>
      </c>
      <c r="E306" s="10"/>
      <c r="F306" s="10"/>
      <c r="G306" s="10"/>
      <c r="H306" s="10"/>
      <c r="I306" s="10"/>
      <c r="J306" s="10"/>
      <c r="K306" s="10"/>
      <c r="L306" s="11"/>
      <c r="M306" s="10" t="str">
        <f t="shared" si="8"/>
        <v/>
      </c>
      <c r="N306" s="10" t="str">
        <f t="shared" si="9"/>
        <v/>
      </c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s="37" customFormat="1" ht="21" customHeight="1" x14ac:dyDescent="0.25">
      <c r="A307" s="61">
        <v>15</v>
      </c>
      <c r="B307" s="50" t="s">
        <v>1239</v>
      </c>
      <c r="C307" s="66" t="s">
        <v>190</v>
      </c>
      <c r="D307" s="50" t="s">
        <v>37</v>
      </c>
      <c r="E307" s="10"/>
      <c r="F307" s="10"/>
      <c r="G307" s="10"/>
      <c r="H307" s="10" t="s">
        <v>1545</v>
      </c>
      <c r="I307" s="10" t="s">
        <v>1545</v>
      </c>
      <c r="J307" s="10"/>
      <c r="K307" s="10"/>
      <c r="L307" s="11"/>
      <c r="M307" s="10" t="str">
        <f t="shared" si="8"/>
        <v>YES</v>
      </c>
      <c r="N307" s="10" t="str">
        <f t="shared" si="9"/>
        <v>YES</v>
      </c>
      <c r="O307" s="5"/>
      <c r="P307" s="5">
        <v>1</v>
      </c>
      <c r="Q307" s="5"/>
      <c r="R307" s="5"/>
      <c r="S307" s="5"/>
      <c r="T307" s="5"/>
      <c r="U307" s="5"/>
      <c r="V307" s="5"/>
      <c r="W307" s="5"/>
      <c r="X307" s="5"/>
      <c r="Y307" s="5"/>
    </row>
    <row r="308" spans="1:25" s="37" customFormat="1" ht="21" customHeight="1" x14ac:dyDescent="0.25">
      <c r="A308" s="61">
        <v>15</v>
      </c>
      <c r="B308" s="50" t="s">
        <v>1240</v>
      </c>
      <c r="C308" s="66" t="s">
        <v>190</v>
      </c>
      <c r="D308" s="50" t="s">
        <v>80</v>
      </c>
      <c r="E308" s="10"/>
      <c r="F308" s="10"/>
      <c r="G308" s="10"/>
      <c r="H308" s="10" t="s">
        <v>1545</v>
      </c>
      <c r="I308" s="10" t="s">
        <v>1545</v>
      </c>
      <c r="J308" s="10"/>
      <c r="K308" s="10"/>
      <c r="L308" s="11"/>
      <c r="M308" s="10" t="str">
        <f t="shared" si="8"/>
        <v>YES</v>
      </c>
      <c r="N308" s="10" t="str">
        <f t="shared" si="9"/>
        <v>YES</v>
      </c>
      <c r="O308" s="6"/>
      <c r="P308" s="5"/>
      <c r="Q308" s="5"/>
      <c r="R308" s="5"/>
      <c r="S308" s="5"/>
      <c r="T308" s="5">
        <v>1</v>
      </c>
      <c r="U308" s="5"/>
      <c r="V308" s="5"/>
      <c r="W308" s="5"/>
      <c r="X308" s="5"/>
      <c r="Y308" s="5"/>
    </row>
    <row r="309" spans="1:25" s="37" customFormat="1" ht="21" customHeight="1" x14ac:dyDescent="0.25">
      <c r="A309" s="61">
        <v>15</v>
      </c>
      <c r="B309" s="50" t="s">
        <v>1241</v>
      </c>
      <c r="C309" s="66" t="s">
        <v>190</v>
      </c>
      <c r="D309" s="50" t="s">
        <v>122</v>
      </c>
      <c r="E309" s="10"/>
      <c r="F309" s="10"/>
      <c r="G309" s="10"/>
      <c r="H309" s="10" t="s">
        <v>1557</v>
      </c>
      <c r="I309" s="10"/>
      <c r="J309" s="10"/>
      <c r="K309" s="10"/>
      <c r="L309" s="11" t="s">
        <v>1571</v>
      </c>
      <c r="M309" s="10" t="str">
        <f t="shared" si="8"/>
        <v>YES</v>
      </c>
      <c r="N309" s="10" t="str">
        <f t="shared" si="9"/>
        <v>YES</v>
      </c>
      <c r="O309" s="5"/>
      <c r="P309" s="5"/>
      <c r="Q309" s="5"/>
      <c r="R309" s="5"/>
      <c r="S309" s="5"/>
      <c r="T309" s="5">
        <v>1</v>
      </c>
      <c r="U309" s="5"/>
      <c r="V309" s="5"/>
      <c r="W309" s="5"/>
      <c r="X309" s="5"/>
      <c r="Y309" s="5"/>
    </row>
    <row r="310" spans="1:25" s="37" customFormat="1" ht="21" customHeight="1" x14ac:dyDescent="0.25">
      <c r="A310" s="61">
        <v>15</v>
      </c>
      <c r="B310" s="50" t="s">
        <v>1241</v>
      </c>
      <c r="C310" s="66" t="s">
        <v>808</v>
      </c>
      <c r="D310" s="50" t="s">
        <v>809</v>
      </c>
      <c r="E310" s="10"/>
      <c r="F310" s="10"/>
      <c r="G310" s="10"/>
      <c r="H310" s="10"/>
      <c r="I310" s="10"/>
      <c r="J310" s="10"/>
      <c r="K310" s="10"/>
      <c r="L310" s="11"/>
      <c r="M310" s="10" t="str">
        <f t="shared" si="8"/>
        <v/>
      </c>
      <c r="N310" s="10" t="str">
        <f t="shared" si="9"/>
        <v/>
      </c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s="37" customFormat="1" ht="21" customHeight="1" x14ac:dyDescent="0.25">
      <c r="A311" s="61">
        <v>15</v>
      </c>
      <c r="B311" s="50" t="s">
        <v>1241</v>
      </c>
      <c r="C311" s="66" t="s">
        <v>190</v>
      </c>
      <c r="D311" s="50" t="s">
        <v>116</v>
      </c>
      <c r="E311" s="10"/>
      <c r="F311" s="10"/>
      <c r="G311" s="10"/>
      <c r="H311" s="10"/>
      <c r="I311" s="10"/>
      <c r="J311" s="10" t="s">
        <v>1545</v>
      </c>
      <c r="K311" s="10"/>
      <c r="L311" s="11"/>
      <c r="M311" s="10" t="str">
        <f t="shared" si="8"/>
        <v>YES</v>
      </c>
      <c r="N311" s="10" t="str">
        <f t="shared" si="9"/>
        <v>YES</v>
      </c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s="37" customFormat="1" ht="21" customHeight="1" x14ac:dyDescent="0.25">
      <c r="A312" s="61">
        <v>15</v>
      </c>
      <c r="B312" s="50" t="s">
        <v>1242</v>
      </c>
      <c r="C312" s="66" t="s">
        <v>190</v>
      </c>
      <c r="D312" s="50" t="s">
        <v>848</v>
      </c>
      <c r="E312" s="10"/>
      <c r="F312" s="10"/>
      <c r="G312" s="10"/>
      <c r="H312" s="10"/>
      <c r="I312" s="10"/>
      <c r="J312" s="10"/>
      <c r="K312" s="10"/>
      <c r="L312" s="11"/>
      <c r="M312" s="10" t="str">
        <f t="shared" si="8"/>
        <v/>
      </c>
      <c r="N312" s="10" t="str">
        <f t="shared" si="9"/>
        <v/>
      </c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s="37" customFormat="1" ht="21" customHeight="1" x14ac:dyDescent="0.25">
      <c r="A313" s="61">
        <v>15</v>
      </c>
      <c r="B313" s="50" t="s">
        <v>1243</v>
      </c>
      <c r="C313" s="66" t="s">
        <v>190</v>
      </c>
      <c r="D313" s="50" t="s">
        <v>16</v>
      </c>
      <c r="E313" s="10"/>
      <c r="F313" s="10"/>
      <c r="G313" s="10"/>
      <c r="H313" s="10"/>
      <c r="I313" s="10"/>
      <c r="J313" s="10"/>
      <c r="K313" s="10"/>
      <c r="L313" s="11"/>
      <c r="M313" s="10" t="str">
        <f t="shared" si="8"/>
        <v/>
      </c>
      <c r="N313" s="10" t="str">
        <f t="shared" si="9"/>
        <v/>
      </c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s="37" customFormat="1" ht="21" customHeight="1" x14ac:dyDescent="0.25">
      <c r="A314" s="61">
        <v>15</v>
      </c>
      <c r="B314" s="50" t="s">
        <v>1244</v>
      </c>
      <c r="C314" s="66" t="s">
        <v>190</v>
      </c>
      <c r="D314" s="50" t="s">
        <v>38</v>
      </c>
      <c r="E314" s="10" t="s">
        <v>1547</v>
      </c>
      <c r="F314" s="10"/>
      <c r="G314" s="10"/>
      <c r="H314" s="10" t="s">
        <v>1545</v>
      </c>
      <c r="I314" s="10"/>
      <c r="J314" s="10"/>
      <c r="K314" s="10"/>
      <c r="L314" s="11"/>
      <c r="M314" s="10" t="str">
        <f t="shared" si="8"/>
        <v>YES</v>
      </c>
      <c r="N314" s="10" t="str">
        <f t="shared" si="9"/>
        <v>YES</v>
      </c>
      <c r="O314" s="5">
        <v>1</v>
      </c>
      <c r="P314" s="5"/>
      <c r="Q314" s="5"/>
      <c r="R314" s="5"/>
      <c r="S314" s="5"/>
      <c r="T314" s="5">
        <v>1</v>
      </c>
      <c r="U314" s="5"/>
      <c r="V314" s="5"/>
      <c r="W314" s="5"/>
      <c r="X314" s="5"/>
      <c r="Y314" s="5"/>
    </row>
    <row r="315" spans="1:25" s="37" customFormat="1" ht="21" customHeight="1" x14ac:dyDescent="0.25">
      <c r="A315" s="61">
        <v>15</v>
      </c>
      <c r="B315" s="50" t="s">
        <v>1245</v>
      </c>
      <c r="C315" s="66" t="s">
        <v>81</v>
      </c>
      <c r="D315" s="50" t="s">
        <v>82</v>
      </c>
      <c r="E315" s="10"/>
      <c r="F315" s="10"/>
      <c r="G315" s="10"/>
      <c r="H315" s="10"/>
      <c r="I315" s="10"/>
      <c r="J315" s="10"/>
      <c r="K315" s="10"/>
      <c r="L315" s="11"/>
      <c r="M315" s="10" t="str">
        <f t="shared" si="8"/>
        <v/>
      </c>
      <c r="N315" s="10" t="str">
        <f t="shared" si="9"/>
        <v/>
      </c>
      <c r="O315" s="6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s="37" customFormat="1" ht="21" customHeight="1" x14ac:dyDescent="0.25">
      <c r="A316" s="61">
        <v>15</v>
      </c>
      <c r="B316" s="50" t="s">
        <v>1245</v>
      </c>
      <c r="C316" s="66" t="s">
        <v>190</v>
      </c>
      <c r="D316" s="50" t="s">
        <v>123</v>
      </c>
      <c r="E316" s="10"/>
      <c r="F316" s="10"/>
      <c r="G316" s="10"/>
      <c r="H316" s="10" t="s">
        <v>1545</v>
      </c>
      <c r="I316" s="10"/>
      <c r="J316" s="10"/>
      <c r="K316" s="10"/>
      <c r="L316" s="11"/>
      <c r="M316" s="10" t="str">
        <f t="shared" si="8"/>
        <v>YES</v>
      </c>
      <c r="N316" s="10" t="str">
        <f t="shared" si="9"/>
        <v>YES</v>
      </c>
      <c r="O316" s="5"/>
      <c r="P316" s="5"/>
      <c r="Q316" s="5"/>
      <c r="R316" s="5"/>
      <c r="S316" s="5"/>
      <c r="T316" s="5">
        <v>1</v>
      </c>
      <c r="U316" s="5"/>
      <c r="V316" s="5"/>
      <c r="W316" s="5"/>
      <c r="X316" s="5"/>
      <c r="Y316" s="5"/>
    </row>
    <row r="317" spans="1:25" s="37" customFormat="1" ht="21" customHeight="1" x14ac:dyDescent="0.25">
      <c r="A317" s="61">
        <v>15</v>
      </c>
      <c r="B317" s="50" t="s">
        <v>1245</v>
      </c>
      <c r="C317" s="66" t="s">
        <v>190</v>
      </c>
      <c r="D317" s="50" t="s">
        <v>75</v>
      </c>
      <c r="E317" s="10" t="s">
        <v>1547</v>
      </c>
      <c r="F317" s="10"/>
      <c r="G317" s="10"/>
      <c r="H317" s="10"/>
      <c r="I317" s="10"/>
      <c r="J317" s="10"/>
      <c r="K317" s="10"/>
      <c r="L317" s="11"/>
      <c r="M317" s="10" t="str">
        <f t="shared" si="8"/>
        <v>YES</v>
      </c>
      <c r="N317" s="10" t="str">
        <f t="shared" si="9"/>
        <v>YES</v>
      </c>
      <c r="O317" s="5">
        <v>1</v>
      </c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s="37" customFormat="1" ht="21" customHeight="1" x14ac:dyDescent="0.25">
      <c r="A318" s="61">
        <v>15</v>
      </c>
      <c r="B318" s="50" t="s">
        <v>1246</v>
      </c>
      <c r="C318" s="66" t="s">
        <v>190</v>
      </c>
      <c r="D318" s="50" t="s">
        <v>810</v>
      </c>
      <c r="E318" s="10"/>
      <c r="F318" s="10"/>
      <c r="G318" s="10"/>
      <c r="H318" s="10"/>
      <c r="I318" s="10"/>
      <c r="J318" s="10"/>
      <c r="K318" s="10"/>
      <c r="L318" s="11"/>
      <c r="M318" s="10" t="str">
        <f t="shared" si="8"/>
        <v/>
      </c>
      <c r="N318" s="10" t="str">
        <f t="shared" si="9"/>
        <v/>
      </c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s="37" customFormat="1" ht="21" customHeight="1" x14ac:dyDescent="0.25">
      <c r="A319" s="61">
        <v>15</v>
      </c>
      <c r="B319" s="50" t="s">
        <v>1247</v>
      </c>
      <c r="C319" s="66" t="s">
        <v>190</v>
      </c>
      <c r="D319" s="50" t="s">
        <v>849</v>
      </c>
      <c r="E319" s="10"/>
      <c r="F319" s="10"/>
      <c r="G319" s="10"/>
      <c r="H319" s="10" t="s">
        <v>1546</v>
      </c>
      <c r="I319" s="10"/>
      <c r="J319" s="10"/>
      <c r="K319" s="10"/>
      <c r="L319" s="11"/>
      <c r="M319" s="10" t="str">
        <f t="shared" si="8"/>
        <v>YES</v>
      </c>
      <c r="N319" s="10" t="str">
        <f t="shared" si="9"/>
        <v>YES</v>
      </c>
      <c r="O319" s="5"/>
      <c r="P319" s="5"/>
      <c r="Q319" s="5"/>
      <c r="R319" s="5"/>
      <c r="S319" s="5"/>
      <c r="T319" s="5">
        <v>1</v>
      </c>
      <c r="U319" s="5"/>
      <c r="V319" s="5"/>
      <c r="W319" s="5"/>
      <c r="X319" s="5"/>
      <c r="Y319" s="5"/>
    </row>
    <row r="320" spans="1:25" s="37" customFormat="1" ht="21" customHeight="1" x14ac:dyDescent="0.25">
      <c r="A320" s="61">
        <v>15</v>
      </c>
      <c r="B320" s="50" t="s">
        <v>1248</v>
      </c>
      <c r="C320" s="66" t="s">
        <v>190</v>
      </c>
      <c r="D320" s="50" t="s">
        <v>39</v>
      </c>
      <c r="E320" s="10"/>
      <c r="F320" s="10"/>
      <c r="G320" s="10"/>
      <c r="H320" s="10" t="s">
        <v>1545</v>
      </c>
      <c r="I320" s="10"/>
      <c r="J320" s="10"/>
      <c r="K320" s="10"/>
      <c r="L320" s="11"/>
      <c r="M320" s="10" t="str">
        <f t="shared" si="8"/>
        <v>YES</v>
      </c>
      <c r="N320" s="10" t="str">
        <f t="shared" si="9"/>
        <v>YES</v>
      </c>
      <c r="O320" s="5"/>
      <c r="P320" s="5">
        <v>1</v>
      </c>
      <c r="Q320" s="5"/>
      <c r="R320" s="5"/>
      <c r="S320" s="5"/>
      <c r="T320" s="5"/>
      <c r="U320" s="5"/>
      <c r="V320" s="5"/>
      <c r="W320" s="5"/>
      <c r="X320" s="5"/>
      <c r="Y320" s="5"/>
    </row>
    <row r="321" spans="1:25" s="37" customFormat="1" ht="21" customHeight="1" x14ac:dyDescent="0.25">
      <c r="A321" s="61">
        <v>15</v>
      </c>
      <c r="B321" s="50" t="s">
        <v>1249</v>
      </c>
      <c r="C321" s="66" t="s">
        <v>190</v>
      </c>
      <c r="D321" s="50" t="s">
        <v>83</v>
      </c>
      <c r="E321" s="10"/>
      <c r="F321" s="10"/>
      <c r="G321" s="10"/>
      <c r="H321" s="10"/>
      <c r="I321" s="10"/>
      <c r="J321" s="10"/>
      <c r="K321" s="10"/>
      <c r="L321" s="11"/>
      <c r="M321" s="10" t="str">
        <f t="shared" si="8"/>
        <v/>
      </c>
      <c r="N321" s="10" t="str">
        <f t="shared" si="9"/>
        <v/>
      </c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s="37" customFormat="1" ht="21" customHeight="1" x14ac:dyDescent="0.25">
      <c r="A322" s="61">
        <v>15</v>
      </c>
      <c r="B322" s="50" t="s">
        <v>1249</v>
      </c>
      <c r="C322" s="66" t="s">
        <v>124</v>
      </c>
      <c r="D322" s="50" t="s">
        <v>125</v>
      </c>
      <c r="E322" s="10"/>
      <c r="F322" s="10"/>
      <c r="G322" s="10"/>
      <c r="H322" s="10" t="s">
        <v>1545</v>
      </c>
      <c r="I322" s="10"/>
      <c r="J322" s="10"/>
      <c r="K322" s="10"/>
      <c r="L322" s="11"/>
      <c r="M322" s="10" t="str">
        <f t="shared" ref="M322:M385" si="10">IF(AND(ISBLANK(E322),ISBLANK(F322),ISBLANK(G322),ISBLANK(H322),ISBLANK(I322),ISBLANK(J322)),"","YES")</f>
        <v>YES</v>
      </c>
      <c r="N322" s="10" t="str">
        <f t="shared" si="9"/>
        <v>YES</v>
      </c>
      <c r="O322" s="5"/>
      <c r="P322" s="5"/>
      <c r="Q322" s="5"/>
      <c r="R322" s="5"/>
      <c r="S322" s="5"/>
      <c r="T322" s="5">
        <v>1</v>
      </c>
      <c r="U322" s="5"/>
      <c r="V322" s="5"/>
      <c r="W322" s="5"/>
      <c r="X322" s="5"/>
      <c r="Y322" s="5"/>
    </row>
    <row r="323" spans="1:25" s="37" customFormat="1" ht="21" customHeight="1" x14ac:dyDescent="0.25">
      <c r="A323" s="61">
        <v>15</v>
      </c>
      <c r="B323" s="50" t="s">
        <v>1249</v>
      </c>
      <c r="C323" s="66" t="s">
        <v>190</v>
      </c>
      <c r="D323" s="50" t="s">
        <v>11</v>
      </c>
      <c r="E323" s="10"/>
      <c r="F323" s="10"/>
      <c r="G323" s="10"/>
      <c r="H323" s="10"/>
      <c r="I323" s="10" t="s">
        <v>1545</v>
      </c>
      <c r="J323" s="10"/>
      <c r="K323" s="10"/>
      <c r="L323" s="11"/>
      <c r="M323" s="10" t="str">
        <f t="shared" si="10"/>
        <v>YES</v>
      </c>
      <c r="N323" s="10" t="str">
        <f t="shared" ref="N323:N386" si="11">IF(AND(ISBLANK(E323),ISBLANK(F323),ISBLANK(G323),ISBLANK(H323),ISBLANK(I323),ISBLANK(J323),ISBLANK(K323)),"","YES")</f>
        <v>YES</v>
      </c>
      <c r="O323" s="5"/>
      <c r="P323" s="5"/>
      <c r="Q323" s="5"/>
      <c r="R323" s="5"/>
      <c r="S323" s="5"/>
      <c r="T323" s="5">
        <v>1</v>
      </c>
      <c r="U323" s="5"/>
      <c r="V323" s="5"/>
      <c r="W323" s="5"/>
      <c r="X323" s="5"/>
      <c r="Y323" s="5"/>
    </row>
    <row r="324" spans="1:25" s="37" customFormat="1" ht="21" customHeight="1" x14ac:dyDescent="0.25">
      <c r="A324" s="61">
        <v>15</v>
      </c>
      <c r="B324" s="50" t="s">
        <v>1250</v>
      </c>
      <c r="C324" s="66" t="s">
        <v>190</v>
      </c>
      <c r="D324" s="50" t="s">
        <v>811</v>
      </c>
      <c r="E324" s="10"/>
      <c r="F324" s="10"/>
      <c r="G324" s="10"/>
      <c r="H324" s="10"/>
      <c r="I324" s="10"/>
      <c r="J324" s="10"/>
      <c r="K324" s="10"/>
      <c r="L324" s="11"/>
      <c r="M324" s="10" t="str">
        <f t="shared" si="10"/>
        <v/>
      </c>
      <c r="N324" s="10" t="str">
        <f t="shared" si="11"/>
        <v/>
      </c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s="37" customFormat="1" ht="21" customHeight="1" x14ac:dyDescent="0.25">
      <c r="A325" s="61">
        <v>15</v>
      </c>
      <c r="B325" s="50" t="s">
        <v>1251</v>
      </c>
      <c r="C325" s="66" t="s">
        <v>190</v>
      </c>
      <c r="D325" s="50" t="s">
        <v>850</v>
      </c>
      <c r="E325" s="10" t="s">
        <v>1547</v>
      </c>
      <c r="F325" s="10"/>
      <c r="G325" s="10"/>
      <c r="H325" s="10"/>
      <c r="I325" s="10" t="s">
        <v>1546</v>
      </c>
      <c r="J325" s="10"/>
      <c r="K325" s="10"/>
      <c r="L325" s="11"/>
      <c r="M325" s="10" t="str">
        <f t="shared" si="10"/>
        <v>YES</v>
      </c>
      <c r="N325" s="10" t="str">
        <f t="shared" si="11"/>
        <v>YES</v>
      </c>
      <c r="O325" s="5">
        <v>1</v>
      </c>
      <c r="P325" s="5">
        <v>1</v>
      </c>
      <c r="Q325" s="5">
        <v>1</v>
      </c>
      <c r="R325" s="5"/>
      <c r="S325" s="5"/>
      <c r="T325" s="5"/>
      <c r="U325" s="5"/>
      <c r="V325" s="5"/>
      <c r="W325" s="5"/>
      <c r="X325" s="5"/>
      <c r="Y325" s="5"/>
    </row>
    <row r="326" spans="1:25" s="37" customFormat="1" ht="21" customHeight="1" x14ac:dyDescent="0.25">
      <c r="A326" s="61">
        <v>15</v>
      </c>
      <c r="B326" s="50" t="s">
        <v>1252</v>
      </c>
      <c r="C326" s="66" t="s">
        <v>190</v>
      </c>
      <c r="D326" s="50" t="s">
        <v>17</v>
      </c>
      <c r="E326" s="10"/>
      <c r="F326" s="10"/>
      <c r="G326" s="10"/>
      <c r="H326" s="10"/>
      <c r="I326" s="10"/>
      <c r="J326" s="10"/>
      <c r="K326" s="10"/>
      <c r="L326" s="11"/>
      <c r="M326" s="10" t="str">
        <f t="shared" si="10"/>
        <v/>
      </c>
      <c r="N326" s="10" t="str">
        <f t="shared" si="11"/>
        <v/>
      </c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s="37" customFormat="1" ht="21" customHeight="1" x14ac:dyDescent="0.25">
      <c r="A327" s="61">
        <v>16</v>
      </c>
      <c r="B327" s="50" t="s">
        <v>1253</v>
      </c>
      <c r="C327" s="66" t="s">
        <v>40</v>
      </c>
      <c r="D327" s="50" t="s">
        <v>41</v>
      </c>
      <c r="E327" s="10"/>
      <c r="F327" s="10"/>
      <c r="G327" s="10"/>
      <c r="H327" s="10"/>
      <c r="I327" s="10"/>
      <c r="J327" s="10"/>
      <c r="K327" s="10"/>
      <c r="L327" s="11"/>
      <c r="M327" s="10" t="str">
        <f t="shared" si="10"/>
        <v/>
      </c>
      <c r="N327" s="10" t="str">
        <f t="shared" si="11"/>
        <v/>
      </c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s="37" customFormat="1" ht="21" customHeight="1" x14ac:dyDescent="0.25">
      <c r="A328" s="61">
        <v>16</v>
      </c>
      <c r="B328" s="50" t="s">
        <v>1253</v>
      </c>
      <c r="C328" s="66" t="s">
        <v>190</v>
      </c>
      <c r="D328" s="50" t="s">
        <v>84</v>
      </c>
      <c r="E328" s="10"/>
      <c r="F328" s="10"/>
      <c r="G328" s="10"/>
      <c r="H328" s="10"/>
      <c r="I328" s="10"/>
      <c r="J328" s="10"/>
      <c r="K328" s="10"/>
      <c r="L328" s="11"/>
      <c r="M328" s="10" t="str">
        <f t="shared" si="10"/>
        <v/>
      </c>
      <c r="N328" s="10" t="str">
        <f t="shared" si="11"/>
        <v/>
      </c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s="37" customFormat="1" ht="21" customHeight="1" x14ac:dyDescent="0.25">
      <c r="A329" s="61">
        <v>16</v>
      </c>
      <c r="B329" s="50" t="s">
        <v>1254</v>
      </c>
      <c r="C329" s="66" t="s">
        <v>190</v>
      </c>
      <c r="D329" s="50" t="s">
        <v>126</v>
      </c>
      <c r="E329" s="10"/>
      <c r="F329" s="10"/>
      <c r="G329" s="10"/>
      <c r="H329" s="10"/>
      <c r="I329" s="10"/>
      <c r="J329" s="10"/>
      <c r="K329" s="10"/>
      <c r="L329" s="11"/>
      <c r="M329" s="10" t="str">
        <f t="shared" si="10"/>
        <v/>
      </c>
      <c r="N329" s="10" t="str">
        <f t="shared" si="11"/>
        <v/>
      </c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s="37" customFormat="1" ht="21" customHeight="1" x14ac:dyDescent="0.25">
      <c r="A330" s="61">
        <v>16</v>
      </c>
      <c r="B330" s="50" t="s">
        <v>1255</v>
      </c>
      <c r="C330" s="66" t="s">
        <v>190</v>
      </c>
      <c r="D330" s="50" t="s">
        <v>812</v>
      </c>
      <c r="E330" s="10"/>
      <c r="F330" s="10"/>
      <c r="G330" s="10"/>
      <c r="H330" s="10"/>
      <c r="I330" s="10"/>
      <c r="J330" s="10"/>
      <c r="K330" s="10"/>
      <c r="L330" s="11"/>
      <c r="M330" s="10" t="str">
        <f t="shared" si="10"/>
        <v/>
      </c>
      <c r="N330" s="10" t="str">
        <f t="shared" si="11"/>
        <v/>
      </c>
      <c r="O330" s="6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s="37" customFormat="1" ht="21" customHeight="1" x14ac:dyDescent="0.25">
      <c r="A331" s="61">
        <v>16</v>
      </c>
      <c r="B331" s="50" t="s">
        <v>1256</v>
      </c>
      <c r="C331" s="66" t="s">
        <v>190</v>
      </c>
      <c r="D331" s="50" t="s">
        <v>851</v>
      </c>
      <c r="E331" s="10"/>
      <c r="F331" s="10"/>
      <c r="G331" s="10"/>
      <c r="H331" s="10" t="s">
        <v>1545</v>
      </c>
      <c r="I331" s="10"/>
      <c r="J331" s="10"/>
      <c r="K331" s="10"/>
      <c r="L331" s="11"/>
      <c r="M331" s="10" t="str">
        <f t="shared" si="10"/>
        <v>YES</v>
      </c>
      <c r="N331" s="10" t="str">
        <f t="shared" si="11"/>
        <v>YES</v>
      </c>
      <c r="O331" s="5"/>
      <c r="P331" s="5"/>
      <c r="Q331" s="5">
        <v>1</v>
      </c>
      <c r="R331" s="5"/>
      <c r="S331" s="5"/>
      <c r="T331" s="5">
        <v>1</v>
      </c>
      <c r="U331" s="5"/>
      <c r="V331" s="5"/>
      <c r="W331" s="5"/>
      <c r="X331" s="5"/>
      <c r="Y331" s="5"/>
    </row>
    <row r="332" spans="1:25" s="37" customFormat="1" ht="21" customHeight="1" x14ac:dyDescent="0.25">
      <c r="A332" s="61">
        <v>16</v>
      </c>
      <c r="B332" s="50" t="s">
        <v>1256</v>
      </c>
      <c r="C332" s="66" t="s">
        <v>42</v>
      </c>
      <c r="D332" s="50" t="s">
        <v>43</v>
      </c>
      <c r="E332" s="10"/>
      <c r="F332" s="10"/>
      <c r="G332" s="10"/>
      <c r="H332" s="10" t="s">
        <v>1545</v>
      </c>
      <c r="I332" s="10" t="s">
        <v>1545</v>
      </c>
      <c r="J332" s="10"/>
      <c r="K332" s="10"/>
      <c r="L332" s="11"/>
      <c r="M332" s="10" t="str">
        <f t="shared" si="10"/>
        <v>YES</v>
      </c>
      <c r="N332" s="10" t="str">
        <f t="shared" si="11"/>
        <v>YES</v>
      </c>
      <c r="O332" s="5"/>
      <c r="P332" s="5"/>
      <c r="Q332" s="5"/>
      <c r="R332" s="5"/>
      <c r="S332" s="5"/>
      <c r="T332" s="5">
        <v>1</v>
      </c>
      <c r="U332" s="5"/>
      <c r="V332" s="5"/>
      <c r="W332" s="5"/>
      <c r="X332" s="5"/>
      <c r="Y332" s="5"/>
    </row>
    <row r="333" spans="1:25" s="37" customFormat="1" ht="21" customHeight="1" x14ac:dyDescent="0.25">
      <c r="A333" s="61">
        <v>16</v>
      </c>
      <c r="B333" s="50" t="s">
        <v>1256</v>
      </c>
      <c r="C333" s="66" t="s">
        <v>190</v>
      </c>
      <c r="D333" s="50" t="s">
        <v>843</v>
      </c>
      <c r="E333" s="10"/>
      <c r="F333" s="10"/>
      <c r="G333" s="10"/>
      <c r="H333" s="10"/>
      <c r="I333" s="10"/>
      <c r="J333" s="10"/>
      <c r="K333" s="10"/>
      <c r="L333" s="11"/>
      <c r="M333" s="10" t="str">
        <f t="shared" si="10"/>
        <v/>
      </c>
      <c r="N333" s="10" t="str">
        <f t="shared" si="11"/>
        <v/>
      </c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s="37" customFormat="1" ht="21" customHeight="1" x14ac:dyDescent="0.25">
      <c r="A334" s="61">
        <v>16</v>
      </c>
      <c r="B334" s="50" t="s">
        <v>1257</v>
      </c>
      <c r="C334" s="66" t="s">
        <v>190</v>
      </c>
      <c r="D334" s="50" t="s">
        <v>85</v>
      </c>
      <c r="E334" s="10"/>
      <c r="F334" s="10"/>
      <c r="G334" s="10"/>
      <c r="H334" s="10"/>
      <c r="I334" s="10"/>
      <c r="J334" s="10"/>
      <c r="K334" s="10"/>
      <c r="L334" s="11"/>
      <c r="M334" s="10" t="str">
        <f t="shared" si="10"/>
        <v/>
      </c>
      <c r="N334" s="10" t="str">
        <f t="shared" si="11"/>
        <v/>
      </c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s="37" customFormat="1" ht="21" customHeight="1" x14ac:dyDescent="0.25">
      <c r="A335" s="61">
        <v>16</v>
      </c>
      <c r="B335" s="50" t="s">
        <v>1258</v>
      </c>
      <c r="C335" s="66" t="s">
        <v>190</v>
      </c>
      <c r="D335" s="50" t="s">
        <v>127</v>
      </c>
      <c r="E335" s="10" t="s">
        <v>1547</v>
      </c>
      <c r="F335" s="10"/>
      <c r="G335" s="10"/>
      <c r="H335" s="10" t="s">
        <v>1557</v>
      </c>
      <c r="I335" s="10"/>
      <c r="J335" s="10"/>
      <c r="K335" s="10"/>
      <c r="L335" s="11"/>
      <c r="M335" s="10" t="str">
        <f t="shared" si="10"/>
        <v>YES</v>
      </c>
      <c r="N335" s="10" t="str">
        <f t="shared" si="11"/>
        <v>YES</v>
      </c>
      <c r="O335" s="5">
        <v>1</v>
      </c>
      <c r="P335" s="5"/>
      <c r="Q335" s="5">
        <v>1</v>
      </c>
      <c r="R335" s="5"/>
      <c r="S335" s="5"/>
      <c r="T335" s="5">
        <v>1</v>
      </c>
      <c r="U335" s="5"/>
      <c r="V335" s="5"/>
      <c r="W335" s="5"/>
      <c r="X335" s="5"/>
      <c r="Y335" s="5"/>
    </row>
    <row r="336" spans="1:25" s="37" customFormat="1" ht="21" customHeight="1" x14ac:dyDescent="0.25">
      <c r="A336" s="61">
        <v>16</v>
      </c>
      <c r="B336" s="50" t="s">
        <v>1259</v>
      </c>
      <c r="C336" s="66" t="s">
        <v>190</v>
      </c>
      <c r="D336" s="50" t="s">
        <v>813</v>
      </c>
      <c r="E336" s="10"/>
      <c r="F336" s="10"/>
      <c r="G336" s="10"/>
      <c r="H336" s="10"/>
      <c r="I336" s="10"/>
      <c r="J336" s="10"/>
      <c r="K336" s="10"/>
      <c r="L336" s="11"/>
      <c r="M336" s="10" t="str">
        <f t="shared" si="10"/>
        <v/>
      </c>
      <c r="N336" s="10" t="str">
        <f t="shared" si="11"/>
        <v/>
      </c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s="37" customFormat="1" ht="21" customHeight="1" x14ac:dyDescent="0.25">
      <c r="A337" s="61">
        <v>16</v>
      </c>
      <c r="B337" s="50" t="s">
        <v>1260</v>
      </c>
      <c r="C337" s="66" t="s">
        <v>852</v>
      </c>
      <c r="D337" s="50" t="s">
        <v>853</v>
      </c>
      <c r="E337" s="10"/>
      <c r="F337" s="10"/>
      <c r="G337" s="10"/>
      <c r="H337" s="10"/>
      <c r="I337" s="10"/>
      <c r="J337" s="10"/>
      <c r="K337" s="10"/>
      <c r="L337" s="11" t="s">
        <v>1571</v>
      </c>
      <c r="M337" s="10" t="str">
        <f t="shared" si="10"/>
        <v/>
      </c>
      <c r="N337" s="10" t="str">
        <f t="shared" si="11"/>
        <v/>
      </c>
      <c r="O337" s="6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s="37" customFormat="1" ht="21" customHeight="1" x14ac:dyDescent="0.25">
      <c r="A338" s="61">
        <v>16</v>
      </c>
      <c r="B338" s="50" t="s">
        <v>1260</v>
      </c>
      <c r="C338" s="66" t="s">
        <v>190</v>
      </c>
      <c r="D338" s="50" t="s">
        <v>18</v>
      </c>
      <c r="E338" s="10"/>
      <c r="F338" s="10"/>
      <c r="G338" s="10"/>
      <c r="H338" s="10"/>
      <c r="I338" s="10"/>
      <c r="J338" s="10"/>
      <c r="K338" s="10"/>
      <c r="L338" s="11"/>
      <c r="M338" s="10" t="str">
        <f t="shared" si="10"/>
        <v/>
      </c>
      <c r="N338" s="10" t="str">
        <f t="shared" si="11"/>
        <v/>
      </c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s="37" customFormat="1" ht="21" customHeight="1" x14ac:dyDescent="0.25">
      <c r="A339" s="61">
        <v>16</v>
      </c>
      <c r="B339" s="50" t="s">
        <v>1260</v>
      </c>
      <c r="C339" s="66" t="s">
        <v>190</v>
      </c>
      <c r="D339" s="50" t="s">
        <v>158</v>
      </c>
      <c r="E339" s="10"/>
      <c r="F339" s="10"/>
      <c r="G339" s="10"/>
      <c r="H339" s="10"/>
      <c r="I339" s="10"/>
      <c r="J339" s="10"/>
      <c r="K339" s="10"/>
      <c r="L339" s="11"/>
      <c r="M339" s="10" t="str">
        <f t="shared" si="10"/>
        <v/>
      </c>
      <c r="N339" s="10" t="str">
        <f t="shared" si="11"/>
        <v/>
      </c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s="37" customFormat="1" ht="21" customHeight="1" x14ac:dyDescent="0.25">
      <c r="A340" s="61">
        <v>16</v>
      </c>
      <c r="B340" s="50" t="s">
        <v>1261</v>
      </c>
      <c r="C340" s="66" t="s">
        <v>190</v>
      </c>
      <c r="D340" s="50" t="s">
        <v>44</v>
      </c>
      <c r="E340" s="10"/>
      <c r="F340" s="10"/>
      <c r="G340" s="10"/>
      <c r="H340" s="10"/>
      <c r="I340" s="10"/>
      <c r="J340" s="10"/>
      <c r="K340" s="10"/>
      <c r="L340" s="11"/>
      <c r="M340" s="10" t="str">
        <f t="shared" si="10"/>
        <v/>
      </c>
      <c r="N340" s="10" t="str">
        <f t="shared" si="11"/>
        <v/>
      </c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s="37" customFormat="1" ht="21" customHeight="1" x14ac:dyDescent="0.25">
      <c r="A341" s="61">
        <v>16</v>
      </c>
      <c r="B341" s="50" t="s">
        <v>1262</v>
      </c>
      <c r="C341" s="66" t="s">
        <v>190</v>
      </c>
      <c r="D341" s="50" t="s">
        <v>86</v>
      </c>
      <c r="E341" s="10"/>
      <c r="F341" s="10"/>
      <c r="G341" s="10"/>
      <c r="H341" s="10" t="s">
        <v>1545</v>
      </c>
      <c r="I341" s="10"/>
      <c r="J341" s="10"/>
      <c r="K341" s="10"/>
      <c r="L341" s="11"/>
      <c r="M341" s="10" t="str">
        <f t="shared" si="10"/>
        <v>YES</v>
      </c>
      <c r="N341" s="10" t="str">
        <f t="shared" si="11"/>
        <v>YES</v>
      </c>
      <c r="O341" s="5"/>
      <c r="P341" s="5"/>
      <c r="Q341" s="5"/>
      <c r="R341" s="5"/>
      <c r="S341" s="5"/>
      <c r="T341" s="5">
        <v>1</v>
      </c>
      <c r="U341" s="5"/>
      <c r="V341" s="5"/>
      <c r="W341" s="5"/>
      <c r="X341" s="5"/>
      <c r="Y341" s="5"/>
    </row>
    <row r="342" spans="1:25" s="37" customFormat="1" ht="21" customHeight="1" x14ac:dyDescent="0.25">
      <c r="A342" s="61">
        <v>16</v>
      </c>
      <c r="B342" s="50" t="s">
        <v>1263</v>
      </c>
      <c r="C342" s="66" t="s">
        <v>190</v>
      </c>
      <c r="D342" s="50" t="s">
        <v>128</v>
      </c>
      <c r="E342" s="10"/>
      <c r="F342" s="10"/>
      <c r="G342" s="10"/>
      <c r="H342" s="10"/>
      <c r="I342" s="10"/>
      <c r="J342" s="10"/>
      <c r="K342" s="10"/>
      <c r="L342" s="11"/>
      <c r="M342" s="10" t="str">
        <f t="shared" si="10"/>
        <v/>
      </c>
      <c r="N342" s="10" t="str">
        <f t="shared" si="11"/>
        <v/>
      </c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s="37" customFormat="1" ht="21" customHeight="1" x14ac:dyDescent="0.25">
      <c r="A343" s="61">
        <v>16</v>
      </c>
      <c r="B343" s="50" t="s">
        <v>1264</v>
      </c>
      <c r="C343" s="66" t="s">
        <v>814</v>
      </c>
      <c r="D343" s="50" t="s">
        <v>815</v>
      </c>
      <c r="E343" s="10"/>
      <c r="F343" s="10"/>
      <c r="G343" s="10"/>
      <c r="H343" s="10"/>
      <c r="I343" s="10"/>
      <c r="J343" s="10"/>
      <c r="K343" s="10"/>
      <c r="L343" s="11"/>
      <c r="M343" s="10" t="str">
        <f t="shared" si="10"/>
        <v/>
      </c>
      <c r="N343" s="10" t="str">
        <f t="shared" si="11"/>
        <v/>
      </c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s="37" customFormat="1" ht="21" customHeight="1" x14ac:dyDescent="0.25">
      <c r="A344" s="61">
        <v>16</v>
      </c>
      <c r="B344" s="50" t="s">
        <v>1264</v>
      </c>
      <c r="C344" s="66" t="s">
        <v>190</v>
      </c>
      <c r="D344" s="50" t="s">
        <v>854</v>
      </c>
      <c r="E344" s="10"/>
      <c r="F344" s="10"/>
      <c r="G344" s="10"/>
      <c r="H344" s="10"/>
      <c r="I344" s="10"/>
      <c r="J344" s="10"/>
      <c r="K344" s="10"/>
      <c r="L344" s="11"/>
      <c r="M344" s="10" t="str">
        <f t="shared" si="10"/>
        <v/>
      </c>
      <c r="N344" s="10" t="str">
        <f t="shared" si="11"/>
        <v/>
      </c>
      <c r="O344" s="6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s="37" customFormat="1" ht="22.5" customHeight="1" x14ac:dyDescent="0.25">
      <c r="A345" s="61">
        <v>16</v>
      </c>
      <c r="B345" s="50" t="s">
        <v>1265</v>
      </c>
      <c r="C345" s="66" t="s">
        <v>190</v>
      </c>
      <c r="D345" s="50" t="s">
        <v>45</v>
      </c>
      <c r="E345" s="10"/>
      <c r="F345" s="10"/>
      <c r="G345" s="10"/>
      <c r="H345" s="10"/>
      <c r="I345" s="10"/>
      <c r="J345" s="10"/>
      <c r="K345" s="10"/>
      <c r="L345" s="11"/>
      <c r="M345" s="10" t="str">
        <f t="shared" si="10"/>
        <v/>
      </c>
      <c r="N345" s="10" t="str">
        <f t="shared" si="11"/>
        <v/>
      </c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s="37" customFormat="1" ht="21" customHeight="1" x14ac:dyDescent="0.25">
      <c r="A346" s="61">
        <v>16</v>
      </c>
      <c r="B346" s="50" t="s">
        <v>1266</v>
      </c>
      <c r="C346" s="66" t="s">
        <v>190</v>
      </c>
      <c r="D346" s="50" t="s">
        <v>87</v>
      </c>
      <c r="E346" s="10"/>
      <c r="F346" s="10"/>
      <c r="G346" s="10"/>
      <c r="H346" s="10"/>
      <c r="I346" s="10"/>
      <c r="J346" s="10"/>
      <c r="K346" s="10"/>
      <c r="L346" s="11"/>
      <c r="M346" s="10" t="str">
        <f t="shared" si="10"/>
        <v/>
      </c>
      <c r="N346" s="10" t="str">
        <f t="shared" si="11"/>
        <v/>
      </c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s="37" customFormat="1" ht="21" customHeight="1" x14ac:dyDescent="0.25">
      <c r="A347" s="61">
        <v>16</v>
      </c>
      <c r="B347" s="77" t="s">
        <v>164</v>
      </c>
      <c r="C347" s="66" t="s">
        <v>190</v>
      </c>
      <c r="D347" s="50" t="s">
        <v>171</v>
      </c>
      <c r="E347" s="10" t="s">
        <v>1547</v>
      </c>
      <c r="F347" s="10"/>
      <c r="G347" s="10"/>
      <c r="H347" s="10"/>
      <c r="I347" s="10"/>
      <c r="J347" s="10"/>
      <c r="K347" s="10"/>
      <c r="L347" s="11"/>
      <c r="M347" s="10" t="str">
        <f t="shared" si="10"/>
        <v>YES</v>
      </c>
      <c r="N347" s="10" t="str">
        <f t="shared" si="11"/>
        <v>YES</v>
      </c>
      <c r="O347" s="5">
        <v>1</v>
      </c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s="37" customFormat="1" ht="21" customHeight="1" x14ac:dyDescent="0.25">
      <c r="A348" s="61">
        <v>17</v>
      </c>
      <c r="B348" s="50" t="s">
        <v>1267</v>
      </c>
      <c r="C348" s="66" t="s">
        <v>129</v>
      </c>
      <c r="D348" s="50" t="s">
        <v>130</v>
      </c>
      <c r="E348" s="10"/>
      <c r="F348" s="10"/>
      <c r="G348" s="10"/>
      <c r="H348" s="10"/>
      <c r="I348" s="10"/>
      <c r="J348" s="10"/>
      <c r="K348" s="10"/>
      <c r="L348" s="11"/>
      <c r="M348" s="10" t="str">
        <f t="shared" si="10"/>
        <v/>
      </c>
      <c r="N348" s="10" t="str">
        <f t="shared" si="11"/>
        <v/>
      </c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s="37" customFormat="1" ht="21" customHeight="1" x14ac:dyDescent="0.25">
      <c r="A349" s="61">
        <v>17</v>
      </c>
      <c r="B349" s="50" t="s">
        <v>1267</v>
      </c>
      <c r="C349" s="66" t="s">
        <v>190</v>
      </c>
      <c r="D349" s="50" t="s">
        <v>816</v>
      </c>
      <c r="E349" s="10"/>
      <c r="F349" s="10"/>
      <c r="G349" s="10"/>
      <c r="H349" s="10" t="s">
        <v>1545</v>
      </c>
      <c r="I349" s="10"/>
      <c r="J349" s="10"/>
      <c r="K349" s="10"/>
      <c r="L349" s="11"/>
      <c r="M349" s="10" t="str">
        <f t="shared" si="10"/>
        <v>YES</v>
      </c>
      <c r="N349" s="10" t="str">
        <f t="shared" si="11"/>
        <v>YES</v>
      </c>
      <c r="O349" s="5"/>
      <c r="P349" s="5"/>
      <c r="Q349" s="5"/>
      <c r="R349" s="5"/>
      <c r="S349" s="5"/>
      <c r="T349" s="5">
        <v>1</v>
      </c>
      <c r="U349" s="5"/>
      <c r="V349" s="5"/>
      <c r="W349" s="5"/>
      <c r="X349" s="5"/>
      <c r="Y349" s="5"/>
    </row>
    <row r="350" spans="1:25" s="37" customFormat="1" ht="21" customHeight="1" x14ac:dyDescent="0.25">
      <c r="A350" s="61">
        <v>17</v>
      </c>
      <c r="B350" s="50" t="s">
        <v>1267</v>
      </c>
      <c r="C350" s="66" t="s">
        <v>190</v>
      </c>
      <c r="D350" s="50" t="s">
        <v>157</v>
      </c>
      <c r="E350" s="10"/>
      <c r="F350" s="10"/>
      <c r="G350" s="10"/>
      <c r="H350" s="10"/>
      <c r="I350" s="10"/>
      <c r="J350" s="10"/>
      <c r="K350" s="10"/>
      <c r="L350" s="11"/>
      <c r="M350" s="10" t="str">
        <f t="shared" si="10"/>
        <v/>
      </c>
      <c r="N350" s="10" t="str">
        <f t="shared" si="11"/>
        <v/>
      </c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s="37" customFormat="1" ht="21" customHeight="1" x14ac:dyDescent="0.25">
      <c r="A351" s="61">
        <v>17</v>
      </c>
      <c r="B351" s="50" t="s">
        <v>1268</v>
      </c>
      <c r="C351" s="66" t="s">
        <v>190</v>
      </c>
      <c r="D351" s="50" t="s">
        <v>855</v>
      </c>
      <c r="E351" s="10"/>
      <c r="F351" s="10"/>
      <c r="G351" s="10"/>
      <c r="H351" s="10" t="s">
        <v>1545</v>
      </c>
      <c r="I351" s="10"/>
      <c r="J351" s="10"/>
      <c r="K351" s="10"/>
      <c r="L351" s="11"/>
      <c r="M351" s="10" t="str">
        <f t="shared" si="10"/>
        <v>YES</v>
      </c>
      <c r="N351" s="10" t="str">
        <f t="shared" si="11"/>
        <v>YES</v>
      </c>
      <c r="O351" s="6">
        <v>1</v>
      </c>
      <c r="P351" s="5"/>
      <c r="Q351" s="5"/>
      <c r="R351" s="5"/>
      <c r="S351" s="5"/>
      <c r="T351" s="5">
        <v>1</v>
      </c>
      <c r="U351" s="5"/>
      <c r="V351" s="5"/>
      <c r="W351" s="5"/>
      <c r="X351" s="5"/>
      <c r="Y351" s="5"/>
    </row>
    <row r="352" spans="1:25" s="37" customFormat="1" ht="21" customHeight="1" x14ac:dyDescent="0.25">
      <c r="A352" s="61">
        <v>17</v>
      </c>
      <c r="B352" s="50" t="s">
        <v>1269</v>
      </c>
      <c r="C352" s="66" t="s">
        <v>190</v>
      </c>
      <c r="D352" s="50" t="s">
        <v>19</v>
      </c>
      <c r="E352" s="10"/>
      <c r="F352" s="10"/>
      <c r="G352" s="10"/>
      <c r="H352" s="10" t="s">
        <v>1545</v>
      </c>
      <c r="I352" s="10"/>
      <c r="J352" s="10"/>
      <c r="K352" s="10"/>
      <c r="L352" s="11"/>
      <c r="M352" s="10" t="str">
        <f t="shared" si="10"/>
        <v>YES</v>
      </c>
      <c r="N352" s="10" t="str">
        <f t="shared" si="11"/>
        <v>YES</v>
      </c>
      <c r="O352" s="5"/>
      <c r="P352" s="5">
        <v>1</v>
      </c>
      <c r="Q352" s="5">
        <v>1</v>
      </c>
      <c r="R352" s="5"/>
      <c r="S352" s="5"/>
      <c r="T352" s="5"/>
      <c r="U352" s="5"/>
      <c r="V352" s="5"/>
      <c r="W352" s="5"/>
      <c r="X352" s="5"/>
      <c r="Y352" s="5"/>
    </row>
    <row r="353" spans="1:25" s="37" customFormat="1" ht="21" customHeight="1" x14ac:dyDescent="0.25">
      <c r="A353" s="61">
        <v>17</v>
      </c>
      <c r="B353" s="50" t="s">
        <v>1270</v>
      </c>
      <c r="C353" s="66" t="s">
        <v>190</v>
      </c>
      <c r="D353" s="50" t="s">
        <v>46</v>
      </c>
      <c r="E353" s="10"/>
      <c r="F353" s="10"/>
      <c r="G353" s="10"/>
      <c r="H353" s="10" t="s">
        <v>1545</v>
      </c>
      <c r="I353" s="10"/>
      <c r="J353" s="10"/>
      <c r="K353" s="10"/>
      <c r="L353" s="11"/>
      <c r="M353" s="10" t="str">
        <f t="shared" si="10"/>
        <v>YES</v>
      </c>
      <c r="N353" s="10" t="str">
        <f t="shared" si="11"/>
        <v>YES</v>
      </c>
      <c r="O353" s="5"/>
      <c r="P353" s="5"/>
      <c r="Q353" s="5"/>
      <c r="R353" s="5"/>
      <c r="S353" s="5"/>
      <c r="T353" s="5">
        <v>1</v>
      </c>
      <c r="U353" s="5"/>
      <c r="V353" s="5"/>
      <c r="W353" s="5"/>
      <c r="X353" s="5"/>
      <c r="Y353" s="5"/>
    </row>
    <row r="354" spans="1:25" s="37" customFormat="1" ht="21" customHeight="1" x14ac:dyDescent="0.25">
      <c r="A354" s="61">
        <v>17</v>
      </c>
      <c r="B354" s="50" t="s">
        <v>1271</v>
      </c>
      <c r="C354" s="66" t="s">
        <v>190</v>
      </c>
      <c r="D354" s="50" t="s">
        <v>88</v>
      </c>
      <c r="E354" s="10"/>
      <c r="F354" s="10"/>
      <c r="G354" s="10"/>
      <c r="H354" s="10" t="s">
        <v>1545</v>
      </c>
      <c r="I354" s="10"/>
      <c r="J354" s="10"/>
      <c r="K354" s="10"/>
      <c r="L354" s="11"/>
      <c r="M354" s="10" t="str">
        <f t="shared" si="10"/>
        <v>YES</v>
      </c>
      <c r="N354" s="10" t="str">
        <f t="shared" si="11"/>
        <v>YES</v>
      </c>
      <c r="O354" s="5"/>
      <c r="P354" s="5"/>
      <c r="Q354" s="5"/>
      <c r="R354" s="5"/>
      <c r="S354" s="5"/>
      <c r="T354" s="5">
        <v>1</v>
      </c>
      <c r="U354" s="5"/>
      <c r="V354" s="5"/>
      <c r="W354" s="5"/>
      <c r="X354" s="5"/>
      <c r="Y354" s="5"/>
    </row>
    <row r="355" spans="1:25" s="37" customFormat="1" ht="21" customHeight="1" x14ac:dyDescent="0.25">
      <c r="A355" s="61">
        <v>17</v>
      </c>
      <c r="B355" s="50" t="s">
        <v>1271</v>
      </c>
      <c r="C355" s="66" t="s">
        <v>131</v>
      </c>
      <c r="D355" s="50" t="s">
        <v>132</v>
      </c>
      <c r="E355" s="10"/>
      <c r="F355" s="10"/>
      <c r="G355" s="10"/>
      <c r="H355" s="10" t="s">
        <v>1545</v>
      </c>
      <c r="I355" s="10"/>
      <c r="J355" s="10"/>
      <c r="K355" s="10"/>
      <c r="L355" s="11"/>
      <c r="M355" s="10" t="str">
        <f t="shared" si="10"/>
        <v>YES</v>
      </c>
      <c r="N355" s="10" t="str">
        <f t="shared" si="11"/>
        <v>YES</v>
      </c>
      <c r="O355" s="5"/>
      <c r="P355" s="5"/>
      <c r="Q355" s="5">
        <v>1</v>
      </c>
      <c r="R355" s="5"/>
      <c r="S355" s="5"/>
      <c r="T355" s="5"/>
      <c r="U355" s="5"/>
      <c r="V355" s="5"/>
      <c r="W355" s="5"/>
      <c r="X355" s="5"/>
      <c r="Y355" s="5"/>
    </row>
    <row r="356" spans="1:25" s="37" customFormat="1" ht="21" customHeight="1" x14ac:dyDescent="0.25">
      <c r="A356" s="61">
        <v>17</v>
      </c>
      <c r="B356" s="50" t="s">
        <v>1271</v>
      </c>
      <c r="C356" s="66" t="s">
        <v>190</v>
      </c>
      <c r="D356" s="50" t="s">
        <v>842</v>
      </c>
      <c r="E356" s="10" t="s">
        <v>1547</v>
      </c>
      <c r="F356" s="10"/>
      <c r="G356" s="10" t="s">
        <v>1547</v>
      </c>
      <c r="H356" s="10"/>
      <c r="I356" s="10"/>
      <c r="J356" s="10"/>
      <c r="K356" s="10"/>
      <c r="L356" s="11"/>
      <c r="M356" s="10" t="str">
        <f t="shared" si="10"/>
        <v>YES</v>
      </c>
      <c r="N356" s="10" t="str">
        <f t="shared" si="11"/>
        <v>YES</v>
      </c>
      <c r="O356" s="5">
        <v>1</v>
      </c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s="37" customFormat="1" ht="21" customHeight="1" x14ac:dyDescent="0.25">
      <c r="A357" s="61">
        <v>17</v>
      </c>
      <c r="B357" s="50" t="s">
        <v>1272</v>
      </c>
      <c r="C357" s="66" t="s">
        <v>190</v>
      </c>
      <c r="D357" s="50" t="s">
        <v>817</v>
      </c>
      <c r="E357" s="10" t="s">
        <v>1547</v>
      </c>
      <c r="F357" s="10"/>
      <c r="G357" s="10"/>
      <c r="H357" s="10" t="s">
        <v>1545</v>
      </c>
      <c r="I357" s="10"/>
      <c r="J357" s="10"/>
      <c r="K357" s="10"/>
      <c r="L357" s="11"/>
      <c r="M357" s="10" t="str">
        <f t="shared" si="10"/>
        <v>YES</v>
      </c>
      <c r="N357" s="10" t="str">
        <f t="shared" si="11"/>
        <v>YES</v>
      </c>
      <c r="O357" s="5">
        <v>1</v>
      </c>
      <c r="P357" s="5"/>
      <c r="Q357" s="5"/>
      <c r="R357" s="5"/>
      <c r="S357" s="5"/>
      <c r="T357" s="5">
        <v>1</v>
      </c>
      <c r="U357" s="5"/>
      <c r="V357" s="5"/>
      <c r="W357" s="5"/>
      <c r="X357" s="5"/>
      <c r="Y357" s="5"/>
    </row>
    <row r="358" spans="1:25" s="37" customFormat="1" ht="21" customHeight="1" x14ac:dyDescent="0.25">
      <c r="A358" s="61">
        <v>17</v>
      </c>
      <c r="B358" s="50" t="s">
        <v>1273</v>
      </c>
      <c r="C358" s="66" t="s">
        <v>190</v>
      </c>
      <c r="D358" s="50" t="s">
        <v>856</v>
      </c>
      <c r="E358" s="10"/>
      <c r="F358" s="10"/>
      <c r="G358" s="10"/>
      <c r="H358" s="10"/>
      <c r="I358" s="10"/>
      <c r="J358" s="10"/>
      <c r="K358" s="10"/>
      <c r="L358" s="11"/>
      <c r="M358" s="10" t="str">
        <f t="shared" si="10"/>
        <v/>
      </c>
      <c r="N358" s="10" t="str">
        <f t="shared" si="11"/>
        <v/>
      </c>
      <c r="O358" s="6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s="37" customFormat="1" ht="21" customHeight="1" x14ac:dyDescent="0.25">
      <c r="A359" s="61">
        <v>17</v>
      </c>
      <c r="B359" s="50" t="s">
        <v>1274</v>
      </c>
      <c r="C359" s="66" t="s">
        <v>190</v>
      </c>
      <c r="D359" s="50" t="s">
        <v>47</v>
      </c>
      <c r="E359" s="10"/>
      <c r="F359" s="10"/>
      <c r="G359" s="10"/>
      <c r="H359" s="10" t="s">
        <v>1546</v>
      </c>
      <c r="I359" s="10"/>
      <c r="J359" s="10"/>
      <c r="K359" s="10"/>
      <c r="L359" s="11"/>
      <c r="M359" s="10" t="str">
        <f t="shared" si="10"/>
        <v>YES</v>
      </c>
      <c r="N359" s="10" t="str">
        <f t="shared" si="11"/>
        <v>YES</v>
      </c>
      <c r="O359" s="5"/>
      <c r="P359" s="5">
        <v>1</v>
      </c>
      <c r="Q359" s="5">
        <v>1</v>
      </c>
      <c r="R359" s="5">
        <v>1</v>
      </c>
      <c r="S359" s="5">
        <v>1</v>
      </c>
      <c r="T359" s="5"/>
      <c r="U359" s="5"/>
      <c r="V359" s="5"/>
      <c r="W359" s="5">
        <v>1</v>
      </c>
      <c r="X359" s="5"/>
      <c r="Y359" s="5"/>
    </row>
    <row r="360" spans="1:25" s="37" customFormat="1" ht="21" customHeight="1" x14ac:dyDescent="0.25">
      <c r="A360" s="61">
        <v>17</v>
      </c>
      <c r="B360" s="50" t="s">
        <v>1275</v>
      </c>
      <c r="C360" s="66" t="s">
        <v>89</v>
      </c>
      <c r="D360" s="50" t="s">
        <v>90</v>
      </c>
      <c r="E360" s="10"/>
      <c r="F360" s="10"/>
      <c r="G360" s="10"/>
      <c r="H360" s="10"/>
      <c r="I360" s="10"/>
      <c r="J360" s="10"/>
      <c r="K360" s="10"/>
      <c r="L360" s="11"/>
      <c r="M360" s="10" t="str">
        <f t="shared" si="10"/>
        <v/>
      </c>
      <c r="N360" s="10" t="str">
        <f t="shared" si="11"/>
        <v/>
      </c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s="37" customFormat="1" ht="21" customHeight="1" x14ac:dyDescent="0.25">
      <c r="A361" s="61">
        <v>17</v>
      </c>
      <c r="B361" s="50" t="s">
        <v>1275</v>
      </c>
      <c r="C361" s="66" t="s">
        <v>190</v>
      </c>
      <c r="D361" s="50" t="s">
        <v>133</v>
      </c>
      <c r="E361" s="10"/>
      <c r="F361" s="10"/>
      <c r="G361" s="10"/>
      <c r="H361" s="10" t="s">
        <v>1545</v>
      </c>
      <c r="I361" s="10"/>
      <c r="J361" s="10"/>
      <c r="K361" s="10"/>
      <c r="L361" s="11"/>
      <c r="M361" s="10" t="str">
        <f t="shared" si="10"/>
        <v>YES</v>
      </c>
      <c r="N361" s="10" t="str">
        <f t="shared" si="11"/>
        <v>YES</v>
      </c>
      <c r="O361" s="5"/>
      <c r="P361" s="5"/>
      <c r="Q361" s="5"/>
      <c r="R361" s="5"/>
      <c r="S361" s="5"/>
      <c r="T361" s="5">
        <v>1</v>
      </c>
      <c r="U361" s="5"/>
      <c r="V361" s="5"/>
      <c r="W361" s="5"/>
      <c r="X361" s="5"/>
      <c r="Y361" s="5"/>
    </row>
    <row r="362" spans="1:25" s="37" customFormat="1" ht="21" customHeight="1" x14ac:dyDescent="0.25">
      <c r="A362" s="61">
        <v>17</v>
      </c>
      <c r="B362" s="50" t="s">
        <v>1275</v>
      </c>
      <c r="C362" s="66" t="s">
        <v>190</v>
      </c>
      <c r="D362" s="50" t="s">
        <v>33</v>
      </c>
      <c r="E362" s="10"/>
      <c r="F362" s="10"/>
      <c r="G362" s="10"/>
      <c r="H362" s="10" t="s">
        <v>1545</v>
      </c>
      <c r="I362" s="10"/>
      <c r="J362" s="10"/>
      <c r="K362" s="10"/>
      <c r="L362" s="11"/>
      <c r="M362" s="10" t="str">
        <f t="shared" si="10"/>
        <v>YES</v>
      </c>
      <c r="N362" s="10" t="str">
        <f t="shared" si="11"/>
        <v>YES</v>
      </c>
      <c r="O362" s="5"/>
      <c r="P362" s="5"/>
      <c r="Q362" s="5"/>
      <c r="R362" s="5"/>
      <c r="S362" s="5"/>
      <c r="T362" s="5">
        <v>1</v>
      </c>
      <c r="U362" s="5"/>
      <c r="V362" s="5"/>
      <c r="W362" s="5"/>
      <c r="X362" s="5"/>
      <c r="Y362" s="5"/>
    </row>
    <row r="363" spans="1:25" s="37" customFormat="1" ht="21" customHeight="1" x14ac:dyDescent="0.25">
      <c r="A363" s="61">
        <v>17</v>
      </c>
      <c r="B363" s="50" t="s">
        <v>1276</v>
      </c>
      <c r="C363" s="66" t="s">
        <v>190</v>
      </c>
      <c r="D363" s="50" t="s">
        <v>818</v>
      </c>
      <c r="E363" s="10"/>
      <c r="F363" s="10"/>
      <c r="G363" s="10"/>
      <c r="H363" s="10"/>
      <c r="I363" s="10"/>
      <c r="J363" s="10"/>
      <c r="K363" s="10"/>
      <c r="L363" s="11" t="s">
        <v>1571</v>
      </c>
      <c r="M363" s="10" t="str">
        <f t="shared" si="10"/>
        <v/>
      </c>
      <c r="N363" s="10" t="str">
        <f t="shared" si="11"/>
        <v/>
      </c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s="37" customFormat="1" ht="21" customHeight="1" x14ac:dyDescent="0.25">
      <c r="A364" s="61">
        <v>17</v>
      </c>
      <c r="B364" s="50" t="s">
        <v>1277</v>
      </c>
      <c r="C364" s="66" t="s">
        <v>190</v>
      </c>
      <c r="D364" s="50" t="s">
        <v>857</v>
      </c>
      <c r="E364" s="10"/>
      <c r="F364" s="10"/>
      <c r="G364" s="10"/>
      <c r="H364" s="10" t="s">
        <v>1545</v>
      </c>
      <c r="I364" s="10"/>
      <c r="J364" s="10"/>
      <c r="K364" s="10"/>
      <c r="L364" s="11"/>
      <c r="M364" s="10" t="str">
        <f t="shared" si="10"/>
        <v>YES</v>
      </c>
      <c r="N364" s="10" t="str">
        <f t="shared" si="11"/>
        <v>YES</v>
      </c>
      <c r="O364" s="5"/>
      <c r="P364" s="5"/>
      <c r="Q364" s="5"/>
      <c r="R364" s="5"/>
      <c r="S364" s="5"/>
      <c r="T364" s="5">
        <v>1</v>
      </c>
      <c r="U364" s="5"/>
      <c r="V364" s="5"/>
      <c r="W364" s="5"/>
      <c r="X364" s="5"/>
      <c r="Y364" s="5"/>
    </row>
    <row r="365" spans="1:25" s="37" customFormat="1" ht="21" customHeight="1" x14ac:dyDescent="0.25">
      <c r="A365" s="61">
        <v>17</v>
      </c>
      <c r="B365" s="50" t="s">
        <v>1278</v>
      </c>
      <c r="C365" s="66" t="s">
        <v>190</v>
      </c>
      <c r="D365" s="50" t="s">
        <v>20</v>
      </c>
      <c r="E365" s="10"/>
      <c r="F365" s="10"/>
      <c r="G365" s="10"/>
      <c r="H365" s="10"/>
      <c r="I365" s="10"/>
      <c r="J365" s="10"/>
      <c r="K365" s="10"/>
      <c r="L365" s="11" t="s">
        <v>1571</v>
      </c>
      <c r="M365" s="10" t="str">
        <f t="shared" si="10"/>
        <v/>
      </c>
      <c r="N365" s="10" t="str">
        <f t="shared" si="11"/>
        <v/>
      </c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s="37" customFormat="1" ht="21" customHeight="1" x14ac:dyDescent="0.25">
      <c r="A366" s="61">
        <v>17</v>
      </c>
      <c r="B366" s="50" t="s">
        <v>1279</v>
      </c>
      <c r="C366" s="66" t="s">
        <v>190</v>
      </c>
      <c r="D366" s="50" t="s">
        <v>48</v>
      </c>
      <c r="E366" s="10"/>
      <c r="F366" s="10"/>
      <c r="G366" s="10"/>
      <c r="H366" s="10"/>
      <c r="I366" s="10"/>
      <c r="J366" s="10"/>
      <c r="K366" s="10"/>
      <c r="L366" s="11"/>
      <c r="M366" s="10" t="str">
        <f t="shared" si="10"/>
        <v/>
      </c>
      <c r="N366" s="10" t="str">
        <f t="shared" si="11"/>
        <v/>
      </c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s="37" customFormat="1" ht="21" customHeight="1" x14ac:dyDescent="0.25">
      <c r="A367" s="61">
        <v>17</v>
      </c>
      <c r="B367" s="50" t="s">
        <v>1279</v>
      </c>
      <c r="C367" s="66" t="s">
        <v>91</v>
      </c>
      <c r="D367" s="50" t="s">
        <v>92</v>
      </c>
      <c r="E367" s="10"/>
      <c r="F367" s="10"/>
      <c r="G367" s="10"/>
      <c r="H367" s="10" t="s">
        <v>1545</v>
      </c>
      <c r="I367" s="10"/>
      <c r="J367" s="10"/>
      <c r="K367" s="10"/>
      <c r="L367" s="11"/>
      <c r="M367" s="10" t="str">
        <f t="shared" si="10"/>
        <v>YES</v>
      </c>
      <c r="N367" s="10" t="str">
        <f t="shared" si="11"/>
        <v>YES</v>
      </c>
      <c r="O367" s="5"/>
      <c r="P367" s="5">
        <v>1</v>
      </c>
      <c r="Q367" s="5">
        <v>1</v>
      </c>
      <c r="R367" s="5">
        <v>1</v>
      </c>
      <c r="S367" s="5">
        <v>1</v>
      </c>
      <c r="T367" s="5"/>
      <c r="U367" s="5"/>
      <c r="V367" s="5"/>
      <c r="W367" s="5"/>
      <c r="X367" s="5"/>
      <c r="Y367" s="5"/>
    </row>
    <row r="368" spans="1:25" s="37" customFormat="1" ht="21" customHeight="1" x14ac:dyDescent="0.25">
      <c r="A368" s="61">
        <v>17</v>
      </c>
      <c r="B368" s="50" t="s">
        <v>1279</v>
      </c>
      <c r="C368" s="66" t="s">
        <v>190</v>
      </c>
      <c r="D368" s="50" t="s">
        <v>10</v>
      </c>
      <c r="E368" s="10"/>
      <c r="F368" s="10"/>
      <c r="G368" s="10"/>
      <c r="H368" s="10" t="s">
        <v>1545</v>
      </c>
      <c r="I368" s="10"/>
      <c r="J368" s="10"/>
      <c r="K368" s="10"/>
      <c r="L368" s="11"/>
      <c r="M368" s="10" t="str">
        <f t="shared" si="10"/>
        <v>YES</v>
      </c>
      <c r="N368" s="10" t="str">
        <f t="shared" si="11"/>
        <v>YES</v>
      </c>
      <c r="O368" s="5"/>
      <c r="P368" s="5">
        <v>1</v>
      </c>
      <c r="Q368" s="5">
        <v>1</v>
      </c>
      <c r="R368" s="5">
        <v>1</v>
      </c>
      <c r="S368" s="5">
        <v>1</v>
      </c>
      <c r="T368" s="5"/>
      <c r="U368" s="5"/>
      <c r="V368" s="5"/>
      <c r="W368" s="5"/>
      <c r="X368" s="5"/>
      <c r="Y368" s="5"/>
    </row>
    <row r="369" spans="1:25" s="37" customFormat="1" ht="21" customHeight="1" x14ac:dyDescent="0.25">
      <c r="A369" s="61">
        <v>17</v>
      </c>
      <c r="B369" s="50" t="s">
        <v>1280</v>
      </c>
      <c r="C369" s="66" t="s">
        <v>190</v>
      </c>
      <c r="D369" s="50" t="s">
        <v>134</v>
      </c>
      <c r="E369" s="10"/>
      <c r="F369" s="10"/>
      <c r="G369" s="10"/>
      <c r="H369" s="10" t="s">
        <v>1545</v>
      </c>
      <c r="I369" s="10"/>
      <c r="J369" s="10"/>
      <c r="K369" s="10"/>
      <c r="L369" s="11"/>
      <c r="M369" s="10" t="str">
        <f t="shared" si="10"/>
        <v>YES</v>
      </c>
      <c r="N369" s="10" t="str">
        <f t="shared" si="11"/>
        <v>YES</v>
      </c>
      <c r="O369" s="5"/>
      <c r="P369" s="5"/>
      <c r="Q369" s="5"/>
      <c r="R369" s="5"/>
      <c r="S369" s="5"/>
      <c r="T369" s="5">
        <v>1</v>
      </c>
      <c r="U369" s="5"/>
      <c r="V369" s="5"/>
      <c r="W369" s="5"/>
      <c r="X369" s="5"/>
      <c r="Y369" s="5"/>
    </row>
    <row r="370" spans="1:25" s="37" customFormat="1" ht="21" customHeight="1" x14ac:dyDescent="0.25">
      <c r="A370" s="61">
        <v>17</v>
      </c>
      <c r="B370" s="50" t="s">
        <v>1281</v>
      </c>
      <c r="C370" s="66" t="s">
        <v>190</v>
      </c>
      <c r="D370" s="50" t="s">
        <v>819</v>
      </c>
      <c r="E370" s="10"/>
      <c r="F370" s="10"/>
      <c r="G370" s="10"/>
      <c r="H370" s="10" t="s">
        <v>1545</v>
      </c>
      <c r="I370" s="10"/>
      <c r="J370" s="10"/>
      <c r="K370" s="10"/>
      <c r="L370" s="11"/>
      <c r="M370" s="10" t="str">
        <f t="shared" si="10"/>
        <v>YES</v>
      </c>
      <c r="N370" s="10" t="str">
        <f t="shared" si="11"/>
        <v>YES</v>
      </c>
      <c r="O370" s="5"/>
      <c r="P370" s="5"/>
      <c r="Q370" s="5"/>
      <c r="R370" s="5"/>
      <c r="S370" s="5"/>
      <c r="T370" s="5">
        <v>1</v>
      </c>
      <c r="U370" s="5"/>
      <c r="V370" s="5"/>
      <c r="W370" s="5"/>
      <c r="X370" s="5"/>
      <c r="Y370" s="5"/>
    </row>
    <row r="371" spans="1:25" s="37" customFormat="1" ht="21" customHeight="1" x14ac:dyDescent="0.25">
      <c r="A371" s="61">
        <v>17</v>
      </c>
      <c r="B371" s="50" t="s">
        <v>1282</v>
      </c>
      <c r="C371" s="66" t="s">
        <v>190</v>
      </c>
      <c r="D371" s="50" t="s">
        <v>858</v>
      </c>
      <c r="E371" s="10" t="s">
        <v>1547</v>
      </c>
      <c r="F371" s="10"/>
      <c r="G371" s="10"/>
      <c r="H371" s="10"/>
      <c r="I371" s="10"/>
      <c r="J371" s="10"/>
      <c r="K371" s="10"/>
      <c r="L371" s="11"/>
      <c r="M371" s="10" t="str">
        <f t="shared" si="10"/>
        <v>YES</v>
      </c>
      <c r="N371" s="10" t="str">
        <f t="shared" si="11"/>
        <v>YES</v>
      </c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s="37" customFormat="1" ht="21" customHeight="1" x14ac:dyDescent="0.25">
      <c r="A372" s="61">
        <v>18</v>
      </c>
      <c r="B372" s="50" t="s">
        <v>1283</v>
      </c>
      <c r="C372" s="66" t="s">
        <v>49</v>
      </c>
      <c r="D372" s="50" t="s">
        <v>50</v>
      </c>
      <c r="E372" s="10"/>
      <c r="F372" s="10"/>
      <c r="G372" s="10"/>
      <c r="H372" s="10"/>
      <c r="I372" s="10"/>
      <c r="J372" s="10"/>
      <c r="K372" s="10"/>
      <c r="L372" s="11"/>
      <c r="M372" s="10" t="str">
        <f t="shared" si="10"/>
        <v/>
      </c>
      <c r="N372" s="10" t="str">
        <f t="shared" si="11"/>
        <v/>
      </c>
      <c r="O372" s="6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s="37" customFormat="1" ht="21" customHeight="1" x14ac:dyDescent="0.25">
      <c r="A373" s="61">
        <v>18</v>
      </c>
      <c r="B373" s="50" t="s">
        <v>1283</v>
      </c>
      <c r="C373" s="66" t="s">
        <v>190</v>
      </c>
      <c r="D373" s="50" t="s">
        <v>93</v>
      </c>
      <c r="E373" s="10"/>
      <c r="F373" s="10"/>
      <c r="G373" s="10"/>
      <c r="H373" s="10"/>
      <c r="I373" s="10"/>
      <c r="J373" s="10"/>
      <c r="K373" s="10"/>
      <c r="L373" s="11" t="s">
        <v>1571</v>
      </c>
      <c r="M373" s="10" t="str">
        <f t="shared" si="10"/>
        <v/>
      </c>
      <c r="N373" s="10" t="str">
        <f t="shared" si="11"/>
        <v/>
      </c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s="37" customFormat="1" ht="21" customHeight="1" x14ac:dyDescent="0.25">
      <c r="A374" s="61">
        <v>18</v>
      </c>
      <c r="B374" s="50" t="s">
        <v>1284</v>
      </c>
      <c r="C374" s="66" t="s">
        <v>190</v>
      </c>
      <c r="D374" s="50" t="s">
        <v>135</v>
      </c>
      <c r="E374" s="10"/>
      <c r="F374" s="10"/>
      <c r="G374" s="10"/>
      <c r="H374" s="10" t="s">
        <v>1545</v>
      </c>
      <c r="I374" s="10"/>
      <c r="J374" s="10"/>
      <c r="K374" s="10"/>
      <c r="L374" s="11"/>
      <c r="M374" s="10" t="str">
        <f t="shared" si="10"/>
        <v>YES</v>
      </c>
      <c r="N374" s="10" t="str">
        <f t="shared" si="11"/>
        <v>YES</v>
      </c>
      <c r="O374" s="5"/>
      <c r="P374" s="5"/>
      <c r="Q374" s="5"/>
      <c r="R374" s="5"/>
      <c r="S374" s="5"/>
      <c r="T374" s="5">
        <v>1</v>
      </c>
      <c r="U374" s="5"/>
      <c r="V374" s="5"/>
      <c r="W374" s="5"/>
      <c r="X374" s="5"/>
      <c r="Y374" s="5"/>
    </row>
    <row r="375" spans="1:25" s="37" customFormat="1" ht="24.75" customHeight="1" x14ac:dyDescent="0.25">
      <c r="A375" s="61">
        <v>18</v>
      </c>
      <c r="B375" s="50" t="s">
        <v>1285</v>
      </c>
      <c r="C375" s="66" t="s">
        <v>190</v>
      </c>
      <c r="D375" s="50" t="s">
        <v>820</v>
      </c>
      <c r="E375" s="10"/>
      <c r="F375" s="10"/>
      <c r="G375" s="10"/>
      <c r="H375" s="10" t="s">
        <v>1545</v>
      </c>
      <c r="I375" s="10"/>
      <c r="J375" s="10"/>
      <c r="K375" s="10"/>
      <c r="L375" s="11"/>
      <c r="M375" s="10" t="str">
        <f t="shared" si="10"/>
        <v>YES</v>
      </c>
      <c r="N375" s="10" t="str">
        <f t="shared" si="11"/>
        <v>YES</v>
      </c>
      <c r="O375" s="5"/>
      <c r="P375" s="5"/>
      <c r="Q375" s="5"/>
      <c r="R375" s="5"/>
      <c r="S375" s="5"/>
      <c r="T375" s="5">
        <v>1</v>
      </c>
      <c r="U375" s="5"/>
      <c r="V375" s="5"/>
      <c r="W375" s="5"/>
      <c r="X375" s="5"/>
      <c r="Y375" s="5"/>
    </row>
    <row r="376" spans="1:25" s="37" customFormat="1" ht="21" customHeight="1" x14ac:dyDescent="0.25">
      <c r="A376" s="61">
        <v>18</v>
      </c>
      <c r="B376" s="50" t="s">
        <v>1286</v>
      </c>
      <c r="C376" s="66" t="s">
        <v>190</v>
      </c>
      <c r="D376" s="50" t="s">
        <v>859</v>
      </c>
      <c r="E376" s="10"/>
      <c r="F376" s="10"/>
      <c r="G376" s="10"/>
      <c r="H376" s="10"/>
      <c r="I376" s="10"/>
      <c r="J376" s="10"/>
      <c r="K376" s="10"/>
      <c r="L376" s="11"/>
      <c r="M376" s="10" t="str">
        <f t="shared" si="10"/>
        <v/>
      </c>
      <c r="N376" s="10" t="str">
        <f t="shared" si="11"/>
        <v/>
      </c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s="37" customFormat="1" ht="21" customHeight="1" x14ac:dyDescent="0.25">
      <c r="A377" s="61">
        <v>18</v>
      </c>
      <c r="B377" s="50" t="s">
        <v>1286</v>
      </c>
      <c r="C377" s="66" t="s">
        <v>21</v>
      </c>
      <c r="D377" s="50" t="s">
        <v>22</v>
      </c>
      <c r="E377" s="10"/>
      <c r="F377" s="10"/>
      <c r="G377" s="10"/>
      <c r="H377" s="10"/>
      <c r="I377" s="10"/>
      <c r="J377" s="10"/>
      <c r="K377" s="10"/>
      <c r="L377" s="11"/>
      <c r="M377" s="10" t="str">
        <f t="shared" si="10"/>
        <v/>
      </c>
      <c r="N377" s="10" t="str">
        <f t="shared" si="11"/>
        <v/>
      </c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s="37" customFormat="1" ht="21" customHeight="1" x14ac:dyDescent="0.25">
      <c r="A378" s="61">
        <v>18</v>
      </c>
      <c r="B378" s="50" t="s">
        <v>1286</v>
      </c>
      <c r="C378" s="66" t="s">
        <v>190</v>
      </c>
      <c r="D378" s="50" t="s">
        <v>74</v>
      </c>
      <c r="E378" s="10"/>
      <c r="F378" s="10"/>
      <c r="G378" s="10"/>
      <c r="H378" s="10"/>
      <c r="I378" s="10"/>
      <c r="J378" s="10"/>
      <c r="K378" s="10"/>
      <c r="L378" s="11" t="s">
        <v>1571</v>
      </c>
      <c r="M378" s="10" t="str">
        <f t="shared" si="10"/>
        <v/>
      </c>
      <c r="N378" s="10" t="str">
        <f t="shared" si="11"/>
        <v/>
      </c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s="37" customFormat="1" ht="21" customHeight="1" x14ac:dyDescent="0.25">
      <c r="A379" s="61">
        <v>18</v>
      </c>
      <c r="B379" s="50" t="s">
        <v>1287</v>
      </c>
      <c r="C379" s="66" t="s">
        <v>190</v>
      </c>
      <c r="D379" s="50" t="s">
        <v>51</v>
      </c>
      <c r="E379" s="10"/>
      <c r="F379" s="10"/>
      <c r="G379" s="10"/>
      <c r="H379" s="10" t="s">
        <v>1545</v>
      </c>
      <c r="I379" s="10"/>
      <c r="J379" s="10"/>
      <c r="K379" s="10"/>
      <c r="L379" s="11"/>
      <c r="M379" s="10" t="str">
        <f t="shared" si="10"/>
        <v>YES</v>
      </c>
      <c r="N379" s="10" t="str">
        <f t="shared" si="11"/>
        <v>YES</v>
      </c>
      <c r="O379" s="5"/>
      <c r="P379" s="5"/>
      <c r="Q379" s="5"/>
      <c r="R379" s="5"/>
      <c r="S379" s="5"/>
      <c r="T379" s="5">
        <v>1</v>
      </c>
      <c r="U379" s="5"/>
      <c r="V379" s="5"/>
      <c r="W379" s="5"/>
      <c r="X379" s="5"/>
      <c r="Y379" s="5"/>
    </row>
    <row r="380" spans="1:25" s="37" customFormat="1" ht="20.25" customHeight="1" x14ac:dyDescent="0.25">
      <c r="A380" s="61">
        <v>18</v>
      </c>
      <c r="B380" s="50" t="s">
        <v>1288</v>
      </c>
      <c r="C380" s="66" t="s">
        <v>190</v>
      </c>
      <c r="D380" s="50" t="s">
        <v>94</v>
      </c>
      <c r="E380" s="10"/>
      <c r="F380" s="10"/>
      <c r="G380" s="10"/>
      <c r="H380" s="10" t="s">
        <v>1545</v>
      </c>
      <c r="I380" s="10"/>
      <c r="J380" s="10"/>
      <c r="K380" s="10"/>
      <c r="L380" s="11"/>
      <c r="M380" s="10" t="str">
        <f t="shared" si="10"/>
        <v>YES</v>
      </c>
      <c r="N380" s="10" t="str">
        <f t="shared" si="11"/>
        <v>YES</v>
      </c>
      <c r="O380" s="5"/>
      <c r="P380" s="5">
        <v>1</v>
      </c>
      <c r="Q380" s="5"/>
      <c r="R380" s="5"/>
      <c r="S380" s="5"/>
      <c r="T380" s="5"/>
      <c r="U380" s="5"/>
      <c r="V380" s="5"/>
      <c r="W380" s="5"/>
      <c r="X380" s="5"/>
      <c r="Y380" s="5"/>
    </row>
    <row r="381" spans="1:25" s="37" customFormat="1" ht="21" customHeight="1" x14ac:dyDescent="0.25">
      <c r="A381" s="61">
        <v>18</v>
      </c>
      <c r="B381" s="50" t="s">
        <v>1289</v>
      </c>
      <c r="C381" s="66" t="s">
        <v>190</v>
      </c>
      <c r="D381" s="50" t="s">
        <v>136</v>
      </c>
      <c r="E381" s="10"/>
      <c r="F381" s="10"/>
      <c r="G381" s="10"/>
      <c r="H381" s="10"/>
      <c r="I381" s="10"/>
      <c r="J381" s="10"/>
      <c r="K381" s="10"/>
      <c r="L381" s="11"/>
      <c r="M381" s="10" t="str">
        <f t="shared" si="10"/>
        <v/>
      </c>
      <c r="N381" s="10" t="str">
        <f t="shared" si="11"/>
        <v/>
      </c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s="37" customFormat="1" ht="21" customHeight="1" x14ac:dyDescent="0.25">
      <c r="A382" s="61">
        <v>18</v>
      </c>
      <c r="B382" s="50" t="s">
        <v>1290</v>
      </c>
      <c r="C382" s="66" t="s">
        <v>821</v>
      </c>
      <c r="D382" s="50" t="s">
        <v>822</v>
      </c>
      <c r="E382" s="10"/>
      <c r="F382" s="10"/>
      <c r="G382" s="10"/>
      <c r="H382" s="10"/>
      <c r="I382" s="10"/>
      <c r="J382" s="10"/>
      <c r="K382" s="10"/>
      <c r="L382" s="11"/>
      <c r="M382" s="10" t="str">
        <f t="shared" si="10"/>
        <v/>
      </c>
      <c r="N382" s="10" t="str">
        <f t="shared" si="11"/>
        <v/>
      </c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s="37" customFormat="1" ht="21" customHeight="1" x14ac:dyDescent="0.25">
      <c r="A383" s="61">
        <v>18</v>
      </c>
      <c r="B383" s="50" t="s">
        <v>1290</v>
      </c>
      <c r="C383" s="66" t="s">
        <v>190</v>
      </c>
      <c r="D383" s="50" t="s">
        <v>860</v>
      </c>
      <c r="E383" s="10"/>
      <c r="F383" s="10"/>
      <c r="G383" s="10"/>
      <c r="H383" s="10"/>
      <c r="I383" s="10"/>
      <c r="J383" s="10"/>
      <c r="K383" s="10"/>
      <c r="L383" s="11"/>
      <c r="M383" s="10" t="str">
        <f t="shared" si="10"/>
        <v/>
      </c>
      <c r="N383" s="10" t="str">
        <f t="shared" si="11"/>
        <v/>
      </c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s="37" customFormat="1" ht="21" customHeight="1" x14ac:dyDescent="0.25">
      <c r="A384" s="61">
        <v>18</v>
      </c>
      <c r="B384" s="50" t="s">
        <v>1290</v>
      </c>
      <c r="C384" s="66" t="s">
        <v>190</v>
      </c>
      <c r="D384" s="50" t="s">
        <v>115</v>
      </c>
      <c r="E384" s="10"/>
      <c r="F384" s="10"/>
      <c r="G384" s="10"/>
      <c r="H384" s="10"/>
      <c r="I384" s="10"/>
      <c r="J384" s="10"/>
      <c r="K384" s="10"/>
      <c r="L384" s="11" t="s">
        <v>1571</v>
      </c>
      <c r="M384" s="10" t="str">
        <f t="shared" si="10"/>
        <v/>
      </c>
      <c r="N384" s="10" t="str">
        <f t="shared" si="11"/>
        <v/>
      </c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s="37" customFormat="1" ht="21" customHeight="1" x14ac:dyDescent="0.25">
      <c r="A385" s="61">
        <v>18</v>
      </c>
      <c r="B385" s="50" t="s">
        <v>1291</v>
      </c>
      <c r="C385" s="66" t="s">
        <v>190</v>
      </c>
      <c r="D385" s="50" t="s">
        <v>52</v>
      </c>
      <c r="E385" s="10"/>
      <c r="F385" s="10"/>
      <c r="G385" s="10"/>
      <c r="H385" s="10" t="s">
        <v>1545</v>
      </c>
      <c r="I385" s="10"/>
      <c r="J385" s="10"/>
      <c r="K385" s="10"/>
      <c r="L385" s="11"/>
      <c r="M385" s="10" t="str">
        <f t="shared" si="10"/>
        <v>YES</v>
      </c>
      <c r="N385" s="10" t="str">
        <f t="shared" si="11"/>
        <v>YES</v>
      </c>
      <c r="O385" s="5"/>
      <c r="P385" s="5">
        <v>1</v>
      </c>
      <c r="Q385" s="5">
        <v>1</v>
      </c>
      <c r="R385" s="5">
        <v>1</v>
      </c>
      <c r="S385" s="5">
        <v>1</v>
      </c>
      <c r="T385" s="5"/>
      <c r="U385" s="5"/>
      <c r="V385" s="5"/>
      <c r="W385" s="5">
        <v>1</v>
      </c>
      <c r="X385" s="5"/>
      <c r="Y385" s="5"/>
    </row>
    <row r="386" spans="1:25" s="37" customFormat="1" ht="21" customHeight="1" x14ac:dyDescent="0.25">
      <c r="A386" s="61">
        <v>18</v>
      </c>
      <c r="B386" s="50" t="s">
        <v>1292</v>
      </c>
      <c r="C386" s="66" t="s">
        <v>190</v>
      </c>
      <c r="D386" s="50" t="s">
        <v>95</v>
      </c>
      <c r="E386" s="10"/>
      <c r="F386" s="10"/>
      <c r="G386" s="10"/>
      <c r="H386" s="10" t="s">
        <v>1545</v>
      </c>
      <c r="I386" s="10"/>
      <c r="J386" s="10"/>
      <c r="K386" s="10"/>
      <c r="L386" s="11"/>
      <c r="M386" s="10" t="str">
        <f t="shared" ref="M386:M449" si="12">IF(AND(ISBLANK(E386),ISBLANK(F386),ISBLANK(G386),ISBLANK(H386),ISBLANK(I386),ISBLANK(J386)),"","YES")</f>
        <v>YES</v>
      </c>
      <c r="N386" s="10" t="str">
        <f t="shared" si="11"/>
        <v>YES</v>
      </c>
      <c r="O386" s="5"/>
      <c r="P386" s="5"/>
      <c r="Q386" s="5"/>
      <c r="R386" s="5"/>
      <c r="S386" s="5"/>
      <c r="T386" s="5">
        <v>1</v>
      </c>
      <c r="U386" s="5"/>
      <c r="V386" s="5"/>
      <c r="W386" s="5"/>
      <c r="X386" s="5"/>
      <c r="Y386" s="5"/>
    </row>
    <row r="387" spans="1:25" s="37" customFormat="1" ht="21" customHeight="1" x14ac:dyDescent="0.25">
      <c r="A387" s="61">
        <v>18</v>
      </c>
      <c r="B387" s="50" t="s">
        <v>1293</v>
      </c>
      <c r="C387" s="66" t="s">
        <v>190</v>
      </c>
      <c r="D387" s="50" t="s">
        <v>137</v>
      </c>
      <c r="E387" s="10"/>
      <c r="F387" s="10"/>
      <c r="G387" s="10"/>
      <c r="H387" s="10"/>
      <c r="I387" s="10"/>
      <c r="J387" s="10"/>
      <c r="K387" s="10"/>
      <c r="L387" s="11"/>
      <c r="M387" s="10" t="str">
        <f t="shared" si="12"/>
        <v/>
      </c>
      <c r="N387" s="10" t="str">
        <f t="shared" ref="N387:N450" si="13">IF(AND(ISBLANK(E387),ISBLANK(F387),ISBLANK(G387),ISBLANK(H387),ISBLANK(I387),ISBLANK(J387),ISBLANK(K387)),"","YES")</f>
        <v/>
      </c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s="37" customFormat="1" ht="21" customHeight="1" x14ac:dyDescent="0.25">
      <c r="A388" s="61">
        <v>18</v>
      </c>
      <c r="B388" s="50" t="s">
        <v>1294</v>
      </c>
      <c r="C388" s="66" t="s">
        <v>823</v>
      </c>
      <c r="D388" s="50" t="s">
        <v>824</v>
      </c>
      <c r="E388" s="10"/>
      <c r="F388" s="10"/>
      <c r="G388" s="10"/>
      <c r="H388" s="10"/>
      <c r="I388" s="10"/>
      <c r="J388" s="10"/>
      <c r="K388" s="10"/>
      <c r="L388" s="11"/>
      <c r="M388" s="10" t="str">
        <f t="shared" si="12"/>
        <v/>
      </c>
      <c r="N388" s="10" t="str">
        <f t="shared" si="13"/>
        <v/>
      </c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s="37" customFormat="1" ht="21" customHeight="1" x14ac:dyDescent="0.25">
      <c r="A389" s="61">
        <v>18</v>
      </c>
      <c r="B389" s="50" t="s">
        <v>1294</v>
      </c>
      <c r="C389" s="66" t="s">
        <v>190</v>
      </c>
      <c r="D389" s="50" t="s">
        <v>861</v>
      </c>
      <c r="E389" s="10"/>
      <c r="F389" s="10"/>
      <c r="G389" s="10"/>
      <c r="H389" s="10" t="s">
        <v>1545</v>
      </c>
      <c r="I389" s="10"/>
      <c r="J389" s="10"/>
      <c r="K389" s="10"/>
      <c r="L389" s="11"/>
      <c r="M389" s="10" t="str">
        <f t="shared" si="12"/>
        <v>YES</v>
      </c>
      <c r="N389" s="10" t="str">
        <f t="shared" si="13"/>
        <v>YES</v>
      </c>
      <c r="O389" s="5"/>
      <c r="P389" s="5">
        <v>1</v>
      </c>
      <c r="Q389" s="5"/>
      <c r="R389" s="5"/>
      <c r="S389" s="5"/>
      <c r="T389" s="5"/>
      <c r="U389" s="5"/>
      <c r="V389" s="5"/>
      <c r="W389" s="5"/>
      <c r="X389" s="5"/>
      <c r="Y389" s="5"/>
    </row>
    <row r="390" spans="1:25" s="37" customFormat="1" ht="21" customHeight="1" x14ac:dyDescent="0.25">
      <c r="A390" s="61">
        <v>18</v>
      </c>
      <c r="B390" s="50" t="s">
        <v>1295</v>
      </c>
      <c r="C390" s="66" t="s">
        <v>190</v>
      </c>
      <c r="D390" s="50" t="s">
        <v>23</v>
      </c>
      <c r="E390" s="10"/>
      <c r="F390" s="10"/>
      <c r="G390" s="10"/>
      <c r="H390" s="10"/>
      <c r="I390" s="10"/>
      <c r="J390" s="10"/>
      <c r="K390" s="10"/>
      <c r="L390" s="11" t="s">
        <v>1574</v>
      </c>
      <c r="M390" s="10" t="str">
        <f t="shared" si="12"/>
        <v/>
      </c>
      <c r="N390" s="10" t="str">
        <f t="shared" si="13"/>
        <v/>
      </c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s="37" customFormat="1" ht="21" customHeight="1" x14ac:dyDescent="0.25">
      <c r="A391" s="61">
        <v>18</v>
      </c>
      <c r="B391" s="50" t="s">
        <v>1296</v>
      </c>
      <c r="C391" s="66" t="s">
        <v>190</v>
      </c>
      <c r="D391" s="50" t="s">
        <v>53</v>
      </c>
      <c r="E391" s="10"/>
      <c r="F391" s="10"/>
      <c r="G391" s="10"/>
      <c r="H391" s="10"/>
      <c r="I391" s="10"/>
      <c r="J391" s="10"/>
      <c r="K391" s="10"/>
      <c r="L391" s="11"/>
      <c r="M391" s="10" t="str">
        <f t="shared" si="12"/>
        <v/>
      </c>
      <c r="N391" s="10" t="str">
        <f t="shared" si="13"/>
        <v/>
      </c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s="37" customFormat="1" ht="21" customHeight="1" x14ac:dyDescent="0.25">
      <c r="A392" s="61">
        <v>18</v>
      </c>
      <c r="B392" s="77" t="s">
        <v>164</v>
      </c>
      <c r="C392" s="66" t="s">
        <v>190</v>
      </c>
      <c r="D392" s="50" t="s">
        <v>172</v>
      </c>
      <c r="E392" s="10"/>
      <c r="F392" s="10"/>
      <c r="G392" s="10"/>
      <c r="H392" s="10" t="s">
        <v>1545</v>
      </c>
      <c r="I392" s="10"/>
      <c r="J392" s="10"/>
      <c r="K392" s="10"/>
      <c r="L392" s="11"/>
      <c r="M392" s="10" t="str">
        <f t="shared" si="12"/>
        <v>YES</v>
      </c>
      <c r="N392" s="10" t="str">
        <f t="shared" si="13"/>
        <v>YES</v>
      </c>
      <c r="O392" s="6"/>
      <c r="P392" s="5"/>
      <c r="Q392" s="5"/>
      <c r="R392" s="5"/>
      <c r="S392" s="5"/>
      <c r="T392" s="5">
        <v>1</v>
      </c>
      <c r="U392" s="5"/>
      <c r="V392" s="5"/>
      <c r="W392" s="5"/>
      <c r="X392" s="5"/>
      <c r="Y392" s="5"/>
    </row>
    <row r="393" spans="1:25" s="37" customFormat="1" ht="21" customHeight="1" x14ac:dyDescent="0.25">
      <c r="A393" s="61">
        <v>19</v>
      </c>
      <c r="B393" s="50" t="s">
        <v>1297</v>
      </c>
      <c r="C393" s="66" t="s">
        <v>96</v>
      </c>
      <c r="D393" s="50" t="s">
        <v>97</v>
      </c>
      <c r="E393" s="10"/>
      <c r="F393" s="10"/>
      <c r="G393" s="10"/>
      <c r="H393" s="10" t="s">
        <v>1545</v>
      </c>
      <c r="I393" s="10"/>
      <c r="J393" s="10"/>
      <c r="K393" s="10"/>
      <c r="L393" s="11"/>
      <c r="M393" s="10" t="str">
        <f t="shared" si="12"/>
        <v>YES</v>
      </c>
      <c r="N393" s="10" t="str">
        <f t="shared" si="13"/>
        <v>YES</v>
      </c>
      <c r="O393" s="5"/>
      <c r="P393" s="5"/>
      <c r="Q393" s="5"/>
      <c r="R393" s="5"/>
      <c r="S393" s="5"/>
      <c r="T393" s="5">
        <v>1</v>
      </c>
      <c r="U393" s="5"/>
      <c r="V393" s="5"/>
      <c r="W393" s="5"/>
      <c r="X393" s="5"/>
      <c r="Y393" s="5"/>
    </row>
    <row r="394" spans="1:25" s="37" customFormat="1" ht="21" customHeight="1" x14ac:dyDescent="0.25">
      <c r="A394" s="61">
        <v>19</v>
      </c>
      <c r="B394" s="50" t="s">
        <v>1297</v>
      </c>
      <c r="C394" s="66" t="s">
        <v>190</v>
      </c>
      <c r="D394" s="50" t="s">
        <v>138</v>
      </c>
      <c r="E394" s="10"/>
      <c r="F394" s="10"/>
      <c r="G394" s="10"/>
      <c r="H394" s="10" t="s">
        <v>1545</v>
      </c>
      <c r="I394" s="10"/>
      <c r="J394" s="10"/>
      <c r="K394" s="10"/>
      <c r="L394" s="11"/>
      <c r="M394" s="10" t="str">
        <f t="shared" si="12"/>
        <v>YES</v>
      </c>
      <c r="N394" s="10" t="str">
        <f t="shared" si="13"/>
        <v>YES</v>
      </c>
      <c r="O394" s="5"/>
      <c r="P394" s="5">
        <v>1</v>
      </c>
      <c r="Q394" s="5">
        <v>1</v>
      </c>
      <c r="R394" s="5">
        <v>1</v>
      </c>
      <c r="S394" s="5">
        <v>1</v>
      </c>
      <c r="T394" s="5"/>
      <c r="U394" s="5"/>
      <c r="V394" s="5"/>
      <c r="W394" s="5">
        <v>1</v>
      </c>
      <c r="X394" s="5"/>
      <c r="Y394" s="5"/>
    </row>
    <row r="395" spans="1:25" s="37" customFormat="1" ht="21" customHeight="1" x14ac:dyDescent="0.25">
      <c r="A395" s="61">
        <v>19</v>
      </c>
      <c r="B395" s="50" t="s">
        <v>1297</v>
      </c>
      <c r="C395" s="66" t="s">
        <v>190</v>
      </c>
      <c r="D395" s="50" t="s">
        <v>73</v>
      </c>
      <c r="E395" s="10"/>
      <c r="F395" s="10"/>
      <c r="G395" s="10"/>
      <c r="H395" s="10"/>
      <c r="I395" s="10" t="s">
        <v>1545</v>
      </c>
      <c r="J395" s="10" t="s">
        <v>1545</v>
      </c>
      <c r="K395" s="10"/>
      <c r="L395" s="11"/>
      <c r="M395" s="10" t="str">
        <f t="shared" si="12"/>
        <v>YES</v>
      </c>
      <c r="N395" s="10" t="str">
        <f t="shared" si="13"/>
        <v>YES</v>
      </c>
      <c r="O395" s="5"/>
      <c r="P395" s="5">
        <v>1</v>
      </c>
      <c r="Q395" s="5">
        <v>1</v>
      </c>
      <c r="R395" s="5">
        <v>1</v>
      </c>
      <c r="S395" s="5">
        <v>1</v>
      </c>
      <c r="T395" s="5"/>
      <c r="U395" s="5"/>
      <c r="V395" s="5"/>
      <c r="W395" s="5"/>
      <c r="X395" s="5">
        <v>1</v>
      </c>
      <c r="Y395" s="5"/>
    </row>
    <row r="396" spans="1:25" s="37" customFormat="1" ht="21" customHeight="1" x14ac:dyDescent="0.25">
      <c r="A396" s="61">
        <v>19</v>
      </c>
      <c r="B396" s="50" t="s">
        <v>1298</v>
      </c>
      <c r="C396" s="66" t="s">
        <v>190</v>
      </c>
      <c r="D396" s="50" t="s">
        <v>825</v>
      </c>
      <c r="E396" s="10"/>
      <c r="F396" s="10"/>
      <c r="G396" s="10"/>
      <c r="H396" s="10" t="s">
        <v>1545</v>
      </c>
      <c r="I396" s="10"/>
      <c r="J396" s="10"/>
      <c r="K396" s="10"/>
      <c r="L396" s="11"/>
      <c r="M396" s="10" t="str">
        <f t="shared" si="12"/>
        <v>YES</v>
      </c>
      <c r="N396" s="10" t="str">
        <f t="shared" si="13"/>
        <v>YES</v>
      </c>
      <c r="O396" s="5"/>
      <c r="P396" s="5">
        <v>1</v>
      </c>
      <c r="Q396" s="5"/>
      <c r="R396" s="5"/>
      <c r="S396" s="5"/>
      <c r="T396" s="5"/>
      <c r="U396" s="5"/>
      <c r="V396" s="5"/>
      <c r="W396" s="5"/>
      <c r="X396" s="5"/>
      <c r="Y396" s="5"/>
    </row>
    <row r="397" spans="1:25" s="37" customFormat="1" ht="21" customHeight="1" x14ac:dyDescent="0.25">
      <c r="A397" s="61">
        <v>19</v>
      </c>
      <c r="B397" s="50" t="s">
        <v>1299</v>
      </c>
      <c r="C397" s="66" t="s">
        <v>190</v>
      </c>
      <c r="D397" s="50" t="s">
        <v>862</v>
      </c>
      <c r="E397" s="10"/>
      <c r="F397" s="10"/>
      <c r="G397" s="10"/>
      <c r="H397" s="10"/>
      <c r="I397" s="10"/>
      <c r="J397" s="10"/>
      <c r="K397" s="10"/>
      <c r="L397" s="11" t="s">
        <v>1571</v>
      </c>
      <c r="M397" s="10" t="str">
        <f t="shared" si="12"/>
        <v/>
      </c>
      <c r="N397" s="10" t="str">
        <f t="shared" si="13"/>
        <v/>
      </c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s="37" customFormat="1" ht="21" customHeight="1" x14ac:dyDescent="0.25">
      <c r="A398" s="61">
        <v>19</v>
      </c>
      <c r="B398" s="50" t="s">
        <v>1300</v>
      </c>
      <c r="C398" s="66" t="s">
        <v>190</v>
      </c>
      <c r="D398" s="50" t="s">
        <v>54</v>
      </c>
      <c r="E398" s="10"/>
      <c r="F398" s="10"/>
      <c r="G398" s="10"/>
      <c r="H398" s="10"/>
      <c r="I398" s="10"/>
      <c r="J398" s="10"/>
      <c r="K398" s="10"/>
      <c r="L398" s="11"/>
      <c r="M398" s="10" t="str">
        <f t="shared" si="12"/>
        <v/>
      </c>
      <c r="N398" s="10" t="str">
        <f t="shared" si="13"/>
        <v/>
      </c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s="37" customFormat="1" ht="21" customHeight="1" x14ac:dyDescent="0.25">
      <c r="A399" s="61">
        <v>19</v>
      </c>
      <c r="B399" s="50" t="s">
        <v>1301</v>
      </c>
      <c r="C399" s="66" t="s">
        <v>190</v>
      </c>
      <c r="D399" s="50" t="s">
        <v>98</v>
      </c>
      <c r="E399" s="10"/>
      <c r="F399" s="10"/>
      <c r="G399" s="10"/>
      <c r="H399" s="10"/>
      <c r="I399" s="10"/>
      <c r="J399" s="10"/>
      <c r="K399" s="10"/>
      <c r="L399" s="11"/>
      <c r="M399" s="10" t="str">
        <f t="shared" si="12"/>
        <v/>
      </c>
      <c r="N399" s="10" t="str">
        <f t="shared" si="13"/>
        <v/>
      </c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s="37" customFormat="1" ht="21" customHeight="1" x14ac:dyDescent="0.25">
      <c r="A400" s="61">
        <v>19</v>
      </c>
      <c r="B400" s="50" t="s">
        <v>1301</v>
      </c>
      <c r="C400" s="66" t="s">
        <v>139</v>
      </c>
      <c r="D400" s="50" t="s">
        <v>140</v>
      </c>
      <c r="E400" s="10"/>
      <c r="F400" s="10"/>
      <c r="G400" s="10"/>
      <c r="H400" s="10"/>
      <c r="I400" s="10"/>
      <c r="J400" s="10"/>
      <c r="K400" s="10"/>
      <c r="L400" s="11" t="s">
        <v>1571</v>
      </c>
      <c r="M400" s="10" t="str">
        <f t="shared" si="12"/>
        <v/>
      </c>
      <c r="N400" s="10" t="str">
        <f t="shared" si="13"/>
        <v/>
      </c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s="37" customFormat="1" ht="21" customHeight="1" x14ac:dyDescent="0.25">
      <c r="A401" s="61">
        <v>19</v>
      </c>
      <c r="B401" s="50" t="s">
        <v>1301</v>
      </c>
      <c r="C401" s="66" t="s">
        <v>190</v>
      </c>
      <c r="D401" s="50" t="s">
        <v>9</v>
      </c>
      <c r="E401" s="10"/>
      <c r="F401" s="10"/>
      <c r="G401" s="10"/>
      <c r="H401" s="10"/>
      <c r="I401" s="10"/>
      <c r="J401" s="10"/>
      <c r="K401" s="10"/>
      <c r="L401" s="11"/>
      <c r="M401" s="10" t="str">
        <f t="shared" si="12"/>
        <v/>
      </c>
      <c r="N401" s="10" t="str">
        <f t="shared" si="13"/>
        <v/>
      </c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s="37" customFormat="1" ht="21" customHeight="1" x14ac:dyDescent="0.25">
      <c r="A402" s="61">
        <v>19</v>
      </c>
      <c r="B402" s="50" t="s">
        <v>1302</v>
      </c>
      <c r="C402" s="66" t="s">
        <v>190</v>
      </c>
      <c r="D402" s="50" t="s">
        <v>826</v>
      </c>
      <c r="E402" s="10"/>
      <c r="F402" s="10"/>
      <c r="G402" s="10"/>
      <c r="H402" s="10"/>
      <c r="I402" s="10"/>
      <c r="J402" s="10"/>
      <c r="K402" s="10"/>
      <c r="L402" s="11"/>
      <c r="M402" s="10" t="str">
        <f t="shared" si="12"/>
        <v/>
      </c>
      <c r="N402" s="10" t="str">
        <f t="shared" si="13"/>
        <v/>
      </c>
      <c r="O402" s="6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s="37" customFormat="1" ht="21" customHeight="1" x14ac:dyDescent="0.25">
      <c r="A403" s="61">
        <v>19</v>
      </c>
      <c r="B403" s="50" t="s">
        <v>1303</v>
      </c>
      <c r="C403" s="66" t="s">
        <v>190</v>
      </c>
      <c r="D403" s="50" t="s">
        <v>863</v>
      </c>
      <c r="E403" s="10"/>
      <c r="F403" s="10"/>
      <c r="G403" s="10"/>
      <c r="H403" s="10"/>
      <c r="I403" s="10"/>
      <c r="J403" s="10"/>
      <c r="K403" s="10"/>
      <c r="L403" s="11"/>
      <c r="M403" s="10" t="str">
        <f t="shared" si="12"/>
        <v/>
      </c>
      <c r="N403" s="10" t="str">
        <f t="shared" si="13"/>
        <v/>
      </c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s="37" customFormat="1" ht="21" customHeight="1" x14ac:dyDescent="0.25">
      <c r="A404" s="61">
        <v>19</v>
      </c>
      <c r="B404" s="50" t="s">
        <v>1304</v>
      </c>
      <c r="C404" s="66" t="s">
        <v>190</v>
      </c>
      <c r="D404" s="50" t="s">
        <v>24</v>
      </c>
      <c r="E404" s="10"/>
      <c r="F404" s="10"/>
      <c r="G404" s="10"/>
      <c r="H404" s="10"/>
      <c r="I404" s="10"/>
      <c r="J404" s="10"/>
      <c r="K404" s="10"/>
      <c r="L404" s="11"/>
      <c r="M404" s="10" t="str">
        <f t="shared" si="12"/>
        <v/>
      </c>
      <c r="N404" s="10" t="str">
        <f t="shared" si="13"/>
        <v/>
      </c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s="37" customFormat="1" ht="21" customHeight="1" x14ac:dyDescent="0.25">
      <c r="A405" s="61">
        <v>19</v>
      </c>
      <c r="B405" s="50" t="s">
        <v>1305</v>
      </c>
      <c r="C405" s="66" t="s">
        <v>55</v>
      </c>
      <c r="D405" s="50" t="s">
        <v>56</v>
      </c>
      <c r="E405" s="10"/>
      <c r="F405" s="10"/>
      <c r="G405" s="10"/>
      <c r="H405" s="10"/>
      <c r="I405" s="10"/>
      <c r="J405" s="10"/>
      <c r="K405" s="10"/>
      <c r="L405" s="11" t="s">
        <v>1571</v>
      </c>
      <c r="M405" s="10" t="str">
        <f t="shared" si="12"/>
        <v/>
      </c>
      <c r="N405" s="10" t="str">
        <f t="shared" si="13"/>
        <v/>
      </c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s="37" customFormat="1" ht="21" customHeight="1" x14ac:dyDescent="0.25">
      <c r="A406" s="61">
        <v>19</v>
      </c>
      <c r="B406" s="50" t="s">
        <v>1305</v>
      </c>
      <c r="C406" s="66" t="s">
        <v>190</v>
      </c>
      <c r="D406" s="50" t="s">
        <v>99</v>
      </c>
      <c r="E406" s="10"/>
      <c r="F406" s="10"/>
      <c r="G406" s="10"/>
      <c r="H406" s="10"/>
      <c r="I406" s="10"/>
      <c r="J406" s="10"/>
      <c r="K406" s="10"/>
      <c r="L406" s="11" t="s">
        <v>1571</v>
      </c>
      <c r="M406" s="10" t="str">
        <f t="shared" si="12"/>
        <v/>
      </c>
      <c r="N406" s="10" t="str">
        <f t="shared" si="13"/>
        <v/>
      </c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s="37" customFormat="1" ht="21" customHeight="1" x14ac:dyDescent="0.25">
      <c r="A407" s="61">
        <v>19</v>
      </c>
      <c r="B407" s="50" t="s">
        <v>1305</v>
      </c>
      <c r="C407" s="66" t="s">
        <v>190</v>
      </c>
      <c r="D407" s="50" t="s">
        <v>841</v>
      </c>
      <c r="E407" s="10"/>
      <c r="F407" s="10"/>
      <c r="G407" s="10"/>
      <c r="H407" s="10"/>
      <c r="I407" s="10"/>
      <c r="J407" s="10"/>
      <c r="K407" s="10"/>
      <c r="L407" s="11" t="s">
        <v>1571</v>
      </c>
      <c r="M407" s="10" t="str">
        <f t="shared" si="12"/>
        <v/>
      </c>
      <c r="N407" s="10" t="str">
        <f t="shared" si="13"/>
        <v/>
      </c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s="37" customFormat="1" ht="21" customHeight="1" x14ac:dyDescent="0.25">
      <c r="A408" s="61">
        <v>19</v>
      </c>
      <c r="B408" s="50" t="s">
        <v>1306</v>
      </c>
      <c r="C408" s="66" t="s">
        <v>190</v>
      </c>
      <c r="D408" s="50" t="s">
        <v>141</v>
      </c>
      <c r="E408" s="10"/>
      <c r="F408" s="10"/>
      <c r="G408" s="10"/>
      <c r="H408" s="10" t="s">
        <v>1545</v>
      </c>
      <c r="I408" s="10"/>
      <c r="J408" s="10"/>
      <c r="K408" s="10"/>
      <c r="L408" s="11"/>
      <c r="M408" s="10" t="str">
        <f t="shared" si="12"/>
        <v>YES</v>
      </c>
      <c r="N408" s="10" t="str">
        <f t="shared" si="13"/>
        <v>YES</v>
      </c>
      <c r="O408" s="5"/>
      <c r="P408" s="5">
        <v>1</v>
      </c>
      <c r="Q408" s="5"/>
      <c r="R408" s="5"/>
      <c r="S408" s="5"/>
      <c r="T408" s="5"/>
      <c r="U408" s="5"/>
      <c r="V408" s="5"/>
      <c r="W408" s="5"/>
      <c r="X408" s="5"/>
      <c r="Y408" s="5"/>
    </row>
    <row r="409" spans="1:25" s="37" customFormat="1" ht="21" customHeight="1" x14ac:dyDescent="0.25">
      <c r="A409" s="61">
        <v>19</v>
      </c>
      <c r="B409" s="50" t="s">
        <v>1307</v>
      </c>
      <c r="C409" s="66" t="s">
        <v>190</v>
      </c>
      <c r="D409" s="50" t="s">
        <v>827</v>
      </c>
      <c r="E409" s="10"/>
      <c r="F409" s="10"/>
      <c r="G409" s="10"/>
      <c r="H409" s="10" t="s">
        <v>1545</v>
      </c>
      <c r="I409" s="10"/>
      <c r="J409" s="10"/>
      <c r="K409" s="10"/>
      <c r="L409" s="11"/>
      <c r="M409" s="10" t="str">
        <f t="shared" si="12"/>
        <v>YES</v>
      </c>
      <c r="N409" s="10" t="str">
        <f t="shared" si="13"/>
        <v>YES</v>
      </c>
      <c r="O409" s="5"/>
      <c r="P409" s="5">
        <v>1</v>
      </c>
      <c r="Q409" s="5">
        <v>1</v>
      </c>
      <c r="R409" s="5">
        <v>1</v>
      </c>
      <c r="S409" s="5">
        <v>1</v>
      </c>
      <c r="T409" s="5"/>
      <c r="U409" s="5"/>
      <c r="V409" s="5"/>
      <c r="W409" s="5">
        <v>1</v>
      </c>
      <c r="X409" s="5"/>
      <c r="Y409" s="5"/>
    </row>
    <row r="410" spans="1:25" s="37" customFormat="1" ht="21" customHeight="1" x14ac:dyDescent="0.25">
      <c r="A410" s="61">
        <v>19</v>
      </c>
      <c r="B410" s="50" t="s">
        <v>1308</v>
      </c>
      <c r="C410" s="66" t="s">
        <v>190</v>
      </c>
      <c r="D410" s="50" t="s">
        <v>864</v>
      </c>
      <c r="E410" s="10"/>
      <c r="F410" s="10"/>
      <c r="G410" s="10"/>
      <c r="H410" s="10"/>
      <c r="I410" s="10"/>
      <c r="J410" s="10"/>
      <c r="K410" s="10"/>
      <c r="L410" s="11"/>
      <c r="M410" s="10" t="str">
        <f t="shared" si="12"/>
        <v/>
      </c>
      <c r="N410" s="10" t="str">
        <f t="shared" si="13"/>
        <v/>
      </c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s="37" customFormat="1" ht="21" customHeight="1" x14ac:dyDescent="0.25">
      <c r="A411" s="61">
        <v>19</v>
      </c>
      <c r="B411" s="50" t="s">
        <v>1309</v>
      </c>
      <c r="C411" s="66" t="s">
        <v>190</v>
      </c>
      <c r="D411" s="50" t="s">
        <v>57</v>
      </c>
      <c r="E411" s="10"/>
      <c r="F411" s="10"/>
      <c r="G411" s="10"/>
      <c r="H411" s="10"/>
      <c r="I411" s="10" t="s">
        <v>1545</v>
      </c>
      <c r="J411" s="10"/>
      <c r="K411" s="10"/>
      <c r="L411" s="11" t="s">
        <v>1571</v>
      </c>
      <c r="M411" s="10" t="str">
        <f t="shared" si="12"/>
        <v>YES</v>
      </c>
      <c r="N411" s="10" t="str">
        <f t="shared" si="13"/>
        <v>YES</v>
      </c>
      <c r="O411" s="5"/>
      <c r="P411" s="5"/>
      <c r="Q411" s="5"/>
      <c r="R411" s="5"/>
      <c r="S411" s="5"/>
      <c r="T411" s="5"/>
      <c r="U411" s="5">
        <v>1</v>
      </c>
      <c r="V411" s="5"/>
      <c r="W411" s="5"/>
      <c r="X411" s="5"/>
      <c r="Y411" s="5"/>
    </row>
    <row r="412" spans="1:25" s="37" customFormat="1" ht="21" customHeight="1" x14ac:dyDescent="0.25">
      <c r="A412" s="61">
        <v>19</v>
      </c>
      <c r="B412" s="50" t="s">
        <v>1309</v>
      </c>
      <c r="C412" s="66" t="s">
        <v>100</v>
      </c>
      <c r="D412" s="50" t="s">
        <v>101</v>
      </c>
      <c r="E412" s="10"/>
      <c r="F412" s="10"/>
      <c r="G412" s="10"/>
      <c r="H412" s="10"/>
      <c r="I412" s="10" t="s">
        <v>1557</v>
      </c>
      <c r="J412" s="10"/>
      <c r="K412" s="10"/>
      <c r="L412" s="11" t="s">
        <v>1571</v>
      </c>
      <c r="M412" s="10" t="str">
        <f t="shared" si="12"/>
        <v>YES</v>
      </c>
      <c r="N412" s="10" t="str">
        <f t="shared" si="13"/>
        <v>YES</v>
      </c>
      <c r="O412" s="5"/>
      <c r="P412" s="5"/>
      <c r="Q412" s="5"/>
      <c r="R412" s="5"/>
      <c r="S412" s="5"/>
      <c r="T412" s="5"/>
      <c r="U412" s="5"/>
      <c r="V412" s="5"/>
      <c r="W412" s="5">
        <v>1</v>
      </c>
      <c r="X412" s="5"/>
      <c r="Y412" s="5"/>
    </row>
    <row r="413" spans="1:25" s="37" customFormat="1" ht="21" customHeight="1" x14ac:dyDescent="0.25">
      <c r="A413" s="61">
        <v>19</v>
      </c>
      <c r="B413" s="50" t="s">
        <v>1309</v>
      </c>
      <c r="C413" s="66" t="s">
        <v>190</v>
      </c>
      <c r="D413" s="50" t="s">
        <v>156</v>
      </c>
      <c r="E413" s="10"/>
      <c r="F413" s="10"/>
      <c r="G413" s="10"/>
      <c r="H413" s="10"/>
      <c r="I413" s="10"/>
      <c r="J413" s="10"/>
      <c r="K413" s="10"/>
      <c r="L413" s="11"/>
      <c r="M413" s="10" t="str">
        <f t="shared" si="12"/>
        <v/>
      </c>
      <c r="N413" s="10" t="str">
        <f t="shared" si="13"/>
        <v/>
      </c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s="37" customFormat="1" ht="21" customHeight="1" x14ac:dyDescent="0.25">
      <c r="A414" s="61">
        <v>19</v>
      </c>
      <c r="B414" s="50" t="s">
        <v>1310</v>
      </c>
      <c r="C414" s="66" t="s">
        <v>190</v>
      </c>
      <c r="D414" s="50" t="s">
        <v>142</v>
      </c>
      <c r="E414" s="10"/>
      <c r="F414" s="10"/>
      <c r="G414" s="10"/>
      <c r="H414" s="10" t="s">
        <v>1546</v>
      </c>
      <c r="I414" s="10"/>
      <c r="J414" s="10"/>
      <c r="K414" s="10"/>
      <c r="L414" s="11"/>
      <c r="M414" s="10" t="str">
        <f t="shared" si="12"/>
        <v>YES</v>
      </c>
      <c r="N414" s="10" t="str">
        <f t="shared" si="13"/>
        <v>YES</v>
      </c>
      <c r="O414" s="5"/>
      <c r="P414" s="5"/>
      <c r="Q414" s="5"/>
      <c r="R414" s="5"/>
      <c r="S414" s="5"/>
      <c r="T414" s="5">
        <v>1</v>
      </c>
      <c r="U414" s="5"/>
      <c r="V414" s="5"/>
      <c r="W414" s="5"/>
      <c r="X414" s="5"/>
      <c r="Y414" s="5"/>
    </row>
    <row r="415" spans="1:25" s="37" customFormat="1" ht="21" customHeight="1" x14ac:dyDescent="0.25">
      <c r="A415" s="61">
        <v>19</v>
      </c>
      <c r="B415" s="50" t="s">
        <v>1311</v>
      </c>
      <c r="C415" s="66" t="s">
        <v>190</v>
      </c>
      <c r="D415" s="50" t="s">
        <v>828</v>
      </c>
      <c r="E415" s="10"/>
      <c r="F415" s="10"/>
      <c r="G415" s="10"/>
      <c r="H415" s="10" t="s">
        <v>1545</v>
      </c>
      <c r="I415" s="10"/>
      <c r="J415" s="10"/>
      <c r="K415" s="10"/>
      <c r="L415" s="11"/>
      <c r="M415" s="10" t="str">
        <f t="shared" si="12"/>
        <v>YES</v>
      </c>
      <c r="N415" s="10" t="str">
        <f t="shared" si="13"/>
        <v>YES</v>
      </c>
      <c r="O415" s="5"/>
      <c r="P415" s="5">
        <v>1</v>
      </c>
      <c r="Q415" s="5">
        <v>1</v>
      </c>
      <c r="R415" s="5">
        <v>1</v>
      </c>
      <c r="S415" s="5">
        <v>1</v>
      </c>
      <c r="T415" s="5"/>
      <c r="U415" s="5"/>
      <c r="V415" s="5"/>
      <c r="W415" s="5">
        <v>1</v>
      </c>
      <c r="X415" s="5"/>
      <c r="Y415" s="5"/>
    </row>
    <row r="416" spans="1:25" s="37" customFormat="1" ht="21" customHeight="1" x14ac:dyDescent="0.25">
      <c r="A416" s="61">
        <v>19</v>
      </c>
      <c r="B416" s="50" t="s">
        <v>1312</v>
      </c>
      <c r="C416" s="66" t="s">
        <v>190</v>
      </c>
      <c r="D416" s="50" t="s">
        <v>865</v>
      </c>
      <c r="E416" s="10"/>
      <c r="F416" s="10"/>
      <c r="G416" s="10"/>
      <c r="H416" s="10"/>
      <c r="I416" s="10"/>
      <c r="J416" s="10"/>
      <c r="K416" s="10"/>
      <c r="L416" s="11" t="s">
        <v>1574</v>
      </c>
      <c r="M416" s="10" t="str">
        <f t="shared" si="12"/>
        <v/>
      </c>
      <c r="N416" s="10" t="str">
        <f t="shared" si="13"/>
        <v/>
      </c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s="37" customFormat="1" ht="21" customHeight="1" x14ac:dyDescent="0.25">
      <c r="A417" s="61">
        <v>20</v>
      </c>
      <c r="B417" s="50" t="s">
        <v>1313</v>
      </c>
      <c r="C417" s="66" t="s">
        <v>25</v>
      </c>
      <c r="D417" s="50" t="s">
        <v>26</v>
      </c>
      <c r="E417" s="10"/>
      <c r="F417" s="10"/>
      <c r="G417" s="10"/>
      <c r="H417" s="10"/>
      <c r="I417" s="10" t="s">
        <v>1545</v>
      </c>
      <c r="J417" s="10"/>
      <c r="K417" s="10"/>
      <c r="L417" s="11"/>
      <c r="M417" s="10" t="str">
        <f t="shared" si="12"/>
        <v>YES</v>
      </c>
      <c r="N417" s="10" t="str">
        <f t="shared" si="13"/>
        <v>YES</v>
      </c>
      <c r="O417" s="5"/>
      <c r="P417" s="5"/>
      <c r="Q417" s="5"/>
      <c r="R417" s="5"/>
      <c r="S417" s="5"/>
      <c r="T417" s="5">
        <v>1</v>
      </c>
      <c r="U417" s="5"/>
      <c r="V417" s="5"/>
      <c r="W417" s="5"/>
      <c r="X417" s="5"/>
      <c r="Y417" s="5"/>
    </row>
    <row r="418" spans="1:25" s="37" customFormat="1" ht="21" customHeight="1" x14ac:dyDescent="0.25">
      <c r="A418" s="61">
        <v>20</v>
      </c>
      <c r="B418" s="50" t="s">
        <v>1313</v>
      </c>
      <c r="C418" s="66" t="s">
        <v>190</v>
      </c>
      <c r="D418" s="50" t="s">
        <v>58</v>
      </c>
      <c r="E418" s="10"/>
      <c r="F418" s="10"/>
      <c r="G418" s="10"/>
      <c r="H418" s="10"/>
      <c r="I418" s="10"/>
      <c r="J418" s="10"/>
      <c r="K418" s="10"/>
      <c r="L418" s="11"/>
      <c r="M418" s="10" t="str">
        <f t="shared" si="12"/>
        <v/>
      </c>
      <c r="N418" s="10" t="str">
        <f t="shared" si="13"/>
        <v/>
      </c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s="37" customFormat="1" ht="21" customHeight="1" x14ac:dyDescent="0.25">
      <c r="A419" s="61">
        <v>20</v>
      </c>
      <c r="B419" s="50" t="s">
        <v>1314</v>
      </c>
      <c r="C419" s="66" t="s">
        <v>190</v>
      </c>
      <c r="D419" s="50" t="s">
        <v>102</v>
      </c>
      <c r="E419" s="10"/>
      <c r="F419" s="10"/>
      <c r="G419" s="10"/>
      <c r="H419" s="10"/>
      <c r="I419" s="10"/>
      <c r="J419" s="10"/>
      <c r="K419" s="10"/>
      <c r="L419" s="11"/>
      <c r="M419" s="10" t="str">
        <f t="shared" si="12"/>
        <v/>
      </c>
      <c r="N419" s="10" t="str">
        <f t="shared" si="13"/>
        <v/>
      </c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s="37" customFormat="1" ht="21" customHeight="1" x14ac:dyDescent="0.25">
      <c r="A420" s="61">
        <v>20</v>
      </c>
      <c r="B420" s="50" t="s">
        <v>1315</v>
      </c>
      <c r="C420" s="66" t="s">
        <v>190</v>
      </c>
      <c r="D420" s="50" t="s">
        <v>143</v>
      </c>
      <c r="E420" s="10"/>
      <c r="F420" s="10"/>
      <c r="G420" s="10"/>
      <c r="H420" s="10" t="s">
        <v>1545</v>
      </c>
      <c r="I420" s="10"/>
      <c r="J420" s="10"/>
      <c r="K420" s="10"/>
      <c r="L420" s="11"/>
      <c r="M420" s="10" t="str">
        <f t="shared" si="12"/>
        <v>YES</v>
      </c>
      <c r="N420" s="10" t="str">
        <f t="shared" si="13"/>
        <v>YES</v>
      </c>
      <c r="O420" s="5"/>
      <c r="P420" s="5"/>
      <c r="Q420" s="5"/>
      <c r="R420" s="5"/>
      <c r="S420" s="5"/>
      <c r="T420" s="5">
        <v>1</v>
      </c>
      <c r="U420" s="5"/>
      <c r="V420" s="5"/>
      <c r="W420" s="5"/>
      <c r="X420" s="5"/>
      <c r="Y420" s="5"/>
    </row>
    <row r="421" spans="1:25" s="37" customFormat="1" ht="21" customHeight="1" x14ac:dyDescent="0.25">
      <c r="A421" s="61">
        <v>20</v>
      </c>
      <c r="B421" s="50" t="s">
        <v>1316</v>
      </c>
      <c r="C421" s="66" t="s">
        <v>190</v>
      </c>
      <c r="D421" s="50" t="s">
        <v>829</v>
      </c>
      <c r="E421" s="10"/>
      <c r="F421" s="10"/>
      <c r="G421" s="10"/>
      <c r="H421" s="10"/>
      <c r="I421" s="10"/>
      <c r="J421" s="10"/>
      <c r="K421" s="10"/>
      <c r="L421" s="11"/>
      <c r="M421" s="10" t="str">
        <f t="shared" si="12"/>
        <v/>
      </c>
      <c r="N421" s="10" t="str">
        <f t="shared" si="13"/>
        <v/>
      </c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s="37" customFormat="1" ht="21" customHeight="1" x14ac:dyDescent="0.25">
      <c r="A422" s="61">
        <v>20</v>
      </c>
      <c r="B422" s="50" t="s">
        <v>1316</v>
      </c>
      <c r="C422" s="66" t="s">
        <v>866</v>
      </c>
      <c r="D422" s="50" t="s">
        <v>867</v>
      </c>
      <c r="E422" s="10"/>
      <c r="F422" s="10"/>
      <c r="G422" s="10"/>
      <c r="H422" s="10"/>
      <c r="I422" s="10"/>
      <c r="J422" s="10"/>
      <c r="K422" s="10"/>
      <c r="L422" s="11"/>
      <c r="M422" s="10" t="str">
        <f t="shared" si="12"/>
        <v/>
      </c>
      <c r="N422" s="10" t="str">
        <f t="shared" si="13"/>
        <v/>
      </c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s="37" customFormat="1" ht="21" customHeight="1" x14ac:dyDescent="0.25">
      <c r="A423" s="61">
        <v>20</v>
      </c>
      <c r="B423" s="50" t="s">
        <v>1316</v>
      </c>
      <c r="C423" s="66" t="s">
        <v>190</v>
      </c>
      <c r="D423" s="50" t="s">
        <v>114</v>
      </c>
      <c r="E423" s="10"/>
      <c r="F423" s="10"/>
      <c r="G423" s="10"/>
      <c r="H423" s="10" t="s">
        <v>1545</v>
      </c>
      <c r="I423" s="10"/>
      <c r="J423" s="10"/>
      <c r="K423" s="10"/>
      <c r="L423" s="11"/>
      <c r="M423" s="10" t="str">
        <f t="shared" si="12"/>
        <v>YES</v>
      </c>
      <c r="N423" s="10" t="str">
        <f t="shared" si="13"/>
        <v>YES</v>
      </c>
      <c r="O423" s="5"/>
      <c r="P423" s="5"/>
      <c r="Q423" s="5"/>
      <c r="R423" s="5"/>
      <c r="S423" s="5"/>
      <c r="T423" s="5">
        <v>1</v>
      </c>
      <c r="U423" s="5"/>
      <c r="V423" s="5"/>
      <c r="W423" s="5"/>
      <c r="X423" s="5"/>
      <c r="Y423" s="5"/>
    </row>
    <row r="424" spans="1:25" s="37" customFormat="1" ht="21" customHeight="1" x14ac:dyDescent="0.25">
      <c r="A424" s="61">
        <v>20</v>
      </c>
      <c r="B424" s="50" t="s">
        <v>1317</v>
      </c>
      <c r="C424" s="66" t="s">
        <v>190</v>
      </c>
      <c r="D424" s="50" t="s">
        <v>59</v>
      </c>
      <c r="E424" s="10" t="s">
        <v>1547</v>
      </c>
      <c r="F424" s="10"/>
      <c r="G424" s="10"/>
      <c r="H424" s="10"/>
      <c r="I424" s="10"/>
      <c r="J424" s="10"/>
      <c r="K424" s="10"/>
      <c r="L424" s="11" t="s">
        <v>1571</v>
      </c>
      <c r="M424" s="10" t="str">
        <f t="shared" si="12"/>
        <v>YES</v>
      </c>
      <c r="N424" s="10" t="str">
        <f t="shared" si="13"/>
        <v>YES</v>
      </c>
      <c r="O424" s="5">
        <v>1</v>
      </c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s="37" customFormat="1" ht="21" customHeight="1" x14ac:dyDescent="0.25">
      <c r="A425" s="61">
        <v>20</v>
      </c>
      <c r="B425" s="50" t="s">
        <v>1318</v>
      </c>
      <c r="C425" s="66" t="s">
        <v>190</v>
      </c>
      <c r="D425" s="50" t="s">
        <v>103</v>
      </c>
      <c r="E425" s="10" t="s">
        <v>1547</v>
      </c>
      <c r="F425" s="10"/>
      <c r="G425" s="10"/>
      <c r="H425" s="10"/>
      <c r="I425" s="10"/>
      <c r="J425" s="10"/>
      <c r="K425" s="10"/>
      <c r="L425" s="11"/>
      <c r="M425" s="10" t="str">
        <f t="shared" si="12"/>
        <v>YES</v>
      </c>
      <c r="N425" s="10" t="str">
        <f t="shared" si="13"/>
        <v>YES</v>
      </c>
      <c r="O425" s="5">
        <v>1</v>
      </c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s="37" customFormat="1" ht="21" customHeight="1" x14ac:dyDescent="0.25">
      <c r="A426" s="61">
        <v>20</v>
      </c>
      <c r="B426" s="50" t="s">
        <v>1319</v>
      </c>
      <c r="C426" s="66" t="s">
        <v>190</v>
      </c>
      <c r="D426" s="50" t="s">
        <v>144</v>
      </c>
      <c r="E426" s="10"/>
      <c r="F426" s="10"/>
      <c r="G426" s="10"/>
      <c r="H426" s="10"/>
      <c r="I426" s="10"/>
      <c r="J426" s="10"/>
      <c r="K426" s="10"/>
      <c r="L426" s="11"/>
      <c r="M426" s="10" t="str">
        <f t="shared" si="12"/>
        <v/>
      </c>
      <c r="N426" s="10" t="str">
        <f t="shared" si="13"/>
        <v/>
      </c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s="37" customFormat="1" ht="21" customHeight="1" x14ac:dyDescent="0.25">
      <c r="A427" s="61">
        <v>20</v>
      </c>
      <c r="B427" s="50" t="s">
        <v>1320</v>
      </c>
      <c r="C427" s="66" t="s">
        <v>830</v>
      </c>
      <c r="D427" s="50" t="s">
        <v>831</v>
      </c>
      <c r="E427" s="10"/>
      <c r="F427" s="10"/>
      <c r="G427" s="10"/>
      <c r="H427" s="10" t="s">
        <v>1545</v>
      </c>
      <c r="I427" s="10"/>
      <c r="J427" s="10"/>
      <c r="K427" s="10"/>
      <c r="L427" s="11"/>
      <c r="M427" s="10" t="str">
        <f t="shared" si="12"/>
        <v>YES</v>
      </c>
      <c r="N427" s="10" t="str">
        <f t="shared" si="13"/>
        <v>YES</v>
      </c>
      <c r="O427" s="5"/>
      <c r="P427" s="5"/>
      <c r="Q427" s="5">
        <v>1</v>
      </c>
      <c r="R427" s="5"/>
      <c r="S427" s="5"/>
      <c r="T427" s="5"/>
      <c r="U427" s="5"/>
      <c r="V427" s="5"/>
      <c r="W427" s="5"/>
      <c r="X427" s="5"/>
      <c r="Y427" s="5"/>
    </row>
    <row r="428" spans="1:25" s="37" customFormat="1" ht="21" customHeight="1" x14ac:dyDescent="0.25">
      <c r="A428" s="61">
        <v>20</v>
      </c>
      <c r="B428" s="50" t="s">
        <v>1320</v>
      </c>
      <c r="C428" s="66" t="s">
        <v>190</v>
      </c>
      <c r="D428" s="50" t="s">
        <v>868</v>
      </c>
      <c r="E428" s="10"/>
      <c r="F428" s="10"/>
      <c r="G428" s="10"/>
      <c r="H428" s="10"/>
      <c r="I428" s="10"/>
      <c r="J428" s="10"/>
      <c r="K428" s="10"/>
      <c r="L428" s="11" t="s">
        <v>1571</v>
      </c>
      <c r="M428" s="10" t="str">
        <f t="shared" si="12"/>
        <v/>
      </c>
      <c r="N428" s="10" t="str">
        <f t="shared" si="13"/>
        <v/>
      </c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s="37" customFormat="1" ht="21" customHeight="1" x14ac:dyDescent="0.25">
      <c r="A429" s="61">
        <v>20</v>
      </c>
      <c r="B429" s="50" t="s">
        <v>1320</v>
      </c>
      <c r="C429" s="66" t="s">
        <v>190</v>
      </c>
      <c r="D429" s="50" t="s">
        <v>72</v>
      </c>
      <c r="E429" s="10"/>
      <c r="F429" s="10"/>
      <c r="G429" s="10"/>
      <c r="H429" s="10"/>
      <c r="I429" s="10"/>
      <c r="J429" s="10"/>
      <c r="K429" s="10"/>
      <c r="L429" s="11" t="s">
        <v>1571</v>
      </c>
      <c r="M429" s="10" t="str">
        <f t="shared" si="12"/>
        <v/>
      </c>
      <c r="N429" s="10" t="str">
        <f t="shared" si="13"/>
        <v/>
      </c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s="37" customFormat="1" ht="21" customHeight="1" x14ac:dyDescent="0.25">
      <c r="A430" s="61">
        <v>20</v>
      </c>
      <c r="B430" s="50" t="s">
        <v>1321</v>
      </c>
      <c r="C430" s="66" t="s">
        <v>190</v>
      </c>
      <c r="D430" s="50" t="s">
        <v>27</v>
      </c>
      <c r="E430" s="10"/>
      <c r="F430" s="10"/>
      <c r="G430" s="10"/>
      <c r="H430" s="10" t="s">
        <v>1545</v>
      </c>
      <c r="I430" s="10"/>
      <c r="J430" s="10"/>
      <c r="K430" s="10"/>
      <c r="L430" s="11"/>
      <c r="M430" s="10" t="str">
        <f t="shared" si="12"/>
        <v>YES</v>
      </c>
      <c r="N430" s="10" t="str">
        <f t="shared" si="13"/>
        <v>YES</v>
      </c>
      <c r="O430" s="5"/>
      <c r="P430" s="5"/>
      <c r="Q430" s="5"/>
      <c r="R430" s="5"/>
      <c r="S430" s="5"/>
      <c r="T430" s="5">
        <v>1</v>
      </c>
      <c r="U430" s="5"/>
      <c r="V430" s="5"/>
      <c r="W430" s="5"/>
      <c r="X430" s="5"/>
      <c r="Y430" s="5"/>
    </row>
    <row r="431" spans="1:25" s="37" customFormat="1" ht="21" customHeight="1" x14ac:dyDescent="0.25">
      <c r="A431" s="61">
        <v>20</v>
      </c>
      <c r="B431" s="50" t="s">
        <v>1322</v>
      </c>
      <c r="C431" s="66" t="s">
        <v>190</v>
      </c>
      <c r="D431" s="50" t="s">
        <v>60</v>
      </c>
      <c r="E431" s="10"/>
      <c r="F431" s="10"/>
      <c r="G431" s="10"/>
      <c r="H431" s="10" t="s">
        <v>1545</v>
      </c>
      <c r="I431" s="10" t="s">
        <v>1545</v>
      </c>
      <c r="J431" s="10"/>
      <c r="K431" s="10"/>
      <c r="L431" s="11"/>
      <c r="M431" s="10" t="str">
        <f t="shared" si="12"/>
        <v>YES</v>
      </c>
      <c r="N431" s="10" t="str">
        <f t="shared" si="13"/>
        <v>YES</v>
      </c>
      <c r="O431" s="5"/>
      <c r="P431" s="5"/>
      <c r="Q431" s="5"/>
      <c r="R431" s="5"/>
      <c r="S431" s="5"/>
      <c r="T431" s="5">
        <v>1</v>
      </c>
      <c r="U431" s="5"/>
      <c r="V431" s="5"/>
      <c r="W431" s="5"/>
      <c r="X431" s="5"/>
      <c r="Y431" s="5"/>
    </row>
    <row r="432" spans="1:25" s="37" customFormat="1" ht="21" customHeight="1" x14ac:dyDescent="0.25">
      <c r="A432" s="61">
        <v>20</v>
      </c>
      <c r="B432" s="50" t="s">
        <v>1323</v>
      </c>
      <c r="C432" s="66" t="s">
        <v>190</v>
      </c>
      <c r="D432" s="50" t="s">
        <v>104</v>
      </c>
      <c r="E432" s="10" t="s">
        <v>1547</v>
      </c>
      <c r="F432" s="10"/>
      <c r="G432" s="10"/>
      <c r="H432" s="10"/>
      <c r="I432" s="10"/>
      <c r="J432" s="10"/>
      <c r="K432" s="10"/>
      <c r="L432" s="11"/>
      <c r="M432" s="10" t="str">
        <f t="shared" si="12"/>
        <v>YES</v>
      </c>
      <c r="N432" s="10" t="str">
        <f t="shared" si="13"/>
        <v>YES</v>
      </c>
      <c r="O432" s="5">
        <v>1</v>
      </c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s="37" customFormat="1" ht="21" customHeight="1" x14ac:dyDescent="0.25">
      <c r="A433" s="61">
        <v>20</v>
      </c>
      <c r="B433" s="50" t="s">
        <v>1324</v>
      </c>
      <c r="C433" s="66" t="s">
        <v>145</v>
      </c>
      <c r="D433" s="50" t="s">
        <v>146</v>
      </c>
      <c r="E433" s="10"/>
      <c r="F433" s="10"/>
      <c r="G433" s="10"/>
      <c r="H433" s="10"/>
      <c r="I433" s="10"/>
      <c r="J433" s="10"/>
      <c r="K433" s="10"/>
      <c r="L433" s="11" t="s">
        <v>1571</v>
      </c>
      <c r="M433" s="10" t="str">
        <f t="shared" si="12"/>
        <v/>
      </c>
      <c r="N433" s="10" t="str">
        <f t="shared" si="13"/>
        <v/>
      </c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s="37" customFormat="1" ht="21" customHeight="1" x14ac:dyDescent="0.25">
      <c r="A434" s="61">
        <v>20</v>
      </c>
      <c r="B434" s="50" t="s">
        <v>1324</v>
      </c>
      <c r="C434" s="66" t="s">
        <v>190</v>
      </c>
      <c r="D434" s="50" t="s">
        <v>832</v>
      </c>
      <c r="E434" s="10" t="s">
        <v>1547</v>
      </c>
      <c r="F434" s="10"/>
      <c r="G434" s="10"/>
      <c r="H434" s="10"/>
      <c r="I434" s="10"/>
      <c r="J434" s="10"/>
      <c r="K434" s="10"/>
      <c r="L434" s="11"/>
      <c r="M434" s="10" t="str">
        <f t="shared" si="12"/>
        <v>YES</v>
      </c>
      <c r="N434" s="10" t="str">
        <f t="shared" si="13"/>
        <v>YES</v>
      </c>
      <c r="O434" s="5">
        <v>1</v>
      </c>
      <c r="P434" s="5">
        <v>1</v>
      </c>
      <c r="Q434" s="5"/>
      <c r="R434" s="5"/>
      <c r="S434" s="5"/>
      <c r="T434" s="5"/>
      <c r="U434" s="5"/>
      <c r="V434" s="5"/>
      <c r="W434" s="5"/>
      <c r="X434" s="5"/>
      <c r="Y434" s="5"/>
    </row>
    <row r="435" spans="1:25" s="37" customFormat="1" ht="21" customHeight="1" x14ac:dyDescent="0.25">
      <c r="A435" s="61">
        <v>20</v>
      </c>
      <c r="B435" s="50" t="s">
        <v>1325</v>
      </c>
      <c r="C435" s="66" t="s">
        <v>190</v>
      </c>
      <c r="D435" s="50" t="s">
        <v>869</v>
      </c>
      <c r="E435" s="10"/>
      <c r="F435" s="10"/>
      <c r="G435" s="10"/>
      <c r="H435" s="10" t="s">
        <v>1545</v>
      </c>
      <c r="I435" s="10"/>
      <c r="J435" s="10"/>
      <c r="K435" s="10"/>
      <c r="L435" s="11"/>
      <c r="M435" s="10" t="str">
        <f t="shared" si="12"/>
        <v>YES</v>
      </c>
      <c r="N435" s="10" t="str">
        <f t="shared" si="13"/>
        <v>YES</v>
      </c>
      <c r="O435" s="5"/>
      <c r="P435" s="5"/>
      <c r="Q435" s="5"/>
      <c r="R435" s="5"/>
      <c r="S435" s="5"/>
      <c r="T435" s="5">
        <v>1</v>
      </c>
      <c r="U435" s="5"/>
      <c r="V435" s="5"/>
      <c r="W435" s="5"/>
      <c r="X435" s="5"/>
      <c r="Y435" s="5"/>
    </row>
    <row r="436" spans="1:25" s="37" customFormat="1" ht="21" customHeight="1" x14ac:dyDescent="0.25">
      <c r="A436" s="61">
        <v>20</v>
      </c>
      <c r="B436" s="50" t="s">
        <v>1326</v>
      </c>
      <c r="C436" s="66" t="s">
        <v>190</v>
      </c>
      <c r="D436" s="50" t="s">
        <v>61</v>
      </c>
      <c r="E436" s="10"/>
      <c r="F436" s="10"/>
      <c r="G436" s="10"/>
      <c r="H436" s="10" t="s">
        <v>1545</v>
      </c>
      <c r="I436" s="10"/>
      <c r="J436" s="10"/>
      <c r="K436" s="10"/>
      <c r="L436" s="11"/>
      <c r="M436" s="10" t="str">
        <f t="shared" si="12"/>
        <v>YES</v>
      </c>
      <c r="N436" s="10" t="str">
        <f t="shared" si="13"/>
        <v>YES</v>
      </c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s="37" customFormat="1" ht="21" customHeight="1" x14ac:dyDescent="0.25">
      <c r="A437" s="61">
        <v>20</v>
      </c>
      <c r="B437" s="77" t="s">
        <v>164</v>
      </c>
      <c r="C437" s="66" t="s">
        <v>190</v>
      </c>
      <c r="D437" s="50" t="s">
        <v>173</v>
      </c>
      <c r="E437" s="10" t="s">
        <v>1547</v>
      </c>
      <c r="F437" s="10"/>
      <c r="G437" s="10"/>
      <c r="H437" s="10"/>
      <c r="I437" s="10"/>
      <c r="J437" s="10"/>
      <c r="K437" s="10"/>
      <c r="L437" s="11" t="s">
        <v>1571</v>
      </c>
      <c r="M437" s="10" t="str">
        <f t="shared" si="12"/>
        <v>YES</v>
      </c>
      <c r="N437" s="10" t="str">
        <f t="shared" si="13"/>
        <v>YES</v>
      </c>
      <c r="O437" s="5"/>
      <c r="P437" s="5">
        <v>1</v>
      </c>
      <c r="Q437" s="5">
        <v>1</v>
      </c>
      <c r="R437" s="5">
        <v>1</v>
      </c>
      <c r="S437" s="5">
        <v>1</v>
      </c>
      <c r="T437" s="5"/>
      <c r="U437" s="5"/>
      <c r="V437" s="5"/>
      <c r="W437" s="5">
        <v>1</v>
      </c>
      <c r="X437" s="5"/>
      <c r="Y437" s="5"/>
    </row>
    <row r="438" spans="1:25" s="37" customFormat="1" ht="21" customHeight="1" x14ac:dyDescent="0.25">
      <c r="A438" s="61">
        <v>21</v>
      </c>
      <c r="B438" s="50" t="s">
        <v>1327</v>
      </c>
      <c r="C438" s="66" t="s">
        <v>105</v>
      </c>
      <c r="D438" s="50" t="s">
        <v>106</v>
      </c>
      <c r="E438" s="10"/>
      <c r="F438" s="10"/>
      <c r="G438" s="10"/>
      <c r="H438" s="10"/>
      <c r="I438" s="10"/>
      <c r="J438" s="10"/>
      <c r="K438" s="10"/>
      <c r="L438" s="11"/>
      <c r="M438" s="10" t="str">
        <f t="shared" si="12"/>
        <v/>
      </c>
      <c r="N438" s="10" t="str">
        <f t="shared" si="13"/>
        <v/>
      </c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s="37" customFormat="1" ht="21" customHeight="1" x14ac:dyDescent="0.25">
      <c r="A439" s="61">
        <v>21</v>
      </c>
      <c r="B439" s="50" t="s">
        <v>1327</v>
      </c>
      <c r="C439" s="66" t="s">
        <v>190</v>
      </c>
      <c r="D439" s="50" t="s">
        <v>147</v>
      </c>
      <c r="E439" s="10" t="s">
        <v>1547</v>
      </c>
      <c r="F439" s="10"/>
      <c r="G439" s="10"/>
      <c r="H439" s="10" t="s">
        <v>1545</v>
      </c>
      <c r="I439" s="10"/>
      <c r="J439" s="10"/>
      <c r="K439" s="10"/>
      <c r="L439" s="11"/>
      <c r="M439" s="10" t="str">
        <f t="shared" si="12"/>
        <v>YES</v>
      </c>
      <c r="N439" s="10" t="str">
        <f t="shared" si="13"/>
        <v>YES</v>
      </c>
      <c r="O439" s="5">
        <v>1</v>
      </c>
      <c r="P439" s="5"/>
      <c r="Q439" s="5"/>
      <c r="R439" s="5"/>
      <c r="S439" s="5"/>
      <c r="T439" s="5">
        <v>1</v>
      </c>
      <c r="U439" s="5"/>
      <c r="V439" s="5"/>
      <c r="W439" s="5"/>
      <c r="X439" s="5"/>
      <c r="Y439" s="5"/>
    </row>
    <row r="440" spans="1:25" s="37" customFormat="1" ht="21" customHeight="1" x14ac:dyDescent="0.25">
      <c r="A440" s="61">
        <v>21</v>
      </c>
      <c r="B440" s="50" t="s">
        <v>1327</v>
      </c>
      <c r="C440" s="66" t="s">
        <v>190</v>
      </c>
      <c r="D440" s="50" t="s">
        <v>32</v>
      </c>
      <c r="E440" s="10"/>
      <c r="F440" s="10"/>
      <c r="G440" s="10"/>
      <c r="H440" s="10" t="s">
        <v>1545</v>
      </c>
      <c r="I440" s="10"/>
      <c r="J440" s="10"/>
      <c r="K440" s="10"/>
      <c r="L440" s="11"/>
      <c r="M440" s="10" t="str">
        <f t="shared" si="12"/>
        <v>YES</v>
      </c>
      <c r="N440" s="10" t="str">
        <f t="shared" si="13"/>
        <v>YES</v>
      </c>
      <c r="O440" s="5"/>
      <c r="P440" s="5"/>
      <c r="Q440" s="5">
        <v>1</v>
      </c>
      <c r="R440" s="5"/>
      <c r="S440" s="5"/>
      <c r="T440" s="5"/>
      <c r="U440" s="5"/>
      <c r="V440" s="5"/>
      <c r="W440" s="5"/>
      <c r="X440" s="5"/>
      <c r="Y440" s="5"/>
    </row>
    <row r="441" spans="1:25" s="37" customFormat="1" ht="21" customHeight="1" x14ac:dyDescent="0.25">
      <c r="A441" s="61">
        <v>21</v>
      </c>
      <c r="B441" s="50" t="s">
        <v>1328</v>
      </c>
      <c r="C441" s="66" t="s">
        <v>190</v>
      </c>
      <c r="D441" s="50" t="s">
        <v>833</v>
      </c>
      <c r="E441" s="10"/>
      <c r="F441" s="10"/>
      <c r="G441" s="10"/>
      <c r="H441" s="10"/>
      <c r="I441" s="10"/>
      <c r="J441" s="10"/>
      <c r="K441" s="10"/>
      <c r="L441" s="11"/>
      <c r="M441" s="10" t="str">
        <f t="shared" si="12"/>
        <v/>
      </c>
      <c r="N441" s="10" t="str">
        <f t="shared" si="13"/>
        <v/>
      </c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s="37" customFormat="1" ht="21" customHeight="1" x14ac:dyDescent="0.25">
      <c r="A442" s="61">
        <v>21</v>
      </c>
      <c r="B442" s="50" t="s">
        <v>1329</v>
      </c>
      <c r="C442" s="66" t="s">
        <v>190</v>
      </c>
      <c r="D442" s="50" t="s">
        <v>0</v>
      </c>
      <c r="E442" s="10"/>
      <c r="F442" s="10"/>
      <c r="G442" s="10"/>
      <c r="H442" s="10"/>
      <c r="I442" s="10"/>
      <c r="J442" s="10"/>
      <c r="K442" s="10"/>
      <c r="L442" s="11"/>
      <c r="M442" s="10" t="str">
        <f t="shared" si="12"/>
        <v/>
      </c>
      <c r="N442" s="10" t="str">
        <f t="shared" si="13"/>
        <v/>
      </c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s="37" customFormat="1" ht="21" customHeight="1" x14ac:dyDescent="0.25">
      <c r="A443" s="61">
        <v>21</v>
      </c>
      <c r="B443" s="50" t="s">
        <v>1330</v>
      </c>
      <c r="C443" s="66" t="s">
        <v>190</v>
      </c>
      <c r="D443" s="50" t="s">
        <v>28</v>
      </c>
      <c r="E443" s="10"/>
      <c r="F443" s="10"/>
      <c r="G443" s="10"/>
      <c r="H443" s="10"/>
      <c r="I443" s="10"/>
      <c r="J443" s="10"/>
      <c r="K443" s="10"/>
      <c r="L443" s="11"/>
      <c r="M443" s="10" t="str">
        <f t="shared" si="12"/>
        <v/>
      </c>
      <c r="N443" s="10" t="str">
        <f t="shared" si="13"/>
        <v/>
      </c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s="37" customFormat="1" ht="21" customHeight="1" x14ac:dyDescent="0.25">
      <c r="A444" s="61">
        <v>21</v>
      </c>
      <c r="B444" s="50" t="s">
        <v>1331</v>
      </c>
      <c r="C444" s="66" t="s">
        <v>190</v>
      </c>
      <c r="D444" s="50" t="s">
        <v>62</v>
      </c>
      <c r="E444" s="10"/>
      <c r="F444" s="10"/>
      <c r="G444" s="10"/>
      <c r="H444" s="10"/>
      <c r="I444" s="10"/>
      <c r="J444" s="10"/>
      <c r="K444" s="10"/>
      <c r="L444" s="11"/>
      <c r="M444" s="10" t="str">
        <f t="shared" si="12"/>
        <v/>
      </c>
      <c r="N444" s="10" t="str">
        <f t="shared" si="13"/>
        <v/>
      </c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s="37" customFormat="1" ht="21" customHeight="1" x14ac:dyDescent="0.25">
      <c r="A445" s="61">
        <v>21</v>
      </c>
      <c r="B445" s="50" t="s">
        <v>1331</v>
      </c>
      <c r="C445" s="66" t="s">
        <v>107</v>
      </c>
      <c r="D445" s="50" t="s">
        <v>108</v>
      </c>
      <c r="E445" s="10" t="s">
        <v>1547</v>
      </c>
      <c r="F445" s="10"/>
      <c r="G445" s="10"/>
      <c r="H445" s="10"/>
      <c r="I445" s="10"/>
      <c r="J445" s="10"/>
      <c r="K445" s="10"/>
      <c r="L445" s="11"/>
      <c r="M445" s="10" t="str">
        <f t="shared" si="12"/>
        <v>YES</v>
      </c>
      <c r="N445" s="10" t="str">
        <f t="shared" si="13"/>
        <v>YES</v>
      </c>
      <c r="O445" s="5">
        <v>1</v>
      </c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s="37" customFormat="1" ht="21" customHeight="1" x14ac:dyDescent="0.25">
      <c r="A446" s="61">
        <v>21</v>
      </c>
      <c r="B446" s="50" t="s">
        <v>1331</v>
      </c>
      <c r="C446" s="66" t="s">
        <v>190</v>
      </c>
      <c r="D446" s="50" t="s">
        <v>8</v>
      </c>
      <c r="E446" s="10"/>
      <c r="F446" s="10"/>
      <c r="G446" s="10"/>
      <c r="H446" s="10" t="s">
        <v>1545</v>
      </c>
      <c r="I446" s="10"/>
      <c r="J446" s="10"/>
      <c r="K446" s="10"/>
      <c r="L446" s="11"/>
      <c r="M446" s="10" t="str">
        <f t="shared" si="12"/>
        <v>YES</v>
      </c>
      <c r="N446" s="10" t="str">
        <f t="shared" si="13"/>
        <v>YES</v>
      </c>
      <c r="O446" s="5"/>
      <c r="P446" s="5"/>
      <c r="Q446" s="5"/>
      <c r="R446" s="5"/>
      <c r="S446" s="5"/>
      <c r="T446" s="5">
        <v>1</v>
      </c>
      <c r="U446" s="5"/>
      <c r="V446" s="5"/>
      <c r="W446" s="5"/>
      <c r="X446" s="5"/>
      <c r="Y446" s="5"/>
    </row>
    <row r="447" spans="1:25" s="37" customFormat="1" ht="21" customHeight="1" x14ac:dyDescent="0.25">
      <c r="A447" s="61">
        <v>21</v>
      </c>
      <c r="B447" s="50" t="s">
        <v>1332</v>
      </c>
      <c r="C447" s="66" t="s">
        <v>190</v>
      </c>
      <c r="D447" s="50" t="s">
        <v>148</v>
      </c>
      <c r="E447" s="10"/>
      <c r="F447" s="10"/>
      <c r="G447" s="10"/>
      <c r="H447" s="10"/>
      <c r="I447" s="10"/>
      <c r="J447" s="10"/>
      <c r="K447" s="10"/>
      <c r="L447" s="11" t="s">
        <v>1574</v>
      </c>
      <c r="M447" s="10" t="str">
        <f t="shared" si="12"/>
        <v/>
      </c>
      <c r="N447" s="10" t="str">
        <f t="shared" si="13"/>
        <v/>
      </c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s="37" customFormat="1" ht="21" customHeight="1" x14ac:dyDescent="0.25">
      <c r="A448" s="61">
        <v>21</v>
      </c>
      <c r="B448" s="50" t="s">
        <v>1333</v>
      </c>
      <c r="C448" s="66" t="s">
        <v>190</v>
      </c>
      <c r="D448" s="50" t="s">
        <v>834</v>
      </c>
      <c r="E448" s="10"/>
      <c r="F448" s="10"/>
      <c r="G448" s="10"/>
      <c r="H448" s="10" t="s">
        <v>1546</v>
      </c>
      <c r="I448" s="10"/>
      <c r="J448" s="10"/>
      <c r="K448" s="10"/>
      <c r="L448" s="11"/>
      <c r="M448" s="10" t="str">
        <f t="shared" si="12"/>
        <v>YES</v>
      </c>
      <c r="N448" s="10" t="str">
        <f t="shared" si="13"/>
        <v>YES</v>
      </c>
      <c r="O448" s="5"/>
      <c r="P448" s="5"/>
      <c r="Q448" s="5"/>
      <c r="R448" s="5"/>
      <c r="S448" s="5"/>
      <c r="T448" s="5">
        <v>1</v>
      </c>
      <c r="U448" s="5"/>
      <c r="V448" s="5"/>
      <c r="W448" s="5"/>
      <c r="X448" s="5"/>
      <c r="Y448" s="5"/>
    </row>
    <row r="449" spans="1:25" s="37" customFormat="1" ht="21" customHeight="1" x14ac:dyDescent="0.25">
      <c r="A449" s="61">
        <v>21</v>
      </c>
      <c r="B449" s="50" t="s">
        <v>1334</v>
      </c>
      <c r="C449" s="66" t="s">
        <v>190</v>
      </c>
      <c r="D449" s="50" t="s">
        <v>1</v>
      </c>
      <c r="E449" s="10"/>
      <c r="F449" s="10"/>
      <c r="G449" s="10"/>
      <c r="H449" s="10"/>
      <c r="I449" s="10"/>
      <c r="J449" s="10"/>
      <c r="K449" s="10"/>
      <c r="L449" s="11"/>
      <c r="M449" s="10" t="str">
        <f t="shared" si="12"/>
        <v/>
      </c>
      <c r="N449" s="10" t="str">
        <f t="shared" si="13"/>
        <v/>
      </c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s="37" customFormat="1" ht="21" customHeight="1" x14ac:dyDescent="0.25">
      <c r="A450" s="61">
        <v>21</v>
      </c>
      <c r="B450" s="50" t="s">
        <v>1335</v>
      </c>
      <c r="C450" s="66" t="s">
        <v>63</v>
      </c>
      <c r="D450" s="50" t="s">
        <v>64</v>
      </c>
      <c r="E450" s="10"/>
      <c r="F450" s="10"/>
      <c r="G450" s="10"/>
      <c r="H450" s="10"/>
      <c r="I450" s="10"/>
      <c r="J450" s="10"/>
      <c r="K450" s="10"/>
      <c r="L450" s="11"/>
      <c r="M450" s="10" t="str">
        <f t="shared" ref="M450:M465" si="14">IF(AND(ISBLANK(E450),ISBLANK(F450),ISBLANK(G450),ISBLANK(H450),ISBLANK(I450),ISBLANK(J450)),"","YES")</f>
        <v/>
      </c>
      <c r="N450" s="10" t="str">
        <f t="shared" si="13"/>
        <v/>
      </c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s="37" customFormat="1" ht="21" customHeight="1" x14ac:dyDescent="0.25">
      <c r="A451" s="61">
        <v>21</v>
      </c>
      <c r="B451" s="50" t="s">
        <v>1335</v>
      </c>
      <c r="C451" s="66" t="s">
        <v>190</v>
      </c>
      <c r="D451" s="50" t="s">
        <v>109</v>
      </c>
      <c r="E451" s="10"/>
      <c r="F451" s="10"/>
      <c r="G451" s="10"/>
      <c r="H451" s="10"/>
      <c r="I451" s="10"/>
      <c r="J451" s="10"/>
      <c r="K451" s="10"/>
      <c r="L451" s="11"/>
      <c r="M451" s="10" t="str">
        <f t="shared" si="14"/>
        <v/>
      </c>
      <c r="N451" s="10" t="str">
        <f t="shared" ref="N451:N465" si="15">IF(AND(ISBLANK(E451),ISBLANK(F451),ISBLANK(G451),ISBLANK(H451),ISBLANK(I451),ISBLANK(J451),ISBLANK(K451)),"","YES")</f>
        <v/>
      </c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s="37" customFormat="1" ht="21" customHeight="1" x14ac:dyDescent="0.25">
      <c r="A452" s="61">
        <v>21</v>
      </c>
      <c r="B452" s="50" t="s">
        <v>1335</v>
      </c>
      <c r="C452" s="66" t="s">
        <v>190</v>
      </c>
      <c r="D452" s="50" t="s">
        <v>840</v>
      </c>
      <c r="E452" s="10"/>
      <c r="F452" s="10"/>
      <c r="G452" s="10"/>
      <c r="H452" s="10" t="s">
        <v>1545</v>
      </c>
      <c r="I452" s="10"/>
      <c r="J452" s="10"/>
      <c r="K452" s="10"/>
      <c r="L452" s="11"/>
      <c r="M452" s="10" t="str">
        <f t="shared" si="14"/>
        <v>YES</v>
      </c>
      <c r="N452" s="10" t="str">
        <f t="shared" si="15"/>
        <v>YES</v>
      </c>
      <c r="O452" s="5"/>
      <c r="P452" s="5"/>
      <c r="Q452" s="5"/>
      <c r="R452" s="5"/>
      <c r="S452" s="5"/>
      <c r="T452" s="5">
        <v>1</v>
      </c>
      <c r="U452" s="5"/>
      <c r="V452" s="5"/>
      <c r="W452" s="5"/>
      <c r="X452" s="5"/>
      <c r="Y452" s="5"/>
    </row>
    <row r="453" spans="1:25" s="37" customFormat="1" ht="21" customHeight="1" x14ac:dyDescent="0.25">
      <c r="A453" s="61">
        <v>21</v>
      </c>
      <c r="B453" s="50" t="s">
        <v>1336</v>
      </c>
      <c r="C453" s="66" t="s">
        <v>190</v>
      </c>
      <c r="D453" s="50" t="s">
        <v>149</v>
      </c>
      <c r="E453" s="10"/>
      <c r="F453" s="10"/>
      <c r="G453" s="10"/>
      <c r="H453" s="10"/>
      <c r="I453" s="10"/>
      <c r="J453" s="10"/>
      <c r="K453" s="10"/>
      <c r="L453" s="11"/>
      <c r="M453" s="10" t="str">
        <f t="shared" si="14"/>
        <v/>
      </c>
      <c r="N453" s="10" t="str">
        <f t="shared" si="15"/>
        <v/>
      </c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s="37" customFormat="1" ht="21" customHeight="1" x14ac:dyDescent="0.25">
      <c r="A454" s="61">
        <v>21</v>
      </c>
      <c r="B454" s="50" t="s">
        <v>1337</v>
      </c>
      <c r="C454" s="66" t="s">
        <v>190</v>
      </c>
      <c r="D454" s="50" t="s">
        <v>835</v>
      </c>
      <c r="E454" s="10"/>
      <c r="F454" s="10"/>
      <c r="G454" s="10"/>
      <c r="H454" s="10" t="s">
        <v>1545</v>
      </c>
      <c r="I454" s="10"/>
      <c r="J454" s="10"/>
      <c r="K454" s="10"/>
      <c r="L454" s="11"/>
      <c r="M454" s="10" t="str">
        <f t="shared" si="14"/>
        <v>YES</v>
      </c>
      <c r="N454" s="10" t="str">
        <f t="shared" si="15"/>
        <v>YES</v>
      </c>
      <c r="O454" s="5"/>
      <c r="P454" s="5"/>
      <c r="Q454" s="5">
        <v>1</v>
      </c>
      <c r="R454" s="5"/>
      <c r="S454" s="5"/>
      <c r="T454" s="5"/>
      <c r="U454" s="5"/>
      <c r="V454" s="5"/>
      <c r="W454" s="5"/>
      <c r="X454" s="5"/>
      <c r="Y454" s="5"/>
    </row>
    <row r="455" spans="1:25" s="37" customFormat="1" ht="21" customHeight="1" x14ac:dyDescent="0.25">
      <c r="A455" s="61">
        <v>21</v>
      </c>
      <c r="B455" s="50" t="s">
        <v>1338</v>
      </c>
      <c r="C455" s="66" t="s">
        <v>190</v>
      </c>
      <c r="D455" s="50" t="s">
        <v>2</v>
      </c>
      <c r="E455" s="10"/>
      <c r="F455" s="10"/>
      <c r="G455" s="10"/>
      <c r="H455" s="10" t="s">
        <v>1545</v>
      </c>
      <c r="I455" s="10"/>
      <c r="J455" s="10"/>
      <c r="K455" s="10"/>
      <c r="L455" s="11"/>
      <c r="M455" s="10" t="str">
        <f t="shared" si="14"/>
        <v>YES</v>
      </c>
      <c r="N455" s="10" t="str">
        <f t="shared" si="15"/>
        <v>YES</v>
      </c>
      <c r="O455" s="5"/>
      <c r="P455" s="5"/>
      <c r="Q455" s="5">
        <v>1</v>
      </c>
      <c r="R455" s="5"/>
      <c r="S455" s="5"/>
      <c r="T455" s="5"/>
      <c r="U455" s="5"/>
      <c r="V455" s="5"/>
      <c r="W455" s="5"/>
      <c r="X455" s="5"/>
      <c r="Y455" s="5"/>
    </row>
    <row r="456" spans="1:25" s="37" customFormat="1" ht="21" customHeight="1" x14ac:dyDescent="0.25">
      <c r="A456" s="61">
        <v>21</v>
      </c>
      <c r="B456" s="50" t="s">
        <v>1339</v>
      </c>
      <c r="C456" s="66" t="s">
        <v>190</v>
      </c>
      <c r="D456" s="50" t="s">
        <v>29</v>
      </c>
      <c r="E456" s="10"/>
      <c r="F456" s="10"/>
      <c r="G456" s="10"/>
      <c r="H456" s="10"/>
      <c r="I456" s="10"/>
      <c r="J456" s="10"/>
      <c r="K456" s="10"/>
      <c r="L456" s="11"/>
      <c r="M456" s="10" t="str">
        <f t="shared" si="14"/>
        <v/>
      </c>
      <c r="N456" s="10" t="str">
        <f t="shared" si="15"/>
        <v/>
      </c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s="37" customFormat="1" ht="21" customHeight="1" x14ac:dyDescent="0.25">
      <c r="A457" s="61">
        <v>21</v>
      </c>
      <c r="B457" s="50" t="s">
        <v>1339</v>
      </c>
      <c r="C457" s="66" t="s">
        <v>65</v>
      </c>
      <c r="D457" s="50" t="s">
        <v>66</v>
      </c>
      <c r="E457" s="10" t="s">
        <v>1547</v>
      </c>
      <c r="F457" s="10"/>
      <c r="G457" s="10"/>
      <c r="H457" s="10" t="s">
        <v>1545</v>
      </c>
      <c r="I457" s="10"/>
      <c r="J457" s="10"/>
      <c r="K457" s="10"/>
      <c r="L457" s="11"/>
      <c r="M457" s="10" t="str">
        <f t="shared" si="14"/>
        <v>YES</v>
      </c>
      <c r="N457" s="10" t="str">
        <f t="shared" si="15"/>
        <v>YES</v>
      </c>
      <c r="O457" s="5">
        <v>1</v>
      </c>
      <c r="P457" s="5">
        <v>1</v>
      </c>
      <c r="Q457" s="5">
        <v>1</v>
      </c>
      <c r="R457" s="5">
        <v>1</v>
      </c>
      <c r="S457" s="5">
        <v>1</v>
      </c>
      <c r="T457" s="5"/>
      <c r="U457" s="5">
        <v>1</v>
      </c>
      <c r="V457" s="5"/>
      <c r="W457" s="5">
        <v>1</v>
      </c>
      <c r="X457" s="5"/>
      <c r="Y457" s="5"/>
    </row>
    <row r="458" spans="1:25" s="37" customFormat="1" ht="21" customHeight="1" x14ac:dyDescent="0.25">
      <c r="A458" s="61">
        <v>21</v>
      </c>
      <c r="B458" s="50" t="s">
        <v>1339</v>
      </c>
      <c r="C458" s="66" t="s">
        <v>190</v>
      </c>
      <c r="D458" s="50" t="s">
        <v>71</v>
      </c>
      <c r="E458" s="10"/>
      <c r="F458" s="10"/>
      <c r="G458" s="10"/>
      <c r="H458" s="10"/>
      <c r="I458" s="10"/>
      <c r="J458" s="10"/>
      <c r="K458" s="10"/>
      <c r="L458" s="11" t="s">
        <v>1571</v>
      </c>
      <c r="M458" s="10" t="str">
        <f t="shared" si="14"/>
        <v/>
      </c>
      <c r="N458" s="10" t="str">
        <f t="shared" si="15"/>
        <v/>
      </c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s="37" customFormat="1" ht="21" customHeight="1" x14ac:dyDescent="0.25">
      <c r="A459" s="61">
        <v>21</v>
      </c>
      <c r="B459" s="50" t="s">
        <v>1340</v>
      </c>
      <c r="C459" s="66" t="s">
        <v>190</v>
      </c>
      <c r="D459" s="50" t="s">
        <v>110</v>
      </c>
      <c r="E459" s="10"/>
      <c r="F459" s="10"/>
      <c r="G459" s="10"/>
      <c r="H459" s="10"/>
      <c r="I459" s="10"/>
      <c r="J459" s="10"/>
      <c r="K459" s="10"/>
      <c r="L459" s="11"/>
      <c r="M459" s="10" t="str">
        <f t="shared" si="14"/>
        <v/>
      </c>
      <c r="N459" s="10" t="str">
        <f t="shared" si="15"/>
        <v/>
      </c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s="37" customFormat="1" ht="21" customHeight="1" x14ac:dyDescent="0.25">
      <c r="A460" s="61">
        <v>21</v>
      </c>
      <c r="B460" s="50" t="s">
        <v>1341</v>
      </c>
      <c r="C460" s="66" t="s">
        <v>190</v>
      </c>
      <c r="D460" s="50" t="s">
        <v>150</v>
      </c>
      <c r="E460" s="10"/>
      <c r="F460" s="10"/>
      <c r="G460" s="10"/>
      <c r="H460" s="10"/>
      <c r="I460" s="10"/>
      <c r="J460" s="10"/>
      <c r="K460" s="10"/>
      <c r="L460" s="11"/>
      <c r="M460" s="10" t="str">
        <f t="shared" si="14"/>
        <v/>
      </c>
      <c r="N460" s="10" t="str">
        <f t="shared" si="15"/>
        <v/>
      </c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s="37" customFormat="1" ht="21" customHeight="1" x14ac:dyDescent="0.25">
      <c r="A461" s="61">
        <v>21</v>
      </c>
      <c r="B461" s="50" t="s">
        <v>1342</v>
      </c>
      <c r="C461" s="66" t="s">
        <v>190</v>
      </c>
      <c r="D461" s="50" t="s">
        <v>870</v>
      </c>
      <c r="E461" s="10"/>
      <c r="F461" s="10"/>
      <c r="G461" s="10"/>
      <c r="H461" s="10" t="s">
        <v>1545</v>
      </c>
      <c r="I461" s="10"/>
      <c r="J461" s="10"/>
      <c r="K461" s="10"/>
      <c r="L461" s="11"/>
      <c r="M461" s="10" t="str">
        <f t="shared" si="14"/>
        <v>YES</v>
      </c>
      <c r="N461" s="10" t="str">
        <f t="shared" si="15"/>
        <v>YES</v>
      </c>
      <c r="O461" s="5"/>
      <c r="P461" s="5"/>
      <c r="Q461" s="5">
        <v>1</v>
      </c>
      <c r="R461" s="5"/>
      <c r="S461" s="5"/>
      <c r="T461" s="5"/>
      <c r="U461" s="5"/>
      <c r="V461" s="5"/>
      <c r="W461" s="5"/>
      <c r="X461" s="5"/>
      <c r="Y461" s="5"/>
    </row>
    <row r="462" spans="1:25" s="37" customFormat="1" ht="21" customHeight="1" x14ac:dyDescent="0.25">
      <c r="A462" s="61">
        <v>22</v>
      </c>
      <c r="B462" s="77" t="s">
        <v>164</v>
      </c>
      <c r="C462" s="66" t="s">
        <v>190</v>
      </c>
      <c r="D462" s="50" t="s">
        <v>174</v>
      </c>
      <c r="E462" s="10"/>
      <c r="F462" s="10"/>
      <c r="G462" s="10"/>
      <c r="H462" s="10"/>
      <c r="I462" s="10"/>
      <c r="J462" s="10"/>
      <c r="K462" s="10"/>
      <c r="L462" s="11"/>
      <c r="M462" s="10" t="str">
        <f t="shared" si="14"/>
        <v/>
      </c>
      <c r="N462" s="10" t="str">
        <f t="shared" si="15"/>
        <v/>
      </c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s="37" customFormat="1" ht="21" customHeight="1" x14ac:dyDescent="0.25">
      <c r="A463" s="61">
        <v>22</v>
      </c>
      <c r="B463" s="50" t="s">
        <v>175</v>
      </c>
      <c r="C463" s="66" t="s">
        <v>179</v>
      </c>
      <c r="D463" s="50" t="s">
        <v>180</v>
      </c>
      <c r="E463" s="10"/>
      <c r="F463" s="10"/>
      <c r="G463" s="10"/>
      <c r="H463" s="10"/>
      <c r="I463" s="10"/>
      <c r="J463" s="10"/>
      <c r="K463" s="10"/>
      <c r="L463" s="11" t="s">
        <v>1575</v>
      </c>
      <c r="M463" s="10" t="str">
        <f t="shared" si="14"/>
        <v/>
      </c>
      <c r="N463" s="10" t="str">
        <f t="shared" si="15"/>
        <v/>
      </c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s="37" customFormat="1" ht="21" customHeight="1" x14ac:dyDescent="0.25">
      <c r="A464" s="61">
        <v>22</v>
      </c>
      <c r="B464" s="50" t="s">
        <v>182</v>
      </c>
      <c r="C464" s="66" t="s">
        <v>190</v>
      </c>
      <c r="D464" s="50" t="s">
        <v>181</v>
      </c>
      <c r="E464" s="10"/>
      <c r="F464" s="10"/>
      <c r="G464" s="10"/>
      <c r="H464" s="10"/>
      <c r="I464" s="10"/>
      <c r="J464" s="10"/>
      <c r="K464" s="10"/>
      <c r="L464" s="11" t="s">
        <v>1575</v>
      </c>
      <c r="M464" s="10" t="str">
        <f t="shared" si="14"/>
        <v/>
      </c>
      <c r="N464" s="10" t="str">
        <f t="shared" si="15"/>
        <v/>
      </c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30" s="37" customFormat="1" ht="21" customHeight="1" x14ac:dyDescent="0.25">
      <c r="A465" s="61">
        <v>22</v>
      </c>
      <c r="B465" s="78" t="s">
        <v>186</v>
      </c>
      <c r="C465" s="66" t="s">
        <v>184</v>
      </c>
      <c r="D465" s="50" t="s">
        <v>185</v>
      </c>
      <c r="E465" s="10"/>
      <c r="F465" s="10"/>
      <c r="G465" s="10"/>
      <c r="H465" s="10"/>
      <c r="I465" s="10"/>
      <c r="J465" s="10"/>
      <c r="K465" s="10"/>
      <c r="L465" s="11" t="s">
        <v>1576</v>
      </c>
      <c r="M465" s="10" t="str">
        <f t="shared" si="14"/>
        <v/>
      </c>
      <c r="N465" s="10" t="str">
        <f t="shared" si="15"/>
        <v/>
      </c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30" s="42" customFormat="1" ht="21" customHeight="1" x14ac:dyDescent="0.25">
      <c r="A466" s="65">
        <f>SUBTOTAL(103,A2:A465)</f>
        <v>464</v>
      </c>
      <c r="B466" s="65"/>
      <c r="C466" s="69"/>
      <c r="D466" s="65"/>
      <c r="E466" s="43">
        <f>COUNTA(E2:E465)</f>
        <v>47</v>
      </c>
      <c r="F466" s="43">
        <f t="shared" ref="F466:K466" si="16">COUNTA(F2:F465)</f>
        <v>1</v>
      </c>
      <c r="G466" s="43">
        <f t="shared" si="16"/>
        <v>3</v>
      </c>
      <c r="H466" s="43">
        <f t="shared" si="16"/>
        <v>174</v>
      </c>
      <c r="I466" s="43">
        <f t="shared" si="16"/>
        <v>27</v>
      </c>
      <c r="J466" s="43">
        <f t="shared" si="16"/>
        <v>9</v>
      </c>
      <c r="K466" s="43">
        <f t="shared" si="16"/>
        <v>8</v>
      </c>
      <c r="L466" s="11"/>
      <c r="M466" s="82">
        <f>COUNTIF(M2:M465,"YES")</f>
        <v>226</v>
      </c>
      <c r="N466" s="82">
        <f>COUNTIF(N2:N465,"YES")</f>
        <v>231</v>
      </c>
      <c r="O466" s="82">
        <f>SUM(O2:O465)</f>
        <v>39</v>
      </c>
      <c r="P466" s="82">
        <f t="shared" ref="P466:Y466" si="17">SUM(P2:P465)</f>
        <v>43</v>
      </c>
      <c r="Q466" s="82">
        <f t="shared" si="17"/>
        <v>39</v>
      </c>
      <c r="R466" s="82">
        <f t="shared" si="17"/>
        <v>25</v>
      </c>
      <c r="S466" s="82">
        <f t="shared" si="17"/>
        <v>24</v>
      </c>
      <c r="T466" s="82">
        <f t="shared" si="17"/>
        <v>141</v>
      </c>
      <c r="U466" s="82">
        <f t="shared" si="17"/>
        <v>2</v>
      </c>
      <c r="V466" s="82">
        <f t="shared" si="17"/>
        <v>0</v>
      </c>
      <c r="W466" s="82">
        <f t="shared" si="17"/>
        <v>24</v>
      </c>
      <c r="X466" s="82">
        <f t="shared" si="17"/>
        <v>2</v>
      </c>
      <c r="Y466" s="82">
        <f t="shared" si="17"/>
        <v>0</v>
      </c>
      <c r="Z466" s="48"/>
      <c r="AA466" s="48"/>
      <c r="AB466" s="48"/>
      <c r="AC466" s="48"/>
      <c r="AD466" s="48"/>
    </row>
    <row r="467" spans="1:30" s="37" customFormat="1" ht="21" customHeight="1" x14ac:dyDescent="0.3">
      <c r="A467" s="83"/>
      <c r="B467" s="24"/>
      <c r="C467" s="56"/>
      <c r="D467" s="24" t="s">
        <v>1544</v>
      </c>
      <c r="E467" s="84"/>
      <c r="F467" s="85"/>
      <c r="G467" s="84"/>
      <c r="H467" s="82">
        <f>COUNTIF(H2:H465,"No Cxn")</f>
        <v>6</v>
      </c>
      <c r="I467" s="82">
        <f>COUNTIF(I2:I465,"No Cxn")</f>
        <v>2</v>
      </c>
      <c r="J467" s="82">
        <f>COUNTIF(J2:J465,"No Cxn")</f>
        <v>2</v>
      </c>
      <c r="K467" s="84"/>
      <c r="L467" s="11"/>
      <c r="M467" s="11"/>
      <c r="N467" s="11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30" s="37" customFormat="1" ht="21" customHeight="1" x14ac:dyDescent="0.3">
      <c r="A468" s="83"/>
      <c r="B468" s="24"/>
      <c r="C468" s="56"/>
      <c r="D468" s="24" t="s">
        <v>1558</v>
      </c>
      <c r="E468" s="84"/>
      <c r="F468" s="85"/>
      <c r="G468" s="84"/>
      <c r="H468" s="82">
        <f>COUNTIF(H2:H302,"Stuck")</f>
        <v>1</v>
      </c>
      <c r="I468" s="82">
        <f t="shared" ref="I468:J468" si="18">COUNTIF(I2:I302,"Stuck")</f>
        <v>0</v>
      </c>
      <c r="J468" s="82">
        <f t="shared" si="18"/>
        <v>0</v>
      </c>
      <c r="K468" s="84"/>
      <c r="L468" s="11"/>
      <c r="M468" s="11"/>
      <c r="N468" s="11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30" s="37" customFormat="1" ht="21" customHeight="1" x14ac:dyDescent="0.3">
      <c r="A469" s="83"/>
      <c r="B469" s="24"/>
      <c r="C469" s="56"/>
      <c r="D469" s="24" t="s">
        <v>1545</v>
      </c>
      <c r="E469" s="82">
        <f>COUNTIF(E2:E465,"In")</f>
        <v>0</v>
      </c>
      <c r="F469" s="84"/>
      <c r="G469" s="84"/>
      <c r="H469" s="82">
        <f>COUNTIF(H2:H465,"In")</f>
        <v>158</v>
      </c>
      <c r="I469" s="82">
        <f>COUNTIF(I2:I465,"In")</f>
        <v>24</v>
      </c>
      <c r="J469" s="82">
        <f>COUNTIF(J2:J465,"In")</f>
        <v>7</v>
      </c>
      <c r="K469" s="84"/>
      <c r="L469" s="11"/>
      <c r="M469" s="11"/>
      <c r="N469" s="11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30" s="37" customFormat="1" ht="21" customHeight="1" x14ac:dyDescent="0.3">
      <c r="A470" s="83"/>
      <c r="B470" s="24"/>
      <c r="C470" s="56"/>
      <c r="D470" s="24" t="s">
        <v>1546</v>
      </c>
      <c r="E470" s="82">
        <f>COUNTIF(E2:E466,"Out")</f>
        <v>3</v>
      </c>
      <c r="F470" s="85"/>
      <c r="G470" s="84"/>
      <c r="H470" s="82">
        <f>COUNTIF(H2:H466,"Out")</f>
        <v>9</v>
      </c>
      <c r="I470" s="82">
        <f>COUNTIF(I2:I466,"Out")</f>
        <v>1</v>
      </c>
      <c r="J470" s="82">
        <f>COUNTIF(J2:J466,"Out")</f>
        <v>0</v>
      </c>
      <c r="K470" s="84"/>
      <c r="L470" s="11"/>
      <c r="M470" s="11"/>
      <c r="N470" s="11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30" s="37" customFormat="1" ht="21" customHeight="1" x14ac:dyDescent="0.3">
      <c r="A471" s="83"/>
      <c r="B471" s="24"/>
      <c r="C471" s="56"/>
      <c r="D471" s="24" t="s">
        <v>1580</v>
      </c>
      <c r="E471" s="84"/>
      <c r="F471" s="85"/>
      <c r="G471" s="84"/>
      <c r="H471" s="84"/>
      <c r="I471" s="84"/>
      <c r="J471" s="84"/>
      <c r="K471" s="99">
        <f>COUNTIF(K163:K464,"Replaced")</f>
        <v>4</v>
      </c>
      <c r="L471" s="11"/>
      <c r="M471" s="11"/>
      <c r="N471" s="11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30" s="37" customFormat="1" ht="21" customHeight="1" x14ac:dyDescent="0.3">
      <c r="A472" s="83"/>
      <c r="B472" s="24"/>
      <c r="C472" s="56"/>
      <c r="D472" s="24" t="s">
        <v>1547</v>
      </c>
      <c r="E472" s="82">
        <f>COUNTIF(E2:E465,"Loose")</f>
        <v>44</v>
      </c>
      <c r="F472" s="82">
        <f>COUNTIF(F2:F465,"Loose")</f>
        <v>0</v>
      </c>
      <c r="G472" s="82">
        <f>COUNTIF(G2:G465,"Loose")</f>
        <v>3</v>
      </c>
      <c r="H472" s="84"/>
      <c r="I472" s="84"/>
      <c r="J472" s="84"/>
      <c r="K472" s="84"/>
      <c r="L472" s="11"/>
      <c r="M472" s="11"/>
      <c r="N472" s="11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30" s="37" customFormat="1" ht="21" customHeight="1" x14ac:dyDescent="0.3">
      <c r="A473" s="83"/>
      <c r="B473" s="24"/>
      <c r="C473" s="56"/>
      <c r="D473" s="24" t="s">
        <v>1533</v>
      </c>
      <c r="E473" s="84"/>
      <c r="F473" s="82">
        <f>COUNTIF(F2:F465,"Missing")</f>
        <v>0</v>
      </c>
      <c r="G473" s="82">
        <f>COUNTIF(G2:G465,"Missing")</f>
        <v>0</v>
      </c>
      <c r="H473" s="84"/>
      <c r="I473" s="84"/>
      <c r="J473" s="84"/>
      <c r="K473" s="82">
        <f>COUNTIF(K2:K465,"Missing")</f>
        <v>0</v>
      </c>
      <c r="L473" s="11"/>
      <c r="M473" s="11"/>
      <c r="N473" s="11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30" s="37" customFormat="1" ht="21" customHeight="1" x14ac:dyDescent="0.3">
      <c r="A474" s="83"/>
      <c r="B474" s="24"/>
      <c r="C474" s="56"/>
      <c r="D474" s="24" t="s">
        <v>1548</v>
      </c>
      <c r="E474" s="84"/>
      <c r="F474" s="82">
        <f>COUNTIF(F2:F465,"Broken")</f>
        <v>1</v>
      </c>
      <c r="G474" s="84"/>
      <c r="H474" s="84"/>
      <c r="I474" s="84"/>
      <c r="J474" s="84"/>
      <c r="K474" s="82">
        <f>COUNTIF(K2:K465,"Broken")</f>
        <v>0</v>
      </c>
      <c r="L474" s="11"/>
      <c r="M474" s="11"/>
      <c r="N474" s="11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30" s="37" customFormat="1" ht="21" customHeight="1" x14ac:dyDescent="0.3">
      <c r="A475" s="70" t="s">
        <v>939</v>
      </c>
      <c r="B475" s="71"/>
      <c r="C475" s="72"/>
      <c r="D475" s="71"/>
      <c r="E475" s="38"/>
      <c r="G475" s="38"/>
      <c r="H475" s="38"/>
      <c r="I475" s="38"/>
      <c r="L475" s="11"/>
      <c r="M475" s="11"/>
      <c r="N475" s="11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30" s="37" customFormat="1" ht="21" customHeight="1" x14ac:dyDescent="0.25">
      <c r="A476" s="61">
        <v>1</v>
      </c>
      <c r="B476" s="50" t="s">
        <v>1343</v>
      </c>
      <c r="C476" s="66" t="s">
        <v>592</v>
      </c>
      <c r="D476" s="50" t="s">
        <v>193</v>
      </c>
      <c r="E476" s="40"/>
      <c r="F476" s="40"/>
      <c r="G476" s="40"/>
      <c r="H476" s="41"/>
      <c r="I476" s="40"/>
      <c r="J476" s="39"/>
      <c r="K476" s="39"/>
      <c r="L476" s="11"/>
      <c r="M476" s="11"/>
      <c r="N476" s="162"/>
      <c r="O476" s="26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30" s="37" customFormat="1" ht="21" customHeight="1" x14ac:dyDescent="0.25">
      <c r="A477" s="61">
        <v>1</v>
      </c>
      <c r="B477" s="50" t="s">
        <v>1344</v>
      </c>
      <c r="C477" s="66" t="s">
        <v>634</v>
      </c>
      <c r="D477" s="50" t="s">
        <v>212</v>
      </c>
      <c r="E477" s="40"/>
      <c r="F477" s="40"/>
      <c r="G477" s="40"/>
      <c r="H477" s="40"/>
      <c r="I477" s="40"/>
      <c r="J477" s="39"/>
      <c r="K477" s="39"/>
      <c r="L477" s="11"/>
      <c r="M477" s="11"/>
      <c r="N477" s="11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30" s="37" customFormat="1" ht="21" customHeight="1" x14ac:dyDescent="0.25">
      <c r="A478" s="61">
        <v>1</v>
      </c>
      <c r="B478" s="50" t="s">
        <v>1344</v>
      </c>
      <c r="C478" s="66" t="s">
        <v>162</v>
      </c>
      <c r="D478" s="50" t="s">
        <v>212</v>
      </c>
      <c r="E478" s="40"/>
      <c r="F478" s="40"/>
      <c r="G478" s="40"/>
      <c r="H478" s="40"/>
      <c r="I478" s="40"/>
      <c r="J478" s="39"/>
      <c r="K478" s="39"/>
      <c r="L478" s="11"/>
      <c r="M478" s="11"/>
      <c r="N478" s="11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30" s="37" customFormat="1" ht="21" customHeight="1" x14ac:dyDescent="0.25">
      <c r="A479" s="38"/>
      <c r="B479" s="38"/>
      <c r="E479" s="38"/>
      <c r="G479" s="38"/>
      <c r="H479" s="38"/>
      <c r="I479" s="38"/>
      <c r="L479" s="11"/>
      <c r="M479" s="11"/>
      <c r="N479" s="11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30" s="37" customFormat="1" ht="21" customHeight="1" x14ac:dyDescent="0.25">
      <c r="A480" s="38"/>
      <c r="B480" s="38"/>
      <c r="E480" s="38"/>
      <c r="G480" s="38"/>
      <c r="H480" s="38"/>
      <c r="I480" s="38"/>
      <c r="L480" s="11"/>
      <c r="M480" s="11"/>
      <c r="N480" s="11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s="37" customFormat="1" ht="21" customHeight="1" x14ac:dyDescent="0.25">
      <c r="A481" s="38"/>
      <c r="B481" s="38"/>
      <c r="E481" s="38"/>
      <c r="G481" s="38"/>
      <c r="H481" s="38"/>
      <c r="I481" s="38"/>
      <c r="M481" s="11"/>
      <c r="N481" s="11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s="37" customFormat="1" ht="21" customHeight="1" x14ac:dyDescent="0.25">
      <c r="A482" s="38"/>
      <c r="B482" s="38"/>
      <c r="E482" s="38"/>
      <c r="G482" s="38"/>
      <c r="H482" s="38"/>
      <c r="I482" s="38"/>
      <c r="M482" s="26"/>
      <c r="N482" s="2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s="37" customFormat="1" ht="21" customHeight="1" x14ac:dyDescent="0.25">
      <c r="A483" s="38"/>
      <c r="B483" s="38"/>
      <c r="E483" s="38"/>
      <c r="G483" s="38"/>
      <c r="H483" s="38"/>
      <c r="I483" s="38"/>
      <c r="M483" s="26"/>
      <c r="N483" s="2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s="37" customFormat="1" ht="21" customHeight="1" x14ac:dyDescent="0.25">
      <c r="A484" s="38"/>
      <c r="B484" s="38"/>
      <c r="E484" s="38"/>
      <c r="G484" s="38"/>
      <c r="H484" s="38"/>
      <c r="I484" s="38"/>
      <c r="M484" s="26"/>
      <c r="N484" s="2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s="37" customFormat="1" ht="21" customHeight="1" x14ac:dyDescent="0.25">
      <c r="A485" s="38"/>
      <c r="B485" s="38"/>
      <c r="E485" s="38"/>
      <c r="G485" s="38"/>
      <c r="H485" s="38"/>
      <c r="I485" s="38"/>
      <c r="M485" s="26"/>
      <c r="N485" s="2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s="37" customFormat="1" ht="21" customHeight="1" x14ac:dyDescent="0.25">
      <c r="A486" s="38"/>
      <c r="B486" s="38"/>
      <c r="E486" s="38"/>
      <c r="G486" s="38"/>
      <c r="H486" s="38"/>
      <c r="I486" s="38"/>
      <c r="M486" s="26"/>
      <c r="N486" s="2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s="37" customFormat="1" ht="21" customHeight="1" x14ac:dyDescent="0.25">
      <c r="A487" s="38"/>
      <c r="B487" s="38"/>
      <c r="E487" s="38"/>
      <c r="G487" s="38"/>
      <c r="H487" s="38"/>
      <c r="I487" s="38"/>
      <c r="M487" s="26"/>
      <c r="N487" s="2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s="37" customFormat="1" ht="21" customHeight="1" x14ac:dyDescent="0.25">
      <c r="A488" s="38"/>
      <c r="B488" s="38"/>
      <c r="E488" s="38"/>
      <c r="G488" s="38"/>
      <c r="H488" s="38"/>
      <c r="I488" s="38"/>
      <c r="M488" s="26"/>
      <c r="N488" s="2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s="37" customFormat="1" ht="21" customHeight="1" x14ac:dyDescent="0.25">
      <c r="A489" s="38"/>
      <c r="B489" s="38"/>
      <c r="E489" s="38"/>
      <c r="G489" s="38"/>
      <c r="H489" s="38"/>
      <c r="I489" s="38"/>
      <c r="M489" s="26"/>
      <c r="N489" s="2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s="37" customFormat="1" ht="21" customHeight="1" x14ac:dyDescent="0.25">
      <c r="A490" s="38"/>
      <c r="B490" s="38"/>
      <c r="E490" s="38"/>
      <c r="G490" s="38"/>
      <c r="H490" s="38"/>
      <c r="I490" s="38"/>
      <c r="M490" s="26"/>
      <c r="N490" s="2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s="37" customFormat="1" ht="21" customHeight="1" x14ac:dyDescent="0.25">
      <c r="A491" s="38"/>
      <c r="B491" s="38"/>
      <c r="E491" s="38"/>
      <c r="G491" s="38"/>
      <c r="H491" s="38"/>
      <c r="I491" s="38"/>
      <c r="M491" s="26"/>
      <c r="N491" s="2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s="37" customFormat="1" ht="21" customHeight="1" x14ac:dyDescent="0.25">
      <c r="A492" s="38"/>
      <c r="B492" s="38"/>
      <c r="E492" s="38"/>
      <c r="G492" s="38"/>
      <c r="H492" s="38"/>
      <c r="I492" s="38"/>
      <c r="M492" s="26"/>
      <c r="N492" s="2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s="37" customFormat="1" ht="21" customHeight="1" x14ac:dyDescent="0.25">
      <c r="A493" s="38"/>
      <c r="B493" s="38"/>
      <c r="E493" s="38"/>
      <c r="G493" s="38"/>
      <c r="H493" s="38"/>
      <c r="I493" s="38"/>
      <c r="M493" s="26"/>
      <c r="N493" s="2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s="37" customFormat="1" ht="21" customHeight="1" x14ac:dyDescent="0.25">
      <c r="A494" s="38"/>
      <c r="B494" s="38"/>
      <c r="E494" s="38"/>
      <c r="G494" s="38"/>
      <c r="H494" s="38"/>
      <c r="I494" s="38"/>
      <c r="M494" s="26"/>
      <c r="N494" s="26"/>
    </row>
    <row r="495" spans="1:25" s="37" customFormat="1" ht="21" customHeight="1" x14ac:dyDescent="0.25">
      <c r="A495" s="38"/>
      <c r="B495" s="38"/>
      <c r="E495" s="38"/>
      <c r="G495" s="38"/>
      <c r="H495" s="38"/>
      <c r="I495" s="38"/>
      <c r="M495" s="26"/>
      <c r="N495" s="26"/>
    </row>
    <row r="496" spans="1:25" s="37" customFormat="1" ht="21" customHeight="1" x14ac:dyDescent="0.25">
      <c r="A496" s="38"/>
      <c r="B496" s="38"/>
      <c r="E496" s="38"/>
      <c r="G496" s="38"/>
      <c r="H496" s="38"/>
      <c r="I496" s="38"/>
      <c r="M496" s="26"/>
      <c r="N496" s="26"/>
    </row>
    <row r="497" spans="1:14" s="37" customFormat="1" ht="21" customHeight="1" x14ac:dyDescent="0.25">
      <c r="A497" s="38"/>
      <c r="B497" s="38"/>
      <c r="E497" s="38"/>
      <c r="G497" s="38"/>
      <c r="H497" s="38"/>
      <c r="I497" s="38"/>
      <c r="M497" s="26"/>
      <c r="N497" s="26"/>
    </row>
    <row r="498" spans="1:14" s="37" customFormat="1" ht="21" customHeight="1" x14ac:dyDescent="0.25">
      <c r="A498" s="38"/>
      <c r="B498" s="38"/>
      <c r="E498" s="38"/>
      <c r="G498" s="38"/>
      <c r="H498" s="38"/>
      <c r="I498" s="38"/>
      <c r="M498" s="26"/>
      <c r="N498" s="26"/>
    </row>
    <row r="499" spans="1:14" s="37" customFormat="1" ht="21" customHeight="1" x14ac:dyDescent="0.25">
      <c r="A499" s="38"/>
      <c r="B499" s="38"/>
      <c r="E499" s="38"/>
      <c r="G499" s="38"/>
      <c r="H499" s="38"/>
      <c r="I499" s="38"/>
      <c r="M499" s="26"/>
      <c r="N499" s="26"/>
    </row>
    <row r="500" spans="1:14" s="37" customFormat="1" ht="21" customHeight="1" x14ac:dyDescent="0.25">
      <c r="A500" s="38"/>
      <c r="B500" s="38"/>
      <c r="E500" s="38"/>
      <c r="G500" s="38"/>
      <c r="H500" s="38"/>
      <c r="I500" s="38"/>
      <c r="M500" s="26"/>
      <c r="N500" s="26"/>
    </row>
    <row r="501" spans="1:14" s="37" customFormat="1" ht="21" customHeight="1" x14ac:dyDescent="0.25">
      <c r="A501" s="38"/>
      <c r="B501" s="38"/>
      <c r="E501" s="38"/>
      <c r="G501" s="38"/>
      <c r="H501" s="38"/>
      <c r="I501" s="38"/>
      <c r="M501" s="26"/>
      <c r="N501" s="26"/>
    </row>
    <row r="502" spans="1:14" s="37" customFormat="1" ht="21" customHeight="1" x14ac:dyDescent="0.25">
      <c r="A502" s="38"/>
      <c r="B502" s="38"/>
      <c r="E502" s="38"/>
      <c r="G502" s="38"/>
      <c r="H502" s="38"/>
      <c r="I502" s="38"/>
      <c r="M502" s="26"/>
      <c r="N502" s="26"/>
    </row>
    <row r="503" spans="1:14" s="37" customFormat="1" ht="21" customHeight="1" x14ac:dyDescent="0.25">
      <c r="A503" s="38"/>
      <c r="B503" s="38"/>
      <c r="E503" s="38"/>
      <c r="G503" s="38"/>
      <c r="H503" s="38"/>
      <c r="I503" s="38"/>
      <c r="M503" s="26"/>
      <c r="N503" s="26"/>
    </row>
    <row r="504" spans="1:14" s="37" customFormat="1" ht="21" customHeight="1" x14ac:dyDescent="0.25">
      <c r="A504" s="38"/>
      <c r="B504" s="38"/>
      <c r="E504" s="38"/>
      <c r="G504" s="38"/>
      <c r="H504" s="38"/>
      <c r="I504" s="38"/>
      <c r="M504" s="26"/>
      <c r="N504" s="26"/>
    </row>
    <row r="505" spans="1:14" s="37" customFormat="1" ht="21" customHeight="1" x14ac:dyDescent="0.25">
      <c r="A505" s="38"/>
      <c r="B505" s="38"/>
      <c r="E505" s="38"/>
      <c r="G505" s="38"/>
      <c r="H505" s="38"/>
      <c r="I505" s="38"/>
      <c r="M505" s="26"/>
      <c r="N505" s="26"/>
    </row>
    <row r="506" spans="1:14" s="37" customFormat="1" ht="21" customHeight="1" x14ac:dyDescent="0.25">
      <c r="A506" s="38"/>
      <c r="B506" s="38"/>
      <c r="E506" s="38"/>
      <c r="G506" s="38"/>
      <c r="H506" s="38"/>
      <c r="I506" s="38"/>
      <c r="M506" s="26"/>
      <c r="N506" s="26"/>
    </row>
    <row r="507" spans="1:14" s="37" customFormat="1" ht="21" customHeight="1" x14ac:dyDescent="0.25">
      <c r="A507" s="38"/>
      <c r="B507" s="38"/>
      <c r="E507" s="38"/>
      <c r="G507" s="38"/>
      <c r="H507" s="38"/>
      <c r="I507" s="38"/>
      <c r="M507" s="26"/>
      <c r="N507" s="26"/>
    </row>
    <row r="508" spans="1:14" ht="21" customHeight="1" x14ac:dyDescent="0.25">
      <c r="A508" s="38"/>
      <c r="B508" s="38"/>
      <c r="C508" s="37"/>
      <c r="D508" s="37"/>
      <c r="E508" s="38"/>
      <c r="F508" s="37"/>
      <c r="G508" s="38"/>
      <c r="H508" s="38"/>
      <c r="I508" s="38"/>
      <c r="J508" s="37"/>
      <c r="K508" s="37"/>
    </row>
    <row r="509" spans="1:14" ht="21" customHeight="1" x14ac:dyDescent="0.25">
      <c r="A509" s="38"/>
      <c r="B509" s="38"/>
      <c r="C509" s="37"/>
      <c r="D509" s="37"/>
      <c r="E509" s="38"/>
      <c r="F509" s="37"/>
      <c r="G509" s="38"/>
      <c r="H509" s="38"/>
      <c r="I509" s="38"/>
      <c r="J509" s="37"/>
      <c r="K509" s="37"/>
    </row>
    <row r="510" spans="1:14" ht="21" customHeight="1" x14ac:dyDescent="0.25">
      <c r="A510" s="38"/>
      <c r="B510" s="38"/>
      <c r="C510" s="37"/>
      <c r="D510" s="37"/>
      <c r="E510" s="38"/>
      <c r="F510" s="37"/>
      <c r="G510" s="38"/>
      <c r="H510" s="38"/>
      <c r="I510" s="38"/>
      <c r="J510" s="37"/>
      <c r="K510" s="37"/>
    </row>
    <row r="511" spans="1:14" ht="21" customHeight="1" x14ac:dyDescent="0.25">
      <c r="A511" s="38"/>
      <c r="B511" s="38"/>
      <c r="C511" s="37"/>
      <c r="D511" s="37"/>
      <c r="E511" s="38"/>
      <c r="F511" s="37"/>
      <c r="G511" s="38"/>
      <c r="H511" s="38"/>
      <c r="I511" s="38"/>
      <c r="J511" s="37"/>
      <c r="K511" s="37"/>
    </row>
    <row r="512" spans="1:14" ht="21" customHeight="1" x14ac:dyDescent="0.25">
      <c r="A512" s="38"/>
      <c r="B512" s="38"/>
      <c r="C512" s="37"/>
      <c r="D512" s="37"/>
      <c r="E512" s="38"/>
      <c r="F512" s="37"/>
      <c r="G512" s="38"/>
      <c r="H512" s="38"/>
      <c r="I512" s="38"/>
      <c r="J512" s="37"/>
      <c r="K512" s="37"/>
    </row>
    <row r="513" spans="1:11" ht="21" customHeight="1" x14ac:dyDescent="0.25">
      <c r="A513" s="38"/>
      <c r="B513" s="38"/>
      <c r="C513" s="37"/>
      <c r="D513" s="37"/>
      <c r="E513" s="38"/>
      <c r="F513" s="37"/>
      <c r="G513" s="38"/>
      <c r="H513" s="38"/>
      <c r="I513" s="38"/>
      <c r="J513" s="37"/>
      <c r="K513" s="37"/>
    </row>
  </sheetData>
  <autoFilter ref="A1:Y478"/>
  <dataValidations count="16">
    <dataValidation type="list" allowBlank="1" showInputMessage="1" showErrorMessage="1" sqref="K2:K465">
      <formula1>"Missing,Broken,Replaced"</formula1>
    </dataValidation>
    <dataValidation type="list" allowBlank="1" showInputMessage="1" showErrorMessage="1" sqref="G2:G465">
      <formula1>"Loose,Missing"</formula1>
    </dataValidation>
    <dataValidation type="list" allowBlank="1" showInputMessage="1" showErrorMessage="1" sqref="H2:J465">
      <formula1>"In,Out,No Cxn,Stuck"</formula1>
    </dataValidation>
    <dataValidation type="list" showInputMessage="1" showErrorMessage="1" sqref="E2:E465">
      <formula1>"In,Out,Loose, ,"</formula1>
    </dataValidation>
    <dataValidation type="list" allowBlank="1" showInputMessage="1" showErrorMessage="1" sqref="F2:F465">
      <formula1>"Loose,Missing,Broken"</formula1>
    </dataValidation>
    <dataValidation allowBlank="1" showInputMessage="1" showErrorMessage="1" promptTitle="RM FP" prompt="Remount Faceplate" sqref="Y1"/>
    <dataValidation allowBlank="1" showInputMessage="1" showErrorMessage="1" promptTitle="DNLG" prompt="Data Link No Good" sqref="X1"/>
    <dataValidation allowBlank="1" showInputMessage="1" showErrorMessage="1" promptTitle="DLG" prompt="Data Link Good" sqref="W1"/>
    <dataValidation allowBlank="1" showInputMessage="1" showErrorMessage="1" promptTitle="DTNG" prompt="Dial Tone No Good" sqref="V1"/>
    <dataValidation allowBlank="1" showInputMessage="1" showErrorMessage="1" promptTitle="DTG" prompt="Dial Tone Good" sqref="U1"/>
    <dataValidation allowBlank="1" showInputMessage="1" showErrorMessage="1" promptTitle="RI" prompt="Reinsert" sqref="T1"/>
    <dataValidation allowBlank="1" showInputMessage="1" showErrorMessage="1" promptTitle="NVI" prompt="New Voice Jack" sqref="S1"/>
    <dataValidation allowBlank="1" showInputMessage="1" showErrorMessage="1" promptTitle="NDJ" prompt="New Data Jack" sqref="R1"/>
    <dataValidation allowBlank="1" showInputMessage="1" showErrorMessage="1" promptTitle="NFI" prompt="New F Insert" sqref="Q1"/>
    <dataValidation allowBlank="1" showInputMessage="1" showErrorMessage="1" promptTitle="NFP" prompt="New Face Plate" sqref="P1"/>
    <dataValidation allowBlank="1" showDropDown="1" showInputMessage="1" showErrorMessage="1" promptTitle="RM BX" prompt="Remount Box" sqref="O1"/>
  </dataValidations>
  <pageMargins left="0" right="0.5" top="0.5" bottom="0.75" header="0.25" footer="0.25"/>
  <pageSetup scale="95" fitToWidth="0" fitToHeight="0" orientation="landscape" r:id="rId1"/>
  <headerFooter alignWithMargins="0">
    <oddHeader>&amp;CColonial - Livingston (CT)&amp;RDorm Jack Repairs Assessment 2017</oddHeader>
    <oddFooter>&amp;LCODES:&amp;C&amp;"Book Antiqua,Bold"Loose;  Missing;  Pushed IN;  Pulled OUT;  B=Broken; No Cxn = No Connection; Stuck = Item is stuck in jack
Page &amp;P of &amp;N&amp;RLivingston Tower</oddFooter>
  </headerFooter>
  <rowBreaks count="12" manualBreakCount="12">
    <brk id="9" max="11" man="1"/>
    <brk id="32" max="11" man="1"/>
    <brk id="56" max="11" man="1"/>
    <brk id="77" max="11" man="1"/>
    <brk id="122" max="11" man="1"/>
    <brk id="167" max="11" man="1"/>
    <brk id="212" max="11" man="1"/>
    <brk id="257" max="11" man="1"/>
    <brk id="302" max="11" man="1"/>
    <brk id="347" max="11" man="1"/>
    <brk id="392" max="11" man="1"/>
    <brk id="437" max="11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Clinton (CA)</vt:lpstr>
      <vt:lpstr>Delancey (CB)</vt:lpstr>
      <vt:lpstr>Hamilton (CC)</vt:lpstr>
      <vt:lpstr>Herkimer (CD)</vt:lpstr>
      <vt:lpstr>Johnson (CE)</vt:lpstr>
      <vt:lpstr>Morris (CF)</vt:lpstr>
      <vt:lpstr>Paine (CG)</vt:lpstr>
      <vt:lpstr>Zenger (CH)</vt:lpstr>
      <vt:lpstr>Livingston (CT)</vt:lpstr>
      <vt:lpstr>'Clinton (CA)'!Print_Area</vt:lpstr>
      <vt:lpstr>'Delancey (CB)'!Print_Area</vt:lpstr>
      <vt:lpstr>'Hamilton (CC)'!Print_Area</vt:lpstr>
      <vt:lpstr>'Herkimer (CD)'!Print_Area</vt:lpstr>
      <vt:lpstr>'Livingston (CT)'!Print_Area</vt:lpstr>
      <vt:lpstr>'Morris (CF)'!Print_Area</vt:lpstr>
      <vt:lpstr>'Paine (CG)'!Print_Area</vt:lpstr>
      <vt:lpstr>'Zenger (CH)'!Print_Area</vt:lpstr>
      <vt:lpstr>'Clinton (CA)'!Print_Titles</vt:lpstr>
      <vt:lpstr>'Delancey (CB)'!Print_Titles</vt:lpstr>
      <vt:lpstr>'Hamilton (CC)'!Print_Titles</vt:lpstr>
      <vt:lpstr>'Herkimer (CD)'!Print_Titles</vt:lpstr>
      <vt:lpstr>'Johnson (CE)'!Print_Titles</vt:lpstr>
      <vt:lpstr>'Livingston (CT)'!Print_Titles</vt:lpstr>
      <vt:lpstr>'Morris (CF)'!Print_Titles</vt:lpstr>
      <vt:lpstr>'Paine (CG)'!Print_Titles</vt:lpstr>
      <vt:lpstr>'Zenger (CH)'!Print_Titles</vt:lpstr>
    </vt:vector>
  </TitlesOfParts>
  <Company>University at Albany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at Albany</dc:creator>
  <cp:lastModifiedBy>Windows User</cp:lastModifiedBy>
  <cp:lastPrinted>2017-06-19T16:06:13Z</cp:lastPrinted>
  <dcterms:created xsi:type="dcterms:W3CDTF">2005-05-10T13:06:58Z</dcterms:created>
  <dcterms:modified xsi:type="dcterms:W3CDTF">2017-12-05T15:18:17Z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42437766</vt:i4>
  </property>
  <property fmtid="{D5CDD505-2E9C-101B-9397-08002B2CF9AE}" pid="3" name="_EmailSubject">
    <vt:lpwstr>Colonial.xls</vt:lpwstr>
  </property>
  <property fmtid="{D5CDD505-2E9C-101B-9397-08002B2CF9AE}" pid="4" name="_AuthorEmail">
    <vt:lpwstr>MLi@uamail.albany.edu</vt:lpwstr>
  </property>
  <property fmtid="{D5CDD505-2E9C-101B-9397-08002B2CF9AE}" pid="5" name="_AuthorEmailDisplayName">
    <vt:lpwstr>Cheung Mei Li</vt:lpwstr>
  </property>
  <property fmtid="{D5CDD505-2E9C-101B-9397-08002B2CF9AE}" pid="6" name="_ReviewingToolsShownOnce">
    <vt:lpwstr/>
  </property>
</Properties>
</file>