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yler\Git\android-permissions-analysis\data_backups\"/>
    </mc:Choice>
  </mc:AlternateContent>
  <xr:revisionPtr revIDLastSave="0" documentId="13_ncr:1_{A3EE8622-A252-44F0-9E52-2D79E59DBA13}" xr6:coauthVersionLast="45" xr6:coauthVersionMax="45" xr10:uidLastSave="{00000000-0000-0000-0000-000000000000}"/>
  <bookViews>
    <workbookView xWindow="28680" yWindow="-120" windowWidth="29040" windowHeight="15840" firstSheet="5" activeTab="9" xr2:uid="{69439E64-CD53-46BD-A0ED-DC7EF0245F3C}"/>
  </bookViews>
  <sheets>
    <sheet name="Books and Reference" sheetId="2" r:id="rId1"/>
    <sheet name="Communication" sheetId="3" r:id="rId2"/>
    <sheet name="Entertainment" sheetId="4" r:id="rId3"/>
    <sheet name="Finance" sheetId="5" r:id="rId4"/>
    <sheet name="Games" sheetId="1" r:id="rId5"/>
    <sheet name="Music and Audio" sheetId="6" r:id="rId6"/>
    <sheet name="Personalization" sheetId="7" r:id="rId7"/>
    <sheet name="Photography" sheetId="9" r:id="rId8"/>
    <sheet name="Productivity" sheetId="8" r:id="rId9"/>
    <sheet name="Tools" sheetId="12" r:id="rId10"/>
    <sheet name="Travel and Local" sheetId="10" r:id="rId11"/>
    <sheet name="Video Players and Editor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2" l="1"/>
  <c r="H33" i="12"/>
  <c r="K31" i="12" s="1"/>
  <c r="H32" i="12"/>
  <c r="H31" i="12"/>
  <c r="H30" i="12"/>
  <c r="H29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H34" i="11"/>
  <c r="H33" i="11"/>
  <c r="K31" i="11" s="1"/>
  <c r="H32" i="11"/>
  <c r="H31" i="11"/>
  <c r="H30" i="11"/>
  <c r="H29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H34" i="10"/>
  <c r="H33" i="10"/>
  <c r="K31" i="10" s="1"/>
  <c r="H32" i="10"/>
  <c r="H31" i="10"/>
  <c r="H30" i="10"/>
  <c r="H29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H34" i="9"/>
  <c r="H33" i="9"/>
  <c r="K31" i="9" s="1"/>
  <c r="H32" i="9"/>
  <c r="K30" i="9" s="1"/>
  <c r="H31" i="9"/>
  <c r="K29" i="9" s="1"/>
  <c r="H30" i="9"/>
  <c r="H29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H34" i="8"/>
  <c r="H33" i="8"/>
  <c r="H32" i="8"/>
  <c r="H31" i="8"/>
  <c r="H30" i="8"/>
  <c r="H29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H34" i="7"/>
  <c r="H33" i="7"/>
  <c r="H32" i="7"/>
  <c r="H31" i="7"/>
  <c r="H30" i="7"/>
  <c r="H29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H34" i="6"/>
  <c r="H33" i="6"/>
  <c r="K31" i="6" s="1"/>
  <c r="H32" i="6"/>
  <c r="H31" i="6"/>
  <c r="H30" i="6"/>
  <c r="H29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H34" i="5"/>
  <c r="H33" i="5"/>
  <c r="H32" i="5"/>
  <c r="H31" i="5"/>
  <c r="H30" i="5"/>
  <c r="H29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H34" i="4"/>
  <c r="H33" i="4"/>
  <c r="K31" i="4" s="1"/>
  <c r="H32" i="4"/>
  <c r="H31" i="4"/>
  <c r="H30" i="4"/>
  <c r="H29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H34" i="3"/>
  <c r="H33" i="3"/>
  <c r="H32" i="3"/>
  <c r="H31" i="3"/>
  <c r="H30" i="3"/>
  <c r="H29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H34" i="2"/>
  <c r="H33" i="2"/>
  <c r="H32" i="2"/>
  <c r="H31" i="2"/>
  <c r="H30" i="2"/>
  <c r="H2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H34" i="1"/>
  <c r="H33" i="1"/>
  <c r="H32" i="1"/>
  <c r="H31" i="1"/>
  <c r="K29" i="12" l="1"/>
  <c r="K30" i="12"/>
  <c r="K29" i="11"/>
  <c r="K30" i="11"/>
  <c r="K29" i="10"/>
  <c r="K30" i="10"/>
  <c r="K29" i="8"/>
  <c r="K30" i="8"/>
  <c r="K31" i="8"/>
  <c r="K30" i="7"/>
  <c r="K31" i="7"/>
  <c r="K29" i="7"/>
  <c r="K30" i="6"/>
  <c r="K29" i="6"/>
  <c r="K31" i="5"/>
  <c r="K29" i="5"/>
  <c r="K30" i="5"/>
  <c r="K29" i="4"/>
  <c r="K30" i="4"/>
  <c r="K31" i="3"/>
  <c r="K29" i="3"/>
  <c r="K30" i="3"/>
  <c r="K29" i="2"/>
  <c r="K30" i="2"/>
  <c r="K31" i="2"/>
  <c r="K31" i="1"/>
  <c r="K30" i="1"/>
  <c r="K29" i="1"/>
  <c r="H29" i="1"/>
  <c r="H3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3" i="1"/>
</calcChain>
</file>

<file path=xl/sharedStrings.xml><?xml version="1.0" encoding="utf-8"?>
<sst xmlns="http://schemas.openxmlformats.org/spreadsheetml/2006/main" count="156" uniqueCount="15">
  <si>
    <t>Malicious Games</t>
  </si>
  <si>
    <t>App #</t>
  </si>
  <si>
    <t># Actual Benign</t>
  </si>
  <si>
    <t># Actual Malicious</t>
  </si>
  <si>
    <t># B Below</t>
  </si>
  <si>
    <t># B Above</t>
  </si>
  <si>
    <t># M Below</t>
  </si>
  <si>
    <t># M Above</t>
  </si>
  <si>
    <t>Accuracy:</t>
  </si>
  <si>
    <t>False +:</t>
  </si>
  <si>
    <t>False -:</t>
  </si>
  <si>
    <t>Benign Games</t>
  </si>
  <si>
    <t>Threshold</t>
  </si>
  <si>
    <t>Benign Apps</t>
  </si>
  <si>
    <t>Malicious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</si>
</sst>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Likelihood Scores for Books and Reference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'Books and Reference'!$B$1</c:f>
              <c:strCache>
                <c:ptCount val="1"/>
                <c:pt idx="0">
                  <c:v>Benign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'Books and Reference'!$A$2:$A$116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'Books and Reference'!$B$2:$B$116</c:f>
              <c:numCache>
                <c:formatCode>General</c:formatCode>
                <c:ptCount val="115"/>
                <c:pt idx="0">
                  <c:v>0.472374513</c:v>
                </c:pt>
                <c:pt idx="1">
                  <c:v>1.1663222559999999</c:v>
                </c:pt>
                <c:pt idx="2">
                  <c:v>1.111491837</c:v>
                </c:pt>
                <c:pt idx="3">
                  <c:v>1.2394685299999999</c:v>
                </c:pt>
                <c:pt idx="4">
                  <c:v>1.315675256</c:v>
                </c:pt>
                <c:pt idx="5">
                  <c:v>1.3650402049999999</c:v>
                </c:pt>
                <c:pt idx="6">
                  <c:v>1.1779549030000001</c:v>
                </c:pt>
                <c:pt idx="7">
                  <c:v>1.1779549030000001</c:v>
                </c:pt>
                <c:pt idx="8">
                  <c:v>1.1779549030000001</c:v>
                </c:pt>
                <c:pt idx="9">
                  <c:v>1.1779549030000001</c:v>
                </c:pt>
                <c:pt idx="10">
                  <c:v>1.1779549030000001</c:v>
                </c:pt>
                <c:pt idx="11">
                  <c:v>1.1779549030000001</c:v>
                </c:pt>
                <c:pt idx="12">
                  <c:v>1.1779549030000001</c:v>
                </c:pt>
                <c:pt idx="13">
                  <c:v>1.1779549030000001</c:v>
                </c:pt>
                <c:pt idx="14">
                  <c:v>1.1779549030000001</c:v>
                </c:pt>
                <c:pt idx="15">
                  <c:v>1.9164944610000001</c:v>
                </c:pt>
                <c:pt idx="16">
                  <c:v>2.2450657889999999</c:v>
                </c:pt>
                <c:pt idx="17">
                  <c:v>1.37228923</c:v>
                </c:pt>
                <c:pt idx="18">
                  <c:v>0.99902534099999996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A-46E4-A101-F4F69FDAB751}"/>
            </c:ext>
          </c:extLst>
        </c:ser>
        <c:ser>
          <c:idx val="1"/>
          <c:order val="1"/>
          <c:tx>
            <c:strRef>
              <c:f>'Books and Reference'!$C$1</c:f>
              <c:strCache>
                <c:ptCount val="1"/>
                <c:pt idx="0">
                  <c:v>Malicious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'Books and Reference'!$A$2:$A$116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'Books and Reference'!$C$2:$C$116</c:f>
              <c:numCache>
                <c:formatCode>General</c:formatCode>
                <c:ptCount val="115"/>
                <c:pt idx="0">
                  <c:v>3.6563472319999999</c:v>
                </c:pt>
                <c:pt idx="1">
                  <c:v>3.6563472319999999</c:v>
                </c:pt>
                <c:pt idx="2">
                  <c:v>3.6563472319999999</c:v>
                </c:pt>
                <c:pt idx="3">
                  <c:v>3.6563472319999999</c:v>
                </c:pt>
                <c:pt idx="4">
                  <c:v>4.7566574360000002</c:v>
                </c:pt>
                <c:pt idx="5">
                  <c:v>4.0623086610000003</c:v>
                </c:pt>
                <c:pt idx="6">
                  <c:v>4.0623086610000003</c:v>
                </c:pt>
                <c:pt idx="7">
                  <c:v>3.7220737389999998</c:v>
                </c:pt>
                <c:pt idx="8">
                  <c:v>2.3883125280000002</c:v>
                </c:pt>
                <c:pt idx="9">
                  <c:v>2.3522870509999998</c:v>
                </c:pt>
                <c:pt idx="10">
                  <c:v>2.3360635159999998</c:v>
                </c:pt>
                <c:pt idx="11">
                  <c:v>2.6838555720000001</c:v>
                </c:pt>
                <c:pt idx="12">
                  <c:v>2.6838555720000001</c:v>
                </c:pt>
                <c:pt idx="13">
                  <c:v>2.6838555720000001</c:v>
                </c:pt>
                <c:pt idx="14">
                  <c:v>2.6838555720000001</c:v>
                </c:pt>
                <c:pt idx="15">
                  <c:v>2.0353032689999999</c:v>
                </c:pt>
                <c:pt idx="16">
                  <c:v>2.2876173030000002</c:v>
                </c:pt>
                <c:pt idx="17">
                  <c:v>3.1661480160000002</c:v>
                </c:pt>
                <c:pt idx="18">
                  <c:v>3.0604721939999999</c:v>
                </c:pt>
                <c:pt idx="19">
                  <c:v>3.5273055709999999</c:v>
                </c:pt>
                <c:pt idx="20">
                  <c:v>4.0243066369999996</c:v>
                </c:pt>
                <c:pt idx="21">
                  <c:v>2.0482667000000001</c:v>
                </c:pt>
                <c:pt idx="22">
                  <c:v>3.9477444610000001</c:v>
                </c:pt>
                <c:pt idx="23">
                  <c:v>3.9477444610000001</c:v>
                </c:pt>
                <c:pt idx="24">
                  <c:v>3.9477444610000001</c:v>
                </c:pt>
                <c:pt idx="25">
                  <c:v>3.9477444610000001</c:v>
                </c:pt>
                <c:pt idx="26">
                  <c:v>4.2615131579999996</c:v>
                </c:pt>
                <c:pt idx="27">
                  <c:v>3.53311302</c:v>
                </c:pt>
                <c:pt idx="28">
                  <c:v>3.4408574189999999</c:v>
                </c:pt>
                <c:pt idx="29">
                  <c:v>3.4408574189999999</c:v>
                </c:pt>
                <c:pt idx="30">
                  <c:v>2.6537372079999999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A-46E4-A101-F4F69FDA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8416"/>
        <c:axId val="981190912"/>
      </c:scatterChart>
      <c:valAx>
        <c:axId val="1044478416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912"/>
        <c:crosses val="autoZero"/>
        <c:crossBetween val="midCat"/>
      </c:valAx>
      <c:valAx>
        <c:axId val="981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Likelihood Estimator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Likelihood Scores for Tools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Tools!$B$1</c:f>
              <c:strCache>
                <c:ptCount val="1"/>
                <c:pt idx="0">
                  <c:v>Benign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Tools!$A$2:$A$116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Tools!$B$2:$B$116</c:f>
              <c:numCache>
                <c:formatCode>General</c:formatCode>
                <c:ptCount val="115"/>
                <c:pt idx="0">
                  <c:v>1.2027777777799999</c:v>
                </c:pt>
                <c:pt idx="1">
                  <c:v>0.88333333333300001</c:v>
                </c:pt>
                <c:pt idx="2">
                  <c:v>0.166666666667</c:v>
                </c:pt>
                <c:pt idx="3">
                  <c:v>0.80988977072299995</c:v>
                </c:pt>
                <c:pt idx="4">
                  <c:v>0.71053791887100004</c:v>
                </c:pt>
                <c:pt idx="5">
                  <c:v>1.5740740740700001</c:v>
                </c:pt>
                <c:pt idx="6">
                  <c:v>1.4138888888900001</c:v>
                </c:pt>
                <c:pt idx="7">
                  <c:v>1.35</c:v>
                </c:pt>
                <c:pt idx="8">
                  <c:v>1.14992441421</c:v>
                </c:pt>
                <c:pt idx="9">
                  <c:v>1.1937037037</c:v>
                </c:pt>
                <c:pt idx="10">
                  <c:v>1.22944647945</c:v>
                </c:pt>
                <c:pt idx="11">
                  <c:v>0.5</c:v>
                </c:pt>
                <c:pt idx="12">
                  <c:v>0.99750330687800004</c:v>
                </c:pt>
                <c:pt idx="13">
                  <c:v>1.31084656085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7-45AC-A952-DDDDEC530E2E}"/>
            </c:ext>
          </c:extLst>
        </c:ser>
        <c:ser>
          <c:idx val="1"/>
          <c:order val="1"/>
          <c:tx>
            <c:strRef>
              <c:f>Tools!$C$1</c:f>
              <c:strCache>
                <c:ptCount val="1"/>
                <c:pt idx="0">
                  <c:v>Malicious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Tools!$A$2:$A$116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Tools!$C$2:$C$116</c:f>
              <c:numCache>
                <c:formatCode>General</c:formatCode>
                <c:ptCount val="115"/>
                <c:pt idx="0">
                  <c:v>1.61111111111</c:v>
                </c:pt>
                <c:pt idx="1">
                  <c:v>1.2721340388</c:v>
                </c:pt>
                <c:pt idx="2">
                  <c:v>1.3444444444400001</c:v>
                </c:pt>
                <c:pt idx="3">
                  <c:v>0.91666666666700003</c:v>
                </c:pt>
                <c:pt idx="4">
                  <c:v>1.61111111111</c:v>
                </c:pt>
                <c:pt idx="5">
                  <c:v>0.97427983539100005</c:v>
                </c:pt>
                <c:pt idx="6">
                  <c:v>1.27526455026</c:v>
                </c:pt>
                <c:pt idx="7">
                  <c:v>1.14648526077</c:v>
                </c:pt>
                <c:pt idx="8">
                  <c:v>0.94583333333300001</c:v>
                </c:pt>
                <c:pt idx="9">
                  <c:v>1.29076408341</c:v>
                </c:pt>
                <c:pt idx="10">
                  <c:v>1.3729166666699999</c:v>
                </c:pt>
                <c:pt idx="11">
                  <c:v>1.30193602694</c:v>
                </c:pt>
                <c:pt idx="12">
                  <c:v>1.4415810768799999</c:v>
                </c:pt>
                <c:pt idx="13">
                  <c:v>1.3629934879900001</c:v>
                </c:pt>
                <c:pt idx="14">
                  <c:v>1.26111111111</c:v>
                </c:pt>
                <c:pt idx="15">
                  <c:v>1.3455593348499999</c:v>
                </c:pt>
                <c:pt idx="16">
                  <c:v>1.2530026455000001</c:v>
                </c:pt>
                <c:pt idx="17">
                  <c:v>1.4006481481499999</c:v>
                </c:pt>
                <c:pt idx="18">
                  <c:v>1.38668981481</c:v>
                </c:pt>
                <c:pt idx="19">
                  <c:v>0.94250440917099998</c:v>
                </c:pt>
                <c:pt idx="20">
                  <c:v>1.1673032407399999</c:v>
                </c:pt>
                <c:pt idx="21">
                  <c:v>1.3952160493800001</c:v>
                </c:pt>
                <c:pt idx="22">
                  <c:v>1.30462962963</c:v>
                </c:pt>
                <c:pt idx="23">
                  <c:v>1.42268518519</c:v>
                </c:pt>
                <c:pt idx="24">
                  <c:v>1.22852103804</c:v>
                </c:pt>
                <c:pt idx="25">
                  <c:v>1.1074379324400001</c:v>
                </c:pt>
                <c:pt idx="26">
                  <c:v>1.1637566137599999</c:v>
                </c:pt>
                <c:pt idx="27">
                  <c:v>1.43411375661</c:v>
                </c:pt>
                <c:pt idx="28">
                  <c:v>1.41444738389</c:v>
                </c:pt>
                <c:pt idx="29">
                  <c:v>1.1503703703699999</c:v>
                </c:pt>
                <c:pt idx="30">
                  <c:v>1.2692205942200001</c:v>
                </c:pt>
                <c:pt idx="31">
                  <c:v>1.3987985008799999</c:v>
                </c:pt>
                <c:pt idx="32">
                  <c:v>0.903009259259</c:v>
                </c:pt>
                <c:pt idx="33">
                  <c:v>1.23237213404</c:v>
                </c:pt>
                <c:pt idx="34">
                  <c:v>1.3987985008799999</c:v>
                </c:pt>
                <c:pt idx="35">
                  <c:v>1.3600812547200001</c:v>
                </c:pt>
                <c:pt idx="36">
                  <c:v>1.2979677729700001</c:v>
                </c:pt>
                <c:pt idx="37">
                  <c:v>1.40795304233</c:v>
                </c:pt>
                <c:pt idx="38">
                  <c:v>1.30806878307</c:v>
                </c:pt>
                <c:pt idx="39">
                  <c:v>1.43411375661</c:v>
                </c:pt>
                <c:pt idx="40">
                  <c:v>1.3346913580199999</c:v>
                </c:pt>
                <c:pt idx="41">
                  <c:v>1.3987985008799999</c:v>
                </c:pt>
                <c:pt idx="42">
                  <c:v>1.3987985008799999</c:v>
                </c:pt>
                <c:pt idx="43">
                  <c:v>1.2979677729700001</c:v>
                </c:pt>
                <c:pt idx="44">
                  <c:v>1.5913580246900001</c:v>
                </c:pt>
                <c:pt idx="45">
                  <c:v>1.30806878307</c:v>
                </c:pt>
                <c:pt idx="46">
                  <c:v>1.3912551440300001</c:v>
                </c:pt>
                <c:pt idx="47">
                  <c:v>1.4876606198</c:v>
                </c:pt>
                <c:pt idx="48">
                  <c:v>1.3920855379199999</c:v>
                </c:pt>
                <c:pt idx="49">
                  <c:v>1.5420370370400001</c:v>
                </c:pt>
                <c:pt idx="50">
                  <c:v>1.3752248677200001</c:v>
                </c:pt>
                <c:pt idx="51">
                  <c:v>1.31568195179</c:v>
                </c:pt>
                <c:pt idx="52">
                  <c:v>1.51101851852</c:v>
                </c:pt>
                <c:pt idx="53">
                  <c:v>1.0913580246900001</c:v>
                </c:pt>
                <c:pt idx="54">
                  <c:v>1.4318518518500001</c:v>
                </c:pt>
                <c:pt idx="55">
                  <c:v>1.2344482237300001</c:v>
                </c:pt>
                <c:pt idx="56">
                  <c:v>1.13031681507</c:v>
                </c:pt>
                <c:pt idx="57">
                  <c:v>1.5157407407400001</c:v>
                </c:pt>
                <c:pt idx="58">
                  <c:v>1.32270502646</c:v>
                </c:pt>
                <c:pt idx="59">
                  <c:v>1.13031681507</c:v>
                </c:pt>
                <c:pt idx="60">
                  <c:v>1.6289923039900001</c:v>
                </c:pt>
                <c:pt idx="61">
                  <c:v>1.33881766382</c:v>
                </c:pt>
                <c:pt idx="62">
                  <c:v>1.4134765017099999</c:v>
                </c:pt>
                <c:pt idx="63">
                  <c:v>1.13031681507</c:v>
                </c:pt>
                <c:pt idx="64">
                  <c:v>1.4120731120700001</c:v>
                </c:pt>
                <c:pt idx="65">
                  <c:v>1.40581183862</c:v>
                </c:pt>
                <c:pt idx="66">
                  <c:v>1.6153292181100001</c:v>
                </c:pt>
                <c:pt idx="67">
                  <c:v>1.4616898148099999</c:v>
                </c:pt>
                <c:pt idx="68">
                  <c:v>1.5464120370400001</c:v>
                </c:pt>
                <c:pt idx="69">
                  <c:v>1.3564814814799999</c:v>
                </c:pt>
                <c:pt idx="70">
                  <c:v>1.5470899470899999</c:v>
                </c:pt>
                <c:pt idx="71">
                  <c:v>1.45481481481</c:v>
                </c:pt>
                <c:pt idx="72">
                  <c:v>1.4412037037000001</c:v>
                </c:pt>
                <c:pt idx="73">
                  <c:v>1.46427469136</c:v>
                </c:pt>
                <c:pt idx="74">
                  <c:v>1.36183862434</c:v>
                </c:pt>
                <c:pt idx="75">
                  <c:v>1.48234567901</c:v>
                </c:pt>
                <c:pt idx="76">
                  <c:v>1.4888344226600001</c:v>
                </c:pt>
                <c:pt idx="77">
                  <c:v>1.47881481481</c:v>
                </c:pt>
                <c:pt idx="78">
                  <c:v>1.21981607458</c:v>
                </c:pt>
                <c:pt idx="79">
                  <c:v>1.42679012346</c:v>
                </c:pt>
                <c:pt idx="80">
                  <c:v>1.47881481481</c:v>
                </c:pt>
                <c:pt idx="81">
                  <c:v>1.4956790123499999</c:v>
                </c:pt>
                <c:pt idx="82">
                  <c:v>1.5988359788399999</c:v>
                </c:pt>
                <c:pt idx="83">
                  <c:v>1.7194444444400001</c:v>
                </c:pt>
                <c:pt idx="84">
                  <c:v>1.32083333333</c:v>
                </c:pt>
                <c:pt idx="85">
                  <c:v>1.32083333333</c:v>
                </c:pt>
                <c:pt idx="86">
                  <c:v>1.5238425925900001</c:v>
                </c:pt>
                <c:pt idx="87">
                  <c:v>1.1932870370399999</c:v>
                </c:pt>
                <c:pt idx="88">
                  <c:v>1.2912962963000001</c:v>
                </c:pt>
                <c:pt idx="89">
                  <c:v>1.5550264550299999</c:v>
                </c:pt>
                <c:pt idx="90">
                  <c:v>1.4367476851900001</c:v>
                </c:pt>
                <c:pt idx="91">
                  <c:v>1.56175925926</c:v>
                </c:pt>
                <c:pt idx="92">
                  <c:v>1.0637731481499999</c:v>
                </c:pt>
                <c:pt idx="93">
                  <c:v>0.95468631897199996</c:v>
                </c:pt>
                <c:pt idx="94">
                  <c:v>1.3095899470900001</c:v>
                </c:pt>
                <c:pt idx="95">
                  <c:v>1.3311434450299999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7-45AC-A952-DDDDEC530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8416"/>
        <c:axId val="981190912"/>
      </c:scatterChart>
      <c:valAx>
        <c:axId val="10444784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912"/>
        <c:crosses val="autoZero"/>
        <c:crossBetween val="midCat"/>
      </c:valAx>
      <c:valAx>
        <c:axId val="981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Likelihood Estimator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Likelihood Scores for Travel and Local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'Travel and Local'!$B$1</c:f>
              <c:strCache>
                <c:ptCount val="1"/>
                <c:pt idx="0">
                  <c:v>Benign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'Travel and Local'!$A$2:$A$116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'Travel and Local'!$B$2:$B$116</c:f>
              <c:numCache>
                <c:formatCode>General</c:formatCode>
                <c:ptCount val="115"/>
                <c:pt idx="0">
                  <c:v>0.46149553599999998</c:v>
                </c:pt>
                <c:pt idx="1">
                  <c:v>0.63696428599999999</c:v>
                </c:pt>
                <c:pt idx="2">
                  <c:v>0.53180803600000004</c:v>
                </c:pt>
                <c:pt idx="3">
                  <c:v>0.48102678599999998</c:v>
                </c:pt>
                <c:pt idx="4">
                  <c:v>1.113392857</c:v>
                </c:pt>
                <c:pt idx="5">
                  <c:v>0.64397321399999996</c:v>
                </c:pt>
                <c:pt idx="6">
                  <c:v>1.0625</c:v>
                </c:pt>
                <c:pt idx="7">
                  <c:v>0.64136904800000005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E-4E42-A2AC-23B99F40915F}"/>
            </c:ext>
          </c:extLst>
        </c:ser>
        <c:ser>
          <c:idx val="1"/>
          <c:order val="1"/>
          <c:tx>
            <c:strRef>
              <c:f>'Travel and Local'!$C$1</c:f>
              <c:strCache>
                <c:ptCount val="1"/>
                <c:pt idx="0">
                  <c:v>Malicious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'Travel and Local'!$A$2:$A$116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'Travel and Local'!$C$2:$C$116</c:f>
              <c:numCache>
                <c:formatCode>General</c:formatCode>
                <c:ptCount val="115"/>
                <c:pt idx="0">
                  <c:v>1.5476190480000001</c:v>
                </c:pt>
                <c:pt idx="1">
                  <c:v>1.9634740260000001</c:v>
                </c:pt>
                <c:pt idx="2">
                  <c:v>2.0532738099999999</c:v>
                </c:pt>
                <c:pt idx="3">
                  <c:v>2.7291666669999999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E-4E42-A2AC-23B99F409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8416"/>
        <c:axId val="981190912"/>
      </c:scatterChart>
      <c:valAx>
        <c:axId val="104447841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912"/>
        <c:crosses val="autoZero"/>
        <c:crossBetween val="midCat"/>
      </c:valAx>
      <c:valAx>
        <c:axId val="981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Likelihood Estimator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80"/>
              <a:t>Generated</a:t>
            </a:r>
            <a:r>
              <a:rPr lang="en-US" sz="1380" baseline="0"/>
              <a:t> Likelihood Scores for Video Players and Editors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Players and Editors'!$B$1</c:f>
              <c:strCache>
                <c:ptCount val="1"/>
                <c:pt idx="0">
                  <c:v>Benign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Players and Editors'!$A$2:$A$116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'Video Players and Editors'!$B$2:$B$116</c:f>
              <c:numCache>
                <c:formatCode>General</c:formatCode>
                <c:ptCount val="115"/>
                <c:pt idx="0">
                  <c:v>0.14285714299999999</c:v>
                </c:pt>
                <c:pt idx="1">
                  <c:v>0.28354978400000003</c:v>
                </c:pt>
                <c:pt idx="2">
                  <c:v>0.26190476200000001</c:v>
                </c:pt>
                <c:pt idx="3">
                  <c:v>0.34126984100000002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9-4766-85AF-2D70D8C34716}"/>
            </c:ext>
          </c:extLst>
        </c:ser>
        <c:ser>
          <c:idx val="1"/>
          <c:order val="1"/>
          <c:tx>
            <c:strRef>
              <c:f>'Video Players and Editors'!$C$1</c:f>
              <c:strCache>
                <c:ptCount val="1"/>
                <c:pt idx="0">
                  <c:v>Malicious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Players and Editors'!$A$2:$A$116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'Video Players and Editors'!$C$2:$C$116</c:f>
              <c:numCache>
                <c:formatCode>General</c:formatCode>
                <c:ptCount val="115"/>
                <c:pt idx="0">
                  <c:v>0.64404761899999996</c:v>
                </c:pt>
                <c:pt idx="1">
                  <c:v>1.96031746</c:v>
                </c:pt>
                <c:pt idx="2">
                  <c:v>4.2857142860000002</c:v>
                </c:pt>
                <c:pt idx="3">
                  <c:v>4.2857142860000002</c:v>
                </c:pt>
                <c:pt idx="4">
                  <c:v>4.2857142860000002</c:v>
                </c:pt>
                <c:pt idx="5">
                  <c:v>1.7063492060000001</c:v>
                </c:pt>
                <c:pt idx="6">
                  <c:v>1.7063492060000001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9-4766-85AF-2D70D8C34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8416"/>
        <c:axId val="981190912"/>
      </c:scatterChart>
      <c:valAx>
        <c:axId val="104447841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912"/>
        <c:crosses val="autoZero"/>
        <c:crossBetween val="midCat"/>
      </c:valAx>
      <c:valAx>
        <c:axId val="981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Likelihood Estimator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Likelihood Scores for Communication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Communication!$B$1</c:f>
              <c:strCache>
                <c:ptCount val="1"/>
                <c:pt idx="0">
                  <c:v>Benign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Communication!$A$2:$A$116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Communication!$B$2:$B$116</c:f>
              <c:numCache>
                <c:formatCode>General</c:formatCode>
                <c:ptCount val="115"/>
                <c:pt idx="0">
                  <c:v>0.48958739899999998</c:v>
                </c:pt>
                <c:pt idx="1">
                  <c:v>0.40644016300000002</c:v>
                </c:pt>
                <c:pt idx="2">
                  <c:v>0.56972464099999998</c:v>
                </c:pt>
                <c:pt idx="3">
                  <c:v>0.65600769599999997</c:v>
                </c:pt>
                <c:pt idx="4">
                  <c:v>0.40010579899999998</c:v>
                </c:pt>
                <c:pt idx="5">
                  <c:v>0.70239902200000004</c:v>
                </c:pt>
                <c:pt idx="6">
                  <c:v>0.87080616399999999</c:v>
                </c:pt>
                <c:pt idx="7">
                  <c:v>0.90062530100000004</c:v>
                </c:pt>
                <c:pt idx="8">
                  <c:v>1.1851851849999999</c:v>
                </c:pt>
                <c:pt idx="9">
                  <c:v>0.85360852899999995</c:v>
                </c:pt>
                <c:pt idx="10">
                  <c:v>0.63625694899999996</c:v>
                </c:pt>
                <c:pt idx="11">
                  <c:v>0.87433084999999999</c:v>
                </c:pt>
                <c:pt idx="12">
                  <c:v>0.93189258699999999</c:v>
                </c:pt>
                <c:pt idx="13">
                  <c:v>1.1851851849999999</c:v>
                </c:pt>
                <c:pt idx="14">
                  <c:v>1.2622978810000001</c:v>
                </c:pt>
                <c:pt idx="15">
                  <c:v>1.1851851849999999</c:v>
                </c:pt>
                <c:pt idx="16">
                  <c:v>0.89204814200000004</c:v>
                </c:pt>
                <c:pt idx="17">
                  <c:v>1.74925708</c:v>
                </c:pt>
                <c:pt idx="18">
                  <c:v>0.47855586700000002</c:v>
                </c:pt>
                <c:pt idx="19">
                  <c:v>0.89606717800000002</c:v>
                </c:pt>
                <c:pt idx="20">
                  <c:v>1.1851851849999999</c:v>
                </c:pt>
                <c:pt idx="21">
                  <c:v>0.63666972799999999</c:v>
                </c:pt>
                <c:pt idx="22">
                  <c:v>1.161955394</c:v>
                </c:pt>
                <c:pt idx="23">
                  <c:v>1.2815878080000001</c:v>
                </c:pt>
                <c:pt idx="24">
                  <c:v>1.2749678710000001</c:v>
                </c:pt>
                <c:pt idx="25">
                  <c:v>0.748233861</c:v>
                </c:pt>
                <c:pt idx="26">
                  <c:v>1.3402337010000001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D-4B9F-BB35-1681CCAC2FA9}"/>
            </c:ext>
          </c:extLst>
        </c:ser>
        <c:ser>
          <c:idx val="1"/>
          <c:order val="1"/>
          <c:tx>
            <c:strRef>
              <c:f>Communication!$C$1</c:f>
              <c:strCache>
                <c:ptCount val="1"/>
                <c:pt idx="0">
                  <c:v>Malicious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Communication!$A$2:$A$116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Communication!$C$2:$C$116</c:f>
              <c:numCache>
                <c:formatCode>General</c:formatCode>
                <c:ptCount val="115"/>
                <c:pt idx="0">
                  <c:v>1.146705147</c:v>
                </c:pt>
                <c:pt idx="1">
                  <c:v>0.90882559900000004</c:v>
                </c:pt>
                <c:pt idx="2">
                  <c:v>2.3400742440000002</c:v>
                </c:pt>
                <c:pt idx="3">
                  <c:v>2.7590862679999999</c:v>
                </c:pt>
                <c:pt idx="4">
                  <c:v>2.2508443819999999</c:v>
                </c:pt>
                <c:pt idx="5">
                  <c:v>1.26371246</c:v>
                </c:pt>
                <c:pt idx="6">
                  <c:v>1.834711397</c:v>
                </c:pt>
                <c:pt idx="7">
                  <c:v>2.2148550490000001</c:v>
                </c:pt>
                <c:pt idx="8">
                  <c:v>1.6012368850000001</c:v>
                </c:pt>
                <c:pt idx="9">
                  <c:v>2.4729838059999998</c:v>
                </c:pt>
                <c:pt idx="10">
                  <c:v>2.2252901380000001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D-4B9F-BB35-1681CCAC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8416"/>
        <c:axId val="981190912"/>
      </c:scatterChart>
      <c:valAx>
        <c:axId val="104447841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912"/>
        <c:crosses val="autoZero"/>
        <c:crossBetween val="midCat"/>
      </c:valAx>
      <c:valAx>
        <c:axId val="981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Likelihood Estimator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Likelihood Scores for Entertainment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Entertainment!$B$1</c:f>
              <c:strCache>
                <c:ptCount val="1"/>
                <c:pt idx="0">
                  <c:v>Benign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Entertainment!$A$2:$A$116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Entertainment!$B$2:$B$116</c:f>
              <c:numCache>
                <c:formatCode>General</c:formatCode>
                <c:ptCount val="115"/>
                <c:pt idx="0">
                  <c:v>0.48160401000000003</c:v>
                </c:pt>
                <c:pt idx="1">
                  <c:v>0.54095238099999998</c:v>
                </c:pt>
                <c:pt idx="2">
                  <c:v>0.58571428599999997</c:v>
                </c:pt>
                <c:pt idx="3">
                  <c:v>1.1390476190000001</c:v>
                </c:pt>
                <c:pt idx="4">
                  <c:v>0.97354497399999995</c:v>
                </c:pt>
                <c:pt idx="5">
                  <c:v>1.078095238</c:v>
                </c:pt>
                <c:pt idx="6">
                  <c:v>1.0111564630000001</c:v>
                </c:pt>
                <c:pt idx="7">
                  <c:v>1.156825397</c:v>
                </c:pt>
                <c:pt idx="8">
                  <c:v>1.28</c:v>
                </c:pt>
                <c:pt idx="9">
                  <c:v>1.140952381</c:v>
                </c:pt>
                <c:pt idx="10">
                  <c:v>0.95238095199999995</c:v>
                </c:pt>
                <c:pt idx="11">
                  <c:v>0.97523809500000003</c:v>
                </c:pt>
                <c:pt idx="12">
                  <c:v>0.72380952399999998</c:v>
                </c:pt>
                <c:pt idx="13">
                  <c:v>1.081904762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7-4A47-AF65-63E63DAF0B35}"/>
            </c:ext>
          </c:extLst>
        </c:ser>
        <c:ser>
          <c:idx val="1"/>
          <c:order val="1"/>
          <c:tx>
            <c:strRef>
              <c:f>Entertainment!$C$1</c:f>
              <c:strCache>
                <c:ptCount val="1"/>
                <c:pt idx="0">
                  <c:v>Malicious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Entertainment!$A$2:$A$116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Entertainment!$C$2:$C$116</c:f>
              <c:numCache>
                <c:formatCode>General</c:formatCode>
                <c:ptCount val="115"/>
                <c:pt idx="0">
                  <c:v>0.96851540599999997</c:v>
                </c:pt>
                <c:pt idx="1">
                  <c:v>0.85714285700000004</c:v>
                </c:pt>
                <c:pt idx="2">
                  <c:v>1.312380952</c:v>
                </c:pt>
                <c:pt idx="3">
                  <c:v>1.1085714289999999</c:v>
                </c:pt>
                <c:pt idx="4">
                  <c:v>1.0956190480000001</c:v>
                </c:pt>
                <c:pt idx="5">
                  <c:v>1.2939682539999999</c:v>
                </c:pt>
                <c:pt idx="6">
                  <c:v>0.96979591799999998</c:v>
                </c:pt>
                <c:pt idx="7">
                  <c:v>2.2171428569999998</c:v>
                </c:pt>
                <c:pt idx="8">
                  <c:v>1.745934066</c:v>
                </c:pt>
                <c:pt idx="9">
                  <c:v>1.9504761900000001</c:v>
                </c:pt>
                <c:pt idx="10">
                  <c:v>1.371428571</c:v>
                </c:pt>
                <c:pt idx="11">
                  <c:v>2.56</c:v>
                </c:pt>
                <c:pt idx="12">
                  <c:v>2.56</c:v>
                </c:pt>
                <c:pt idx="13">
                  <c:v>2.56</c:v>
                </c:pt>
                <c:pt idx="14">
                  <c:v>1.2225641030000001</c:v>
                </c:pt>
                <c:pt idx="15">
                  <c:v>1.285442177</c:v>
                </c:pt>
                <c:pt idx="16">
                  <c:v>1.285442177</c:v>
                </c:pt>
                <c:pt idx="17">
                  <c:v>1.4984126980000001</c:v>
                </c:pt>
                <c:pt idx="18">
                  <c:v>1.610884354</c:v>
                </c:pt>
                <c:pt idx="19">
                  <c:v>0.98336507900000003</c:v>
                </c:pt>
                <c:pt idx="20">
                  <c:v>1.0535064940000001</c:v>
                </c:pt>
                <c:pt idx="21">
                  <c:v>2.38162465</c:v>
                </c:pt>
                <c:pt idx="22">
                  <c:v>2.3791746030000001</c:v>
                </c:pt>
                <c:pt idx="23">
                  <c:v>2.3791746030000001</c:v>
                </c:pt>
                <c:pt idx="24">
                  <c:v>2.3410793650000001</c:v>
                </c:pt>
                <c:pt idx="25">
                  <c:v>2.0620952379999999</c:v>
                </c:pt>
                <c:pt idx="26">
                  <c:v>1.3545578229999999</c:v>
                </c:pt>
                <c:pt idx="27">
                  <c:v>1.3545578229999999</c:v>
                </c:pt>
                <c:pt idx="28">
                  <c:v>1.884952381</c:v>
                </c:pt>
                <c:pt idx="29">
                  <c:v>2.2457142860000001</c:v>
                </c:pt>
                <c:pt idx="30">
                  <c:v>2.2028571430000001</c:v>
                </c:pt>
                <c:pt idx="31">
                  <c:v>2.0895238100000002</c:v>
                </c:pt>
                <c:pt idx="32">
                  <c:v>2.3923809519999999</c:v>
                </c:pt>
                <c:pt idx="33">
                  <c:v>1.148571429</c:v>
                </c:pt>
                <c:pt idx="34">
                  <c:v>1.148571429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7-4A47-AF65-63E63DAF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8416"/>
        <c:axId val="981190912"/>
      </c:scatterChart>
      <c:valAx>
        <c:axId val="1044478416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912"/>
        <c:crosses val="autoZero"/>
        <c:crossBetween val="midCat"/>
      </c:valAx>
      <c:valAx>
        <c:axId val="981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Likelihood Estimator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Likelihood Scores for Finance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Finance!$B$1</c:f>
              <c:strCache>
                <c:ptCount val="1"/>
                <c:pt idx="0">
                  <c:v>Benign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Finance!$A$2:$A$116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Finance!$B$2:$B$116</c:f>
              <c:numCache>
                <c:formatCode>General</c:formatCode>
                <c:ptCount val="115"/>
                <c:pt idx="0">
                  <c:v>1.0413984570000001</c:v>
                </c:pt>
                <c:pt idx="1">
                  <c:v>1.1402562110000001</c:v>
                </c:pt>
                <c:pt idx="2">
                  <c:v>0.76845410599999997</c:v>
                </c:pt>
                <c:pt idx="3">
                  <c:v>2.1983695650000001</c:v>
                </c:pt>
                <c:pt idx="4">
                  <c:v>1.7886956519999999</c:v>
                </c:pt>
                <c:pt idx="5">
                  <c:v>1.043478261</c:v>
                </c:pt>
                <c:pt idx="6">
                  <c:v>1.2717391300000001</c:v>
                </c:pt>
                <c:pt idx="7">
                  <c:v>1.9906832299999999</c:v>
                </c:pt>
                <c:pt idx="8">
                  <c:v>0.94940711499999997</c:v>
                </c:pt>
                <c:pt idx="9">
                  <c:v>0.88586956500000003</c:v>
                </c:pt>
                <c:pt idx="10">
                  <c:v>1.043478261</c:v>
                </c:pt>
                <c:pt idx="11">
                  <c:v>0.62516468999999997</c:v>
                </c:pt>
                <c:pt idx="12">
                  <c:v>0.94940711499999997</c:v>
                </c:pt>
                <c:pt idx="13">
                  <c:v>0.63586956500000003</c:v>
                </c:pt>
                <c:pt idx="14">
                  <c:v>0.84782608699999995</c:v>
                </c:pt>
                <c:pt idx="15">
                  <c:v>1.6126811590000001</c:v>
                </c:pt>
                <c:pt idx="16">
                  <c:v>1.455362319</c:v>
                </c:pt>
                <c:pt idx="17">
                  <c:v>1.6478260870000001</c:v>
                </c:pt>
                <c:pt idx="18">
                  <c:v>1.043478261</c:v>
                </c:pt>
                <c:pt idx="19">
                  <c:v>1.2256728779999999</c:v>
                </c:pt>
                <c:pt idx="20">
                  <c:v>1.0705383020000001</c:v>
                </c:pt>
                <c:pt idx="21">
                  <c:v>2.134230504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7-4F5A-ACF5-AB2410D420D8}"/>
            </c:ext>
          </c:extLst>
        </c:ser>
        <c:ser>
          <c:idx val="1"/>
          <c:order val="1"/>
          <c:tx>
            <c:strRef>
              <c:f>Finance!$C$1</c:f>
              <c:strCache>
                <c:ptCount val="1"/>
                <c:pt idx="0">
                  <c:v>Malicious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Finance!$A$2:$A$116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Finance!$C$2:$C$116</c:f>
              <c:numCache>
                <c:formatCode>General</c:formatCode>
                <c:ptCount val="115"/>
                <c:pt idx="0">
                  <c:v>2.993626146</c:v>
                </c:pt>
                <c:pt idx="1">
                  <c:v>3.5856896379999998</c:v>
                </c:pt>
                <c:pt idx="2">
                  <c:v>3.7317213840000001</c:v>
                </c:pt>
                <c:pt idx="3">
                  <c:v>2.474409938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7-4F5A-ACF5-AB2410D4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8416"/>
        <c:axId val="981190912"/>
      </c:scatterChart>
      <c:valAx>
        <c:axId val="104447841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912"/>
        <c:crosses val="autoZero"/>
        <c:crossBetween val="midCat"/>
      </c:valAx>
      <c:valAx>
        <c:axId val="981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Likelihood Estimator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Likelihood Scores for Games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Games!$B$1</c:f>
              <c:strCache>
                <c:ptCount val="1"/>
                <c:pt idx="0">
                  <c:v>Benign Games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Games!$A$2:$A$116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Games!$B$2:$B$116</c:f>
              <c:numCache>
                <c:formatCode>General</c:formatCode>
                <c:ptCount val="115"/>
                <c:pt idx="0">
                  <c:v>2.1770377319200001</c:v>
                </c:pt>
                <c:pt idx="1">
                  <c:v>1.39305926839</c:v>
                </c:pt>
                <c:pt idx="2">
                  <c:v>2.1144534267699999</c:v>
                </c:pt>
                <c:pt idx="3">
                  <c:v>3.9164836040700002</c:v>
                </c:pt>
                <c:pt idx="4">
                  <c:v>5.0566814123999997</c:v>
                </c:pt>
                <c:pt idx="5">
                  <c:v>6.3647510494699997</c:v>
                </c:pt>
                <c:pt idx="6">
                  <c:v>1.8656275390899999</c:v>
                </c:pt>
                <c:pt idx="7">
                  <c:v>1.9464780718100001</c:v>
                </c:pt>
                <c:pt idx="8">
                  <c:v>1.9700996061</c:v>
                </c:pt>
                <c:pt idx="9">
                  <c:v>2.3902837557800001</c:v>
                </c:pt>
                <c:pt idx="10">
                  <c:v>1.6978466934000001</c:v>
                </c:pt>
                <c:pt idx="11">
                  <c:v>1.1304475882</c:v>
                </c:pt>
                <c:pt idx="12">
                  <c:v>2.58937387338</c:v>
                </c:pt>
                <c:pt idx="13">
                  <c:v>2.3902837557800001</c:v>
                </c:pt>
                <c:pt idx="14">
                  <c:v>2.3902837557800001</c:v>
                </c:pt>
                <c:pt idx="15">
                  <c:v>1.6257173601099999</c:v>
                </c:pt>
                <c:pt idx="16">
                  <c:v>2.3519826525599998</c:v>
                </c:pt>
                <c:pt idx="17">
                  <c:v>4.1426148923000001</c:v>
                </c:pt>
                <c:pt idx="18">
                  <c:v>0.94749543900699995</c:v>
                </c:pt>
                <c:pt idx="19">
                  <c:v>1.4700647770099999</c:v>
                </c:pt>
                <c:pt idx="20">
                  <c:v>1.1015064562400001</c:v>
                </c:pt>
                <c:pt idx="21">
                  <c:v>3.7578850246200002</c:v>
                </c:pt>
                <c:pt idx="22">
                  <c:v>0.94749543900699995</c:v>
                </c:pt>
                <c:pt idx="23">
                  <c:v>1.1015064562400001</c:v>
                </c:pt>
                <c:pt idx="24">
                  <c:v>1.0705404112900001</c:v>
                </c:pt>
                <c:pt idx="25">
                  <c:v>1.39305926839</c:v>
                </c:pt>
                <c:pt idx="26">
                  <c:v>1.39305926839</c:v>
                </c:pt>
                <c:pt idx="27">
                  <c:v>1.39305926839</c:v>
                </c:pt>
                <c:pt idx="28">
                  <c:v>1.39305926839</c:v>
                </c:pt>
                <c:pt idx="29">
                  <c:v>1.5825955356100001</c:v>
                </c:pt>
                <c:pt idx="30">
                  <c:v>1.5825955356100001</c:v>
                </c:pt>
                <c:pt idx="31">
                  <c:v>1.3409419149499999</c:v>
                </c:pt>
                <c:pt idx="32">
                  <c:v>1.1309538164499999</c:v>
                </c:pt>
                <c:pt idx="33">
                  <c:v>2.3902837557800001</c:v>
                </c:pt>
                <c:pt idx="34">
                  <c:v>2.3902837557800001</c:v>
                </c:pt>
                <c:pt idx="35">
                  <c:v>2.3902837557800001</c:v>
                </c:pt>
                <c:pt idx="36">
                  <c:v>2.30921056665</c:v>
                </c:pt>
                <c:pt idx="37">
                  <c:v>1.98881804824</c:v>
                </c:pt>
                <c:pt idx="38">
                  <c:v>0.94749543900699995</c:v>
                </c:pt>
                <c:pt idx="39">
                  <c:v>2.0479104587400001</c:v>
                </c:pt>
                <c:pt idx="40">
                  <c:v>1.39305926839</c:v>
                </c:pt>
                <c:pt idx="41">
                  <c:v>1.5825955356100001</c:v>
                </c:pt>
                <c:pt idx="42">
                  <c:v>1.0705404112900001</c:v>
                </c:pt>
                <c:pt idx="43">
                  <c:v>1.0705404112900001</c:v>
                </c:pt>
                <c:pt idx="44">
                  <c:v>1.0705404112900001</c:v>
                </c:pt>
                <c:pt idx="45">
                  <c:v>1.3020894220400001</c:v>
                </c:pt>
                <c:pt idx="46">
                  <c:v>1.0705404112900001</c:v>
                </c:pt>
                <c:pt idx="47">
                  <c:v>1.4700647770099999</c:v>
                </c:pt>
                <c:pt idx="48">
                  <c:v>1.4700647770099999</c:v>
                </c:pt>
                <c:pt idx="49">
                  <c:v>1.39305926839</c:v>
                </c:pt>
                <c:pt idx="50">
                  <c:v>1.4700647770099999</c:v>
                </c:pt>
                <c:pt idx="51">
                  <c:v>2.3902837557800001</c:v>
                </c:pt>
                <c:pt idx="52">
                  <c:v>2.7797980355399998</c:v>
                </c:pt>
                <c:pt idx="53">
                  <c:v>2.45479634943</c:v>
                </c:pt>
                <c:pt idx="54">
                  <c:v>1.5033038078000001</c:v>
                </c:pt>
                <c:pt idx="55">
                  <c:v>1.39305926839</c:v>
                </c:pt>
                <c:pt idx="56">
                  <c:v>1.1015064562400001</c:v>
                </c:pt>
                <c:pt idx="57">
                  <c:v>1.7753424662199999</c:v>
                </c:pt>
                <c:pt idx="58">
                  <c:v>1.28344614894</c:v>
                </c:pt>
                <c:pt idx="59">
                  <c:v>1.28344614894</c:v>
                </c:pt>
                <c:pt idx="60">
                  <c:v>1.11745159579</c:v>
                </c:pt>
                <c:pt idx="61">
                  <c:v>1.5825955356100001</c:v>
                </c:pt>
                <c:pt idx="62">
                  <c:v>0.94749543900699995</c:v>
                </c:pt>
                <c:pt idx="63">
                  <c:v>1.0705404112900001</c:v>
                </c:pt>
                <c:pt idx="64">
                  <c:v>1.6257173601099999</c:v>
                </c:pt>
                <c:pt idx="65">
                  <c:v>1.5825955356100001</c:v>
                </c:pt>
                <c:pt idx="66">
                  <c:v>1.5825955356100001</c:v>
                </c:pt>
                <c:pt idx="67">
                  <c:v>2.3902837557800001</c:v>
                </c:pt>
                <c:pt idx="68">
                  <c:v>0.94749543900699995</c:v>
                </c:pt>
                <c:pt idx="69">
                  <c:v>1.0705404112900001</c:v>
                </c:pt>
                <c:pt idx="70">
                  <c:v>4.0733267387999996</c:v>
                </c:pt>
                <c:pt idx="71">
                  <c:v>1.00915445974</c:v>
                </c:pt>
                <c:pt idx="72">
                  <c:v>1.1309538164499999</c:v>
                </c:pt>
                <c:pt idx="73">
                  <c:v>1.28344614894</c:v>
                </c:pt>
                <c:pt idx="74">
                  <c:v>4.48905565979</c:v>
                </c:pt>
                <c:pt idx="75">
                  <c:v>3.7578850246200002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2-481D-AC52-9E4A7EAC7B53}"/>
            </c:ext>
          </c:extLst>
        </c:ser>
        <c:ser>
          <c:idx val="1"/>
          <c:order val="1"/>
          <c:tx>
            <c:strRef>
              <c:f>Games!$C$1</c:f>
              <c:strCache>
                <c:ptCount val="1"/>
                <c:pt idx="0">
                  <c:v>Malicious Games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Games!$A$2:$A$116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Games!$C$2:$C$116</c:f>
              <c:numCache>
                <c:formatCode>General</c:formatCode>
                <c:ptCount val="115"/>
                <c:pt idx="0">
                  <c:v>3.0007713920499999</c:v>
                </c:pt>
                <c:pt idx="1">
                  <c:v>1.83862309777</c:v>
                </c:pt>
                <c:pt idx="2">
                  <c:v>1.1304475882</c:v>
                </c:pt>
                <c:pt idx="3">
                  <c:v>1.5825955356100001</c:v>
                </c:pt>
                <c:pt idx="4">
                  <c:v>8.6390476209900005</c:v>
                </c:pt>
                <c:pt idx="5">
                  <c:v>9.4308526673100008</c:v>
                </c:pt>
                <c:pt idx="6">
                  <c:v>7.8919382229000004</c:v>
                </c:pt>
                <c:pt idx="7">
                  <c:v>12.594701498499999</c:v>
                </c:pt>
                <c:pt idx="8">
                  <c:v>10.0063065781</c:v>
                </c:pt>
                <c:pt idx="9">
                  <c:v>14.7044579444</c:v>
                </c:pt>
                <c:pt idx="10">
                  <c:v>10.0063065781</c:v>
                </c:pt>
                <c:pt idx="11">
                  <c:v>14.590621896</c:v>
                </c:pt>
                <c:pt idx="12">
                  <c:v>11.3180003083</c:v>
                </c:pt>
                <c:pt idx="13">
                  <c:v>12.594701498499999</c:v>
                </c:pt>
                <c:pt idx="14">
                  <c:v>11.955855102799999</c:v>
                </c:pt>
                <c:pt idx="15">
                  <c:v>8.6467292670700004</c:v>
                </c:pt>
                <c:pt idx="16">
                  <c:v>13.0811185777</c:v>
                </c:pt>
                <c:pt idx="17">
                  <c:v>10.583521155</c:v>
                </c:pt>
                <c:pt idx="18">
                  <c:v>7.3023326230499999</c:v>
                </c:pt>
                <c:pt idx="19">
                  <c:v>10.583521155</c:v>
                </c:pt>
                <c:pt idx="20">
                  <c:v>9.5704199753699992</c:v>
                </c:pt>
                <c:pt idx="21">
                  <c:v>9.5704199753699992</c:v>
                </c:pt>
                <c:pt idx="22">
                  <c:v>8.6467292670700004</c:v>
                </c:pt>
                <c:pt idx="23">
                  <c:v>13.403804427100001</c:v>
                </c:pt>
                <c:pt idx="24">
                  <c:v>15.5031206315</c:v>
                </c:pt>
                <c:pt idx="25">
                  <c:v>13.0811185777</c:v>
                </c:pt>
                <c:pt idx="26">
                  <c:v>8.6467292670700004</c:v>
                </c:pt>
                <c:pt idx="27">
                  <c:v>13.0811185777</c:v>
                </c:pt>
                <c:pt idx="28">
                  <c:v>8.6467292670700004</c:v>
                </c:pt>
                <c:pt idx="29">
                  <c:v>12.5509612884</c:v>
                </c:pt>
                <c:pt idx="30">
                  <c:v>14.0299075625</c:v>
                </c:pt>
                <c:pt idx="31">
                  <c:v>11.7840939426</c:v>
                </c:pt>
                <c:pt idx="32">
                  <c:v>8.5498044120699994</c:v>
                </c:pt>
                <c:pt idx="33">
                  <c:v>6.5906254726200002</c:v>
                </c:pt>
                <c:pt idx="34">
                  <c:v>10.231762037799999</c:v>
                </c:pt>
                <c:pt idx="35">
                  <c:v>7.3023326230499999</c:v>
                </c:pt>
                <c:pt idx="36">
                  <c:v>10.995174023300001</c:v>
                </c:pt>
                <c:pt idx="37">
                  <c:v>8.9404431767099997</c:v>
                </c:pt>
                <c:pt idx="38">
                  <c:v>9.5704199753699992</c:v>
                </c:pt>
                <c:pt idx="39">
                  <c:v>9.9356908882999999</c:v>
                </c:pt>
                <c:pt idx="40">
                  <c:v>9.1915753786700005</c:v>
                </c:pt>
                <c:pt idx="41">
                  <c:v>12.5430451566</c:v>
                </c:pt>
                <c:pt idx="42">
                  <c:v>10.8004676338</c:v>
                </c:pt>
                <c:pt idx="43">
                  <c:v>10.7632478366</c:v>
                </c:pt>
                <c:pt idx="44">
                  <c:v>9.1589986456699997</c:v>
                </c:pt>
                <c:pt idx="45">
                  <c:v>12.5430451566</c:v>
                </c:pt>
                <c:pt idx="46">
                  <c:v>10.8004676338</c:v>
                </c:pt>
                <c:pt idx="47">
                  <c:v>8.6467292670700004</c:v>
                </c:pt>
                <c:pt idx="48">
                  <c:v>13.3524080335</c:v>
                </c:pt>
                <c:pt idx="49">
                  <c:v>12.0662994028</c:v>
                </c:pt>
                <c:pt idx="50">
                  <c:v>14.0299075625</c:v>
                </c:pt>
                <c:pt idx="51">
                  <c:v>12.5509612884</c:v>
                </c:pt>
                <c:pt idx="52">
                  <c:v>10.065149310400001</c:v>
                </c:pt>
                <c:pt idx="53">
                  <c:v>12.5509612884</c:v>
                </c:pt>
                <c:pt idx="54">
                  <c:v>9.3962890409399993</c:v>
                </c:pt>
                <c:pt idx="55">
                  <c:v>13.0811185777</c:v>
                </c:pt>
                <c:pt idx="56">
                  <c:v>9.5704199753699992</c:v>
                </c:pt>
                <c:pt idx="57">
                  <c:v>9.6834512342999997</c:v>
                </c:pt>
                <c:pt idx="58">
                  <c:v>6.5603021904999999</c:v>
                </c:pt>
                <c:pt idx="59">
                  <c:v>12.315354878699999</c:v>
                </c:pt>
                <c:pt idx="60">
                  <c:v>8.14312195792</c:v>
                </c:pt>
                <c:pt idx="61">
                  <c:v>10.7361637805</c:v>
                </c:pt>
                <c:pt idx="62">
                  <c:v>1.8791297597500001</c:v>
                </c:pt>
                <c:pt idx="63">
                  <c:v>9.5920230858100002</c:v>
                </c:pt>
                <c:pt idx="64">
                  <c:v>12.152122825399999</c:v>
                </c:pt>
                <c:pt idx="65">
                  <c:v>1.8791297597500001</c:v>
                </c:pt>
                <c:pt idx="66">
                  <c:v>11.6107497486</c:v>
                </c:pt>
                <c:pt idx="67">
                  <c:v>10.766925023600001</c:v>
                </c:pt>
                <c:pt idx="68">
                  <c:v>10.024570390099999</c:v>
                </c:pt>
                <c:pt idx="69">
                  <c:v>10.446496721100001</c:v>
                </c:pt>
                <c:pt idx="70">
                  <c:v>10.446496721100001</c:v>
                </c:pt>
                <c:pt idx="71">
                  <c:v>9.5334013264599999</c:v>
                </c:pt>
                <c:pt idx="72">
                  <c:v>11.6107497486</c:v>
                </c:pt>
                <c:pt idx="73">
                  <c:v>10.040976386400001</c:v>
                </c:pt>
                <c:pt idx="74">
                  <c:v>12.152122825399999</c:v>
                </c:pt>
                <c:pt idx="75">
                  <c:v>9.5920230858100002</c:v>
                </c:pt>
                <c:pt idx="76">
                  <c:v>9.1733785570999995</c:v>
                </c:pt>
                <c:pt idx="77">
                  <c:v>11.059342939900001</c:v>
                </c:pt>
                <c:pt idx="78">
                  <c:v>12.611707468600001</c:v>
                </c:pt>
                <c:pt idx="79">
                  <c:v>9.4301780464</c:v>
                </c:pt>
                <c:pt idx="80">
                  <c:v>11.079877742200001</c:v>
                </c:pt>
                <c:pt idx="81">
                  <c:v>11.9568598573</c:v>
                </c:pt>
                <c:pt idx="82">
                  <c:v>11.994187714000001</c:v>
                </c:pt>
                <c:pt idx="83">
                  <c:v>11.9568598573</c:v>
                </c:pt>
                <c:pt idx="84">
                  <c:v>10.119244438400001</c:v>
                </c:pt>
                <c:pt idx="85">
                  <c:v>10.6723750828</c:v>
                </c:pt>
                <c:pt idx="86">
                  <c:v>11.994187714000001</c:v>
                </c:pt>
                <c:pt idx="87">
                  <c:v>11.9739721926</c:v>
                </c:pt>
                <c:pt idx="88">
                  <c:v>8.6486827619700009</c:v>
                </c:pt>
                <c:pt idx="89">
                  <c:v>11.994187714000001</c:v>
                </c:pt>
                <c:pt idx="90">
                  <c:v>11.4063068062</c:v>
                </c:pt>
                <c:pt idx="91">
                  <c:v>12.068223490299999</c:v>
                </c:pt>
                <c:pt idx="92">
                  <c:v>10.8866911402</c:v>
                </c:pt>
                <c:pt idx="93">
                  <c:v>11.4511910509</c:v>
                </c:pt>
                <c:pt idx="94">
                  <c:v>10.0729639533</c:v>
                </c:pt>
                <c:pt idx="95">
                  <c:v>11.225095445399999</c:v>
                </c:pt>
                <c:pt idx="96">
                  <c:v>11.6934643824</c:v>
                </c:pt>
                <c:pt idx="97">
                  <c:v>11.039224883199999</c:v>
                </c:pt>
                <c:pt idx="98">
                  <c:v>13.3334299984</c:v>
                </c:pt>
                <c:pt idx="99">
                  <c:v>10.7455288981</c:v>
                </c:pt>
                <c:pt idx="100">
                  <c:v>11.059828879499999</c:v>
                </c:pt>
                <c:pt idx="101">
                  <c:v>10.4123756769</c:v>
                </c:pt>
                <c:pt idx="102">
                  <c:v>6.4231857533500003</c:v>
                </c:pt>
                <c:pt idx="103">
                  <c:v>6.2059319141499998</c:v>
                </c:pt>
                <c:pt idx="104">
                  <c:v>8.0244835269900001</c:v>
                </c:pt>
                <c:pt idx="105">
                  <c:v>8.7435595981100001</c:v>
                </c:pt>
                <c:pt idx="106">
                  <c:v>7.5884958736500003</c:v>
                </c:pt>
                <c:pt idx="107">
                  <c:v>8.7435595981100001</c:v>
                </c:pt>
                <c:pt idx="108">
                  <c:v>8.7435595981100001</c:v>
                </c:pt>
                <c:pt idx="109">
                  <c:v>5.2247827992999998</c:v>
                </c:pt>
                <c:pt idx="110">
                  <c:v>6.53759753849</c:v>
                </c:pt>
                <c:pt idx="111">
                  <c:v>6.0388135762999999</c:v>
                </c:pt>
                <c:pt idx="112">
                  <c:v>10.631575659099999</c:v>
                </c:pt>
                <c:pt idx="113">
                  <c:v>10.631575659099999</c:v>
                </c:pt>
                <c:pt idx="114">
                  <c:v>10.415388163099999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2-481D-AC52-9E4A7EA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8416"/>
        <c:axId val="981190912"/>
      </c:scatterChart>
      <c:valAx>
        <c:axId val="104447841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912"/>
        <c:crosses val="autoZero"/>
        <c:crossBetween val="midCat"/>
      </c:valAx>
      <c:valAx>
        <c:axId val="981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Likelihood Estimator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Likelihood Scores for Music and Audio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'Music and Audio'!$B$1</c:f>
              <c:strCache>
                <c:ptCount val="1"/>
                <c:pt idx="0">
                  <c:v>Benign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'Music and Audio'!$A$2:$A$116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'Music and Audio'!$B$2:$B$116</c:f>
              <c:numCache>
                <c:formatCode>General</c:formatCode>
                <c:ptCount val="115"/>
                <c:pt idx="0">
                  <c:v>0.514030612</c:v>
                </c:pt>
                <c:pt idx="1">
                  <c:v>0.230087868</c:v>
                </c:pt>
                <c:pt idx="2">
                  <c:v>0.74188311699999998</c:v>
                </c:pt>
                <c:pt idx="3">
                  <c:v>0.79081632700000004</c:v>
                </c:pt>
                <c:pt idx="4">
                  <c:v>0.76751700700000003</c:v>
                </c:pt>
                <c:pt idx="5">
                  <c:v>0.63463718800000002</c:v>
                </c:pt>
                <c:pt idx="6">
                  <c:v>0.71647230299999998</c:v>
                </c:pt>
                <c:pt idx="7">
                  <c:v>0.54081632700000004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B-47BE-B0CA-B22379BA623C}"/>
            </c:ext>
          </c:extLst>
        </c:ser>
        <c:ser>
          <c:idx val="1"/>
          <c:order val="1"/>
          <c:tx>
            <c:strRef>
              <c:f>'Music and Audio'!$C$1</c:f>
              <c:strCache>
                <c:ptCount val="1"/>
                <c:pt idx="0">
                  <c:v>Malicious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'Music and Audio'!$A$2:$A$116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'Music and Audio'!$C$2:$C$116</c:f>
              <c:numCache>
                <c:formatCode>General</c:formatCode>
                <c:ptCount val="115"/>
                <c:pt idx="0">
                  <c:v>0.65391156500000003</c:v>
                </c:pt>
                <c:pt idx="1">
                  <c:v>1.6258055849999999</c:v>
                </c:pt>
                <c:pt idx="2">
                  <c:v>1.2653061219999999</c:v>
                </c:pt>
                <c:pt idx="3">
                  <c:v>1.4988662129999999</c:v>
                </c:pt>
                <c:pt idx="4">
                  <c:v>0.76377550999999999</c:v>
                </c:pt>
                <c:pt idx="5">
                  <c:v>1.0929705220000001</c:v>
                </c:pt>
                <c:pt idx="6">
                  <c:v>0.92648423000000002</c:v>
                </c:pt>
                <c:pt idx="7">
                  <c:v>1.1755102040000001</c:v>
                </c:pt>
                <c:pt idx="8">
                  <c:v>0.94177671100000004</c:v>
                </c:pt>
                <c:pt idx="9">
                  <c:v>1.273155416</c:v>
                </c:pt>
                <c:pt idx="10">
                  <c:v>1.1761849900000001</c:v>
                </c:pt>
                <c:pt idx="11">
                  <c:v>1.6267006799999999</c:v>
                </c:pt>
                <c:pt idx="12">
                  <c:v>1.464030612</c:v>
                </c:pt>
                <c:pt idx="13">
                  <c:v>1.0841836730000001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B-47BE-B0CA-B22379BA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8416"/>
        <c:axId val="981190912"/>
      </c:scatterChart>
      <c:valAx>
        <c:axId val="104447841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912"/>
        <c:crosses val="autoZero"/>
        <c:crossBetween val="midCat"/>
      </c:valAx>
      <c:valAx>
        <c:axId val="981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Likelihood Estimator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Likelihood Scores for Personalization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Personalization!$B$1</c:f>
              <c:strCache>
                <c:ptCount val="1"/>
                <c:pt idx="0">
                  <c:v>Benign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Personalization!$A$2:$A$116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Personalization!$B$2:$B$116</c:f>
              <c:numCache>
                <c:formatCode>General</c:formatCode>
                <c:ptCount val="115"/>
                <c:pt idx="0">
                  <c:v>0.79833499799999996</c:v>
                </c:pt>
                <c:pt idx="1">
                  <c:v>1.108658009</c:v>
                </c:pt>
                <c:pt idx="2">
                  <c:v>0.54408369400000001</c:v>
                </c:pt>
                <c:pt idx="3">
                  <c:v>0.48656735400000001</c:v>
                </c:pt>
                <c:pt idx="4">
                  <c:v>1.209461967</c:v>
                </c:pt>
                <c:pt idx="5">
                  <c:v>0.80600649400000002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0-4BD2-9732-70A7322848CE}"/>
            </c:ext>
          </c:extLst>
        </c:ser>
        <c:ser>
          <c:idx val="1"/>
          <c:order val="1"/>
          <c:tx>
            <c:strRef>
              <c:f>Personalization!$C$1</c:f>
              <c:strCache>
                <c:ptCount val="1"/>
                <c:pt idx="0">
                  <c:v>Malicious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Personalization!$A$2:$A$116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Personalization!$C$2:$C$116</c:f>
              <c:numCache>
                <c:formatCode>General</c:formatCode>
                <c:ptCount val="115"/>
                <c:pt idx="0">
                  <c:v>0.58688594000000005</c:v>
                </c:pt>
                <c:pt idx="1">
                  <c:v>1.4766233769999999</c:v>
                </c:pt>
                <c:pt idx="2">
                  <c:v>2.0980519480000002</c:v>
                </c:pt>
                <c:pt idx="3">
                  <c:v>2.5110389610000001</c:v>
                </c:pt>
                <c:pt idx="4">
                  <c:v>2.2418181819999998</c:v>
                </c:pt>
                <c:pt idx="5">
                  <c:v>2.2418181819999998</c:v>
                </c:pt>
                <c:pt idx="6">
                  <c:v>2.4823747680000001</c:v>
                </c:pt>
                <c:pt idx="7">
                  <c:v>2.4823747680000001</c:v>
                </c:pt>
                <c:pt idx="8">
                  <c:v>2.2418181819999998</c:v>
                </c:pt>
                <c:pt idx="9">
                  <c:v>2.2418181819999998</c:v>
                </c:pt>
                <c:pt idx="10">
                  <c:v>2.2418181819999998</c:v>
                </c:pt>
                <c:pt idx="11">
                  <c:v>2.4823747680000001</c:v>
                </c:pt>
                <c:pt idx="12">
                  <c:v>2.6524891770000001</c:v>
                </c:pt>
                <c:pt idx="13">
                  <c:v>2.6524891770000001</c:v>
                </c:pt>
                <c:pt idx="14">
                  <c:v>2.4823747680000001</c:v>
                </c:pt>
                <c:pt idx="15">
                  <c:v>2.4823747680000001</c:v>
                </c:pt>
                <c:pt idx="16">
                  <c:v>2.2418181819999998</c:v>
                </c:pt>
                <c:pt idx="17">
                  <c:v>2.2418181819999998</c:v>
                </c:pt>
                <c:pt idx="18">
                  <c:v>2.2418181819999998</c:v>
                </c:pt>
                <c:pt idx="19">
                  <c:v>2.4823747680000001</c:v>
                </c:pt>
                <c:pt idx="20">
                  <c:v>2.2418181819999998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0-4BD2-9732-70A73228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8416"/>
        <c:axId val="981190912"/>
      </c:scatterChart>
      <c:valAx>
        <c:axId val="1044478416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912"/>
        <c:crosses val="autoZero"/>
        <c:crossBetween val="midCat"/>
      </c:valAx>
      <c:valAx>
        <c:axId val="981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Likelihood Estimator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Likelihood Scores for Photography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Photography!$B$1</c:f>
              <c:strCache>
                <c:ptCount val="1"/>
                <c:pt idx="0">
                  <c:v>Benign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Photography!$A$2:$A$116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Photography!$B$2:$B$116</c:f>
              <c:numCache>
                <c:formatCode>General</c:formatCode>
                <c:ptCount val="115"/>
                <c:pt idx="0">
                  <c:v>0.6015625</c:v>
                </c:pt>
                <c:pt idx="1">
                  <c:v>0.66666666699999999</c:v>
                </c:pt>
                <c:pt idx="2">
                  <c:v>0.73958333300000001</c:v>
                </c:pt>
                <c:pt idx="3">
                  <c:v>0.73611111100000004</c:v>
                </c:pt>
                <c:pt idx="4">
                  <c:v>0.7421875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6-49B3-9243-EFDF29AC689A}"/>
            </c:ext>
          </c:extLst>
        </c:ser>
        <c:ser>
          <c:idx val="1"/>
          <c:order val="1"/>
          <c:tx>
            <c:strRef>
              <c:f>Photography!$C$1</c:f>
              <c:strCache>
                <c:ptCount val="1"/>
                <c:pt idx="0">
                  <c:v>Malicious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Photography!$A$2:$A$116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Photography!$C$2:$C$116</c:f>
              <c:numCache>
                <c:formatCode>General</c:formatCode>
                <c:ptCount val="115"/>
                <c:pt idx="0">
                  <c:v>0.99124999999999996</c:v>
                </c:pt>
                <c:pt idx="1">
                  <c:v>1.247727273</c:v>
                </c:pt>
                <c:pt idx="2">
                  <c:v>1.2250000000000001</c:v>
                </c:pt>
                <c:pt idx="3">
                  <c:v>1.3333333329999999</c:v>
                </c:pt>
                <c:pt idx="4">
                  <c:v>1.4069444440000001</c:v>
                </c:pt>
                <c:pt idx="5">
                  <c:v>1.0663461540000001</c:v>
                </c:pt>
                <c:pt idx="6">
                  <c:v>1.5</c:v>
                </c:pt>
                <c:pt idx="7">
                  <c:v>1.2875000000000001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6-49B3-9243-EFDF29AC6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8416"/>
        <c:axId val="981190912"/>
      </c:scatterChart>
      <c:valAx>
        <c:axId val="104447841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912"/>
        <c:crosses val="autoZero"/>
        <c:crossBetween val="midCat"/>
      </c:valAx>
      <c:valAx>
        <c:axId val="981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Likelihood Estimator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Likelihood Scores for Productivity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Productivity!$B$1</c:f>
              <c:strCache>
                <c:ptCount val="1"/>
                <c:pt idx="0">
                  <c:v>Benign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Productivity!$A$2:$A$116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Productivity!$B$2:$B$116</c:f>
              <c:numCache>
                <c:formatCode>General</c:formatCode>
                <c:ptCount val="115"/>
                <c:pt idx="0">
                  <c:v>0.75450937950899999</c:v>
                </c:pt>
                <c:pt idx="1">
                  <c:v>0.30553423848900002</c:v>
                </c:pt>
                <c:pt idx="2">
                  <c:v>0.45852272727299997</c:v>
                </c:pt>
                <c:pt idx="3">
                  <c:v>0.45608766233800002</c:v>
                </c:pt>
                <c:pt idx="4">
                  <c:v>0.42948457792200001</c:v>
                </c:pt>
                <c:pt idx="5">
                  <c:v>0.45089285714299998</c:v>
                </c:pt>
                <c:pt idx="6">
                  <c:v>0.61363636363600005</c:v>
                </c:pt>
                <c:pt idx="7">
                  <c:v>1.25</c:v>
                </c:pt>
                <c:pt idx="8">
                  <c:v>0.83863636363600003</c:v>
                </c:pt>
                <c:pt idx="9">
                  <c:v>0.84368686868700005</c:v>
                </c:pt>
                <c:pt idx="10">
                  <c:v>1.0340909090899999</c:v>
                </c:pt>
                <c:pt idx="11">
                  <c:v>0.77926136363599996</c:v>
                </c:pt>
                <c:pt idx="12">
                  <c:v>0.41836734693900002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5-4690-A5D1-FA6B444AD5D9}"/>
            </c:ext>
          </c:extLst>
        </c:ser>
        <c:ser>
          <c:idx val="1"/>
          <c:order val="1"/>
          <c:tx>
            <c:strRef>
              <c:f>Productivity!$C$1</c:f>
              <c:strCache>
                <c:ptCount val="1"/>
                <c:pt idx="0">
                  <c:v>Malicious Apps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Productivity!$A$2:$A$116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Productivity!$C$2:$C$116</c:f>
              <c:numCache>
                <c:formatCode>General</c:formatCode>
                <c:ptCount val="115"/>
                <c:pt idx="0">
                  <c:v>1.6064935064899999</c:v>
                </c:pt>
                <c:pt idx="1">
                  <c:v>2.0290909090899998</c:v>
                </c:pt>
                <c:pt idx="2">
                  <c:v>3.6954545454500001</c:v>
                </c:pt>
                <c:pt idx="3">
                  <c:v>3.0423701298700001</c:v>
                </c:pt>
                <c:pt idx="4">
                  <c:v>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5-4690-A5D1-FA6B444A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8416"/>
        <c:axId val="981190912"/>
      </c:scatterChart>
      <c:valAx>
        <c:axId val="104447841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912"/>
        <c:crosses val="autoZero"/>
        <c:crossBetween val="midCat"/>
      </c:valAx>
      <c:valAx>
        <c:axId val="981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Likelihood Estimator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</xdr:rowOff>
    </xdr:from>
    <xdr:to>
      <xdr:col>15</xdr:col>
      <xdr:colOff>460629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603BA-6C13-4A10-B547-56463904F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371475</xdr:colOff>
      <xdr:row>13</xdr:row>
      <xdr:rowOff>47625</xdr:rowOff>
    </xdr:from>
    <xdr:ext cx="11715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55C567-235A-493C-859C-59D50DAD69A6}"/>
            </a:ext>
          </a:extLst>
        </xdr:cNvPr>
        <xdr:cNvSpPr txBox="1"/>
      </xdr:nvSpPr>
      <xdr:spPr>
        <a:xfrm>
          <a:off x="9839325" y="2524125"/>
          <a:ext cx="1171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rgbClr val="00B0F0"/>
              </a:solidFill>
            </a:rPr>
            <a:t>Threshold = 1.75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0.09615</cdr:x>
      <cdr:y>0.61759</cdr:y>
    </cdr:from>
    <cdr:to>
      <cdr:x>0.96401</cdr:x>
      <cdr:y>0.61822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46CA2AF-A10B-4B2E-B014-CD05E33F9156}"/>
            </a:ext>
          </a:extLst>
        </cdr:cNvPr>
        <cdr:cNvCxnSpPr/>
      </cdr:nvCxnSpPr>
      <cdr:spPr>
        <a:xfrm xmlns:a="http://schemas.openxmlformats.org/drawingml/2006/main" flipV="1">
          <a:off x="585524" y="2823622"/>
          <a:ext cx="5285232" cy="28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F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</xdr:rowOff>
    </xdr:from>
    <xdr:to>
      <xdr:col>15</xdr:col>
      <xdr:colOff>460629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E841C-CED6-459C-AD16-1E644D36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419100</xdr:colOff>
      <xdr:row>10</xdr:row>
      <xdr:rowOff>184785</xdr:rowOff>
    </xdr:from>
    <xdr:ext cx="118681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B51D95-4697-4130-9BDD-2A515E5D2601}"/>
            </a:ext>
          </a:extLst>
        </xdr:cNvPr>
        <xdr:cNvSpPr txBox="1"/>
      </xdr:nvSpPr>
      <xdr:spPr>
        <a:xfrm>
          <a:off x="9886950" y="2089785"/>
          <a:ext cx="11868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rgbClr val="00B0F0"/>
              </a:solidFill>
            </a:rPr>
            <a:t>Threshold = 0.85</a:t>
          </a: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0.10084</cdr:x>
      <cdr:y>0.4705</cdr:y>
    </cdr:from>
    <cdr:to>
      <cdr:x>0.9687</cdr:x>
      <cdr:y>0.47113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46CA2AF-A10B-4B2E-B014-CD05E33F9156}"/>
            </a:ext>
          </a:extLst>
        </cdr:cNvPr>
        <cdr:cNvCxnSpPr/>
      </cdr:nvCxnSpPr>
      <cdr:spPr>
        <a:xfrm xmlns:a="http://schemas.openxmlformats.org/drawingml/2006/main" flipV="1">
          <a:off x="614106" y="2151126"/>
          <a:ext cx="5285184" cy="28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F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</xdr:rowOff>
    </xdr:from>
    <xdr:to>
      <xdr:col>15</xdr:col>
      <xdr:colOff>460629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70EA2-81F5-4EB6-A94E-4A25FCECF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342900</xdr:colOff>
      <xdr:row>10</xdr:row>
      <xdr:rowOff>146685</xdr:rowOff>
    </xdr:from>
    <xdr:ext cx="126301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830849-7CF7-49EC-AA8D-D0471088960A}"/>
            </a:ext>
          </a:extLst>
        </xdr:cNvPr>
        <xdr:cNvSpPr txBox="1"/>
      </xdr:nvSpPr>
      <xdr:spPr>
        <a:xfrm>
          <a:off x="9810750" y="2051685"/>
          <a:ext cx="12630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rgbClr val="00B0F0"/>
              </a:solidFill>
            </a:rPr>
            <a:t>Threshold = 1.375</a:t>
          </a:r>
        </a:p>
      </xdr:txBody>
    </xdr:sp>
    <xdr:clientData/>
  </xdr:one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0.10084</cdr:x>
      <cdr:y>0.49342</cdr:y>
    </cdr:from>
    <cdr:to>
      <cdr:x>0.9687</cdr:x>
      <cdr:y>0.49405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46CA2AF-A10B-4B2E-B014-CD05E33F9156}"/>
            </a:ext>
          </a:extLst>
        </cdr:cNvPr>
        <cdr:cNvCxnSpPr/>
      </cdr:nvCxnSpPr>
      <cdr:spPr>
        <a:xfrm xmlns:a="http://schemas.openxmlformats.org/drawingml/2006/main" flipV="1">
          <a:off x="614106" y="2255901"/>
          <a:ext cx="5285184" cy="28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F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</xdr:rowOff>
    </xdr:from>
    <xdr:to>
      <xdr:col>15</xdr:col>
      <xdr:colOff>460629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A6FE0-3A82-4205-A664-16A398384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342900</xdr:colOff>
      <xdr:row>9</xdr:row>
      <xdr:rowOff>175260</xdr:rowOff>
    </xdr:from>
    <xdr:ext cx="123444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F6DECE-7288-41EE-A6FC-772D123BAD04}"/>
            </a:ext>
          </a:extLst>
        </xdr:cNvPr>
        <xdr:cNvSpPr txBox="1"/>
      </xdr:nvSpPr>
      <xdr:spPr>
        <a:xfrm>
          <a:off x="9810750" y="1889760"/>
          <a:ext cx="12344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rgbClr val="00B0F0"/>
              </a:solidFill>
            </a:rPr>
            <a:t>Threshold = 0.875</a:t>
          </a:r>
        </a:p>
      </xdr:txBody>
    </xdr:sp>
    <xdr:clientData/>
  </xdr:one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0.10084</cdr:x>
      <cdr:y>0.42259</cdr:y>
    </cdr:from>
    <cdr:to>
      <cdr:x>0.9687</cdr:x>
      <cdr:y>0.42322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46CA2AF-A10B-4B2E-B014-CD05E33F9156}"/>
            </a:ext>
          </a:extLst>
        </cdr:cNvPr>
        <cdr:cNvCxnSpPr/>
      </cdr:nvCxnSpPr>
      <cdr:spPr>
        <a:xfrm xmlns:a="http://schemas.openxmlformats.org/drawingml/2006/main" flipV="1">
          <a:off x="614106" y="1932066"/>
          <a:ext cx="5285184" cy="2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F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</xdr:rowOff>
    </xdr:from>
    <xdr:to>
      <xdr:col>15</xdr:col>
      <xdr:colOff>460629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AB576-3D9D-4159-B492-728D1150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447674</xdr:colOff>
      <xdr:row>13</xdr:row>
      <xdr:rowOff>127635</xdr:rowOff>
    </xdr:from>
    <xdr:ext cx="112966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E82082-DFE0-4D10-85C8-D75459CA3AE6}"/>
            </a:ext>
          </a:extLst>
        </xdr:cNvPr>
        <xdr:cNvSpPr txBox="1"/>
      </xdr:nvSpPr>
      <xdr:spPr>
        <a:xfrm>
          <a:off x="9915524" y="2604135"/>
          <a:ext cx="11296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rgbClr val="00B0F0"/>
              </a:solidFill>
            </a:rPr>
            <a:t>Threshold = 1.4</a:t>
          </a:r>
        </a:p>
      </xdr:txBody>
    </xdr:sp>
    <xdr:clientData/>
  </xdr:one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0.10084</cdr:x>
      <cdr:y>0.6205</cdr:y>
    </cdr:from>
    <cdr:to>
      <cdr:x>0.9687</cdr:x>
      <cdr:y>0.62113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46CA2AF-A10B-4B2E-B014-CD05E33F9156}"/>
            </a:ext>
          </a:extLst>
        </cdr:cNvPr>
        <cdr:cNvCxnSpPr/>
      </cdr:nvCxnSpPr>
      <cdr:spPr>
        <a:xfrm xmlns:a="http://schemas.openxmlformats.org/drawingml/2006/main" flipV="1">
          <a:off x="614106" y="2836941"/>
          <a:ext cx="5285184" cy="2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F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</xdr:rowOff>
    </xdr:from>
    <xdr:to>
      <xdr:col>15</xdr:col>
      <xdr:colOff>460629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D3D26-EB2A-4500-9F8C-B196E90A8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447674</xdr:colOff>
      <xdr:row>11</xdr:row>
      <xdr:rowOff>127635</xdr:rowOff>
    </xdr:from>
    <xdr:ext cx="112966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43F3D8-4EFA-4B46-92F3-333562FDF9CC}"/>
            </a:ext>
          </a:extLst>
        </xdr:cNvPr>
        <xdr:cNvSpPr txBox="1"/>
      </xdr:nvSpPr>
      <xdr:spPr>
        <a:xfrm>
          <a:off x="9915524" y="2223135"/>
          <a:ext cx="11296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rgbClr val="00B0F0"/>
              </a:solidFill>
            </a:rPr>
            <a:t>Threshold = 0.9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0.10084</cdr:x>
      <cdr:y>0.56342</cdr:y>
    </cdr:from>
    <cdr:to>
      <cdr:x>0.9687</cdr:x>
      <cdr:y>0.56405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46CA2AF-A10B-4B2E-B014-CD05E33F9156}"/>
            </a:ext>
          </a:extLst>
        </cdr:cNvPr>
        <cdr:cNvCxnSpPr/>
      </cdr:nvCxnSpPr>
      <cdr:spPr>
        <a:xfrm xmlns:a="http://schemas.openxmlformats.org/drawingml/2006/main" flipV="1">
          <a:off x="614119" y="2575971"/>
          <a:ext cx="5285184" cy="2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F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0.10084</cdr:x>
      <cdr:y>0.49342</cdr:y>
    </cdr:from>
    <cdr:to>
      <cdr:x>0.9687</cdr:x>
      <cdr:y>0.49405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46CA2AF-A10B-4B2E-B014-CD05E33F9156}"/>
            </a:ext>
          </a:extLst>
        </cdr:cNvPr>
        <cdr:cNvCxnSpPr/>
      </cdr:nvCxnSpPr>
      <cdr:spPr>
        <a:xfrm xmlns:a="http://schemas.openxmlformats.org/drawingml/2006/main" flipV="1">
          <a:off x="614106" y="2255901"/>
          <a:ext cx="5285184" cy="28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F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</xdr:rowOff>
    </xdr:from>
    <xdr:to>
      <xdr:col>15</xdr:col>
      <xdr:colOff>460629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0BDCC-CFD4-4B89-99F5-5132DAE6F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295276</xdr:colOff>
      <xdr:row>11</xdr:row>
      <xdr:rowOff>118110</xdr:rowOff>
    </xdr:from>
    <xdr:ext cx="1282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68C456-5C81-470C-8018-199750D70291}"/>
            </a:ext>
          </a:extLst>
        </xdr:cNvPr>
        <xdr:cNvSpPr txBox="1"/>
      </xdr:nvSpPr>
      <xdr:spPr>
        <a:xfrm>
          <a:off x="9763126" y="2213610"/>
          <a:ext cx="1282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rgbClr val="00B0F0"/>
              </a:solidFill>
            </a:rPr>
            <a:t>Threshold = 1.375</a:t>
          </a:r>
        </a:p>
      </xdr:txBody>
    </xdr:sp>
    <xdr:clientData/>
  </xdr:one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0.10084</cdr:x>
      <cdr:y>0.49133</cdr:y>
    </cdr:from>
    <cdr:to>
      <cdr:x>0.9687</cdr:x>
      <cdr:y>0.49196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46CA2AF-A10B-4B2E-B014-CD05E33F9156}"/>
            </a:ext>
          </a:extLst>
        </cdr:cNvPr>
        <cdr:cNvCxnSpPr/>
      </cdr:nvCxnSpPr>
      <cdr:spPr>
        <a:xfrm xmlns:a="http://schemas.openxmlformats.org/drawingml/2006/main" flipV="1">
          <a:off x="614106" y="2246376"/>
          <a:ext cx="5285184" cy="28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F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</xdr:rowOff>
    </xdr:from>
    <xdr:to>
      <xdr:col>15</xdr:col>
      <xdr:colOff>460629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DFD62-B541-4213-9AB4-748A6B05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466724</xdr:colOff>
      <xdr:row>16</xdr:row>
      <xdr:rowOff>127635</xdr:rowOff>
    </xdr:from>
    <xdr:ext cx="111061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C4544E-4CC1-4A21-90FE-B3A95C35171B}"/>
            </a:ext>
          </a:extLst>
        </xdr:cNvPr>
        <xdr:cNvSpPr txBox="1"/>
      </xdr:nvSpPr>
      <xdr:spPr>
        <a:xfrm>
          <a:off x="9934574" y="3175635"/>
          <a:ext cx="11106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rgbClr val="00B0F0"/>
              </a:solidFill>
            </a:rPr>
            <a:t>Threshold = 0.5</a:t>
          </a:r>
        </a:p>
      </xdr:txBody>
    </xdr:sp>
    <xdr:clientData/>
  </xdr:one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0.10084</cdr:x>
      <cdr:y>0.74341</cdr:y>
    </cdr:from>
    <cdr:to>
      <cdr:x>0.9687</cdr:x>
      <cdr:y>0.74404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46CA2AF-A10B-4B2E-B014-CD05E33F9156}"/>
            </a:ext>
          </a:extLst>
        </cdr:cNvPr>
        <cdr:cNvCxnSpPr/>
      </cdr:nvCxnSpPr>
      <cdr:spPr>
        <a:xfrm xmlns:a="http://schemas.openxmlformats.org/drawingml/2006/main" flipV="1">
          <a:off x="614106" y="3398886"/>
          <a:ext cx="5285184" cy="28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F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</xdr:rowOff>
    </xdr:from>
    <xdr:to>
      <xdr:col>15</xdr:col>
      <xdr:colOff>460629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46485-42CC-4A7B-8754-59E7F858F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466725</xdr:colOff>
      <xdr:row>10</xdr:row>
      <xdr:rowOff>152400</xdr:rowOff>
    </xdr:from>
    <xdr:ext cx="111442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511690-F4FC-4041-8070-52BA217EEDAE}"/>
            </a:ext>
          </a:extLst>
        </xdr:cNvPr>
        <xdr:cNvSpPr txBox="1"/>
      </xdr:nvSpPr>
      <xdr:spPr>
        <a:xfrm>
          <a:off x="9934575" y="2057400"/>
          <a:ext cx="1114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rgbClr val="00B0F0"/>
              </a:solidFill>
            </a:rPr>
            <a:t>Threshold = 1.5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0.10084</cdr:x>
      <cdr:y>0.45717</cdr:y>
    </cdr:from>
    <cdr:to>
      <cdr:x>0.9687</cdr:x>
      <cdr:y>0.4578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46CA2AF-A10B-4B2E-B014-CD05E33F9156}"/>
            </a:ext>
          </a:extLst>
        </cdr:cNvPr>
        <cdr:cNvCxnSpPr/>
      </cdr:nvCxnSpPr>
      <cdr:spPr>
        <a:xfrm xmlns:a="http://schemas.openxmlformats.org/drawingml/2006/main" flipV="1">
          <a:off x="614106" y="2090181"/>
          <a:ext cx="5285184" cy="2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F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</xdr:rowOff>
    </xdr:from>
    <xdr:to>
      <xdr:col>15</xdr:col>
      <xdr:colOff>460629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4AF1C-8D7E-4741-8094-7BE3B24CD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491490</xdr:colOff>
      <xdr:row>11</xdr:row>
      <xdr:rowOff>80010</xdr:rowOff>
    </xdr:from>
    <xdr:ext cx="111442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3069D2-1F80-4541-A032-96B9450FFCC6}"/>
            </a:ext>
          </a:extLst>
        </xdr:cNvPr>
        <xdr:cNvSpPr txBox="1"/>
      </xdr:nvSpPr>
      <xdr:spPr>
        <a:xfrm>
          <a:off x="9963150" y="2175510"/>
          <a:ext cx="1114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rgbClr val="00B0F0"/>
              </a:solidFill>
            </a:rPr>
            <a:t>Threshold = 1.2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0.10084</cdr:x>
      <cdr:y>0.533</cdr:y>
    </cdr:from>
    <cdr:to>
      <cdr:x>0.9687</cdr:x>
      <cdr:y>0.53363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46CA2AF-A10B-4B2E-B014-CD05E33F9156}"/>
            </a:ext>
          </a:extLst>
        </cdr:cNvPr>
        <cdr:cNvCxnSpPr/>
      </cdr:nvCxnSpPr>
      <cdr:spPr>
        <a:xfrm xmlns:a="http://schemas.openxmlformats.org/drawingml/2006/main" flipV="1">
          <a:off x="614298" y="2436891"/>
          <a:ext cx="5286837" cy="2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F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</xdr:rowOff>
    </xdr:from>
    <xdr:to>
      <xdr:col>15</xdr:col>
      <xdr:colOff>460629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F3FAD-6B74-4A39-AB5E-952F0570E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409576</xdr:colOff>
      <xdr:row>8</xdr:row>
      <xdr:rowOff>146685</xdr:rowOff>
    </xdr:from>
    <xdr:ext cx="115824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7F8C4C-7395-4D5E-BB3F-3AE3520A8D99}"/>
            </a:ext>
          </a:extLst>
        </xdr:cNvPr>
        <xdr:cNvSpPr txBox="1"/>
      </xdr:nvSpPr>
      <xdr:spPr>
        <a:xfrm>
          <a:off x="9906001" y="1670685"/>
          <a:ext cx="11582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rgbClr val="00B0F0"/>
              </a:solidFill>
            </a:rPr>
            <a:t>Threshold = 2.25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0.10084</cdr:x>
      <cdr:y>0.41217</cdr:y>
    </cdr:from>
    <cdr:to>
      <cdr:x>0.9687</cdr:x>
      <cdr:y>0.4128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46CA2AF-A10B-4B2E-B014-CD05E33F9156}"/>
            </a:ext>
          </a:extLst>
        </cdr:cNvPr>
        <cdr:cNvCxnSpPr/>
      </cdr:nvCxnSpPr>
      <cdr:spPr>
        <a:xfrm xmlns:a="http://schemas.openxmlformats.org/drawingml/2006/main" flipV="1">
          <a:off x="616987" y="1884426"/>
          <a:ext cx="5309984" cy="28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F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</xdr:rowOff>
    </xdr:from>
    <xdr:to>
      <xdr:col>15</xdr:col>
      <xdr:colOff>460629</xdr:colOff>
      <xdr:row>24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7E1CA6-253E-4920-B40E-CF5AB8CC4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542925</xdr:colOff>
      <xdr:row>14</xdr:row>
      <xdr:rowOff>104775</xdr:rowOff>
    </xdr:from>
    <xdr:ext cx="100012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FA2AFD-2657-4ADA-A1AD-A83219D37504}"/>
            </a:ext>
          </a:extLst>
        </xdr:cNvPr>
        <xdr:cNvSpPr txBox="1"/>
      </xdr:nvSpPr>
      <xdr:spPr>
        <a:xfrm>
          <a:off x="9820275" y="2771775"/>
          <a:ext cx="1000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rgbClr val="00B0F0"/>
              </a:solidFill>
            </a:rPr>
            <a:t>Threshold = 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4349-CEF1-480E-BA4D-A362777E4218}">
  <sheetPr codeName="Sheet1"/>
  <dimension ref="A1:K116"/>
  <sheetViews>
    <sheetView workbookViewId="0">
      <selection activeCell="E16" sqref="E16"/>
    </sheetView>
  </sheetViews>
  <sheetFormatPr defaultRowHeight="15" x14ac:dyDescent="0.25"/>
  <cols>
    <col min="2" max="2" width="17.5703125" bestFit="1" customWidth="1"/>
    <col min="3" max="3" width="16" bestFit="1" customWidth="1"/>
    <col min="7" max="7" width="17" bestFit="1" customWidth="1"/>
  </cols>
  <sheetData>
    <row r="1" spans="1:3" x14ac:dyDescent="0.25">
      <c r="A1" t="s">
        <v>1</v>
      </c>
      <c r="B1" t="s">
        <v>13</v>
      </c>
      <c r="C1" t="s">
        <v>14</v>
      </c>
    </row>
    <row r="2" spans="1:3" x14ac:dyDescent="0.25">
      <c r="A2">
        <v>1</v>
      </c>
      <c r="B2">
        <v>0.472374513</v>
      </c>
      <c r="C2">
        <v>3.6563472319999999</v>
      </c>
    </row>
    <row r="3" spans="1:3" x14ac:dyDescent="0.25">
      <c r="A3">
        <f>A2+1</f>
        <v>2</v>
      </c>
      <c r="B3">
        <v>1.1663222559999999</v>
      </c>
      <c r="C3">
        <v>3.6563472319999999</v>
      </c>
    </row>
    <row r="4" spans="1:3" x14ac:dyDescent="0.25">
      <c r="A4">
        <f t="shared" ref="A4:A67" si="0">A3+1</f>
        <v>3</v>
      </c>
      <c r="B4">
        <v>1.111491837</v>
      </c>
      <c r="C4">
        <v>3.6563472319999999</v>
      </c>
    </row>
    <row r="5" spans="1:3" x14ac:dyDescent="0.25">
      <c r="A5">
        <f t="shared" si="0"/>
        <v>4</v>
      </c>
      <c r="B5">
        <v>1.2394685299999999</v>
      </c>
      <c r="C5">
        <v>3.6563472319999999</v>
      </c>
    </row>
    <row r="6" spans="1:3" x14ac:dyDescent="0.25">
      <c r="A6">
        <f t="shared" si="0"/>
        <v>5</v>
      </c>
      <c r="B6">
        <v>1.315675256</v>
      </c>
      <c r="C6">
        <v>4.7566574360000002</v>
      </c>
    </row>
    <row r="7" spans="1:3" x14ac:dyDescent="0.25">
      <c r="A7">
        <f t="shared" si="0"/>
        <v>6</v>
      </c>
      <c r="B7">
        <v>1.3650402049999999</v>
      </c>
      <c r="C7">
        <v>4.0623086610000003</v>
      </c>
    </row>
    <row r="8" spans="1:3" x14ac:dyDescent="0.25">
      <c r="A8">
        <f t="shared" si="0"/>
        <v>7</v>
      </c>
      <c r="B8">
        <v>1.1779549030000001</v>
      </c>
      <c r="C8">
        <v>4.0623086610000003</v>
      </c>
    </row>
    <row r="9" spans="1:3" x14ac:dyDescent="0.25">
      <c r="A9">
        <f t="shared" si="0"/>
        <v>8</v>
      </c>
      <c r="B9">
        <v>1.1779549030000001</v>
      </c>
      <c r="C9">
        <v>3.7220737389999998</v>
      </c>
    </row>
    <row r="10" spans="1:3" x14ac:dyDescent="0.25">
      <c r="A10">
        <f t="shared" si="0"/>
        <v>9</v>
      </c>
      <c r="B10">
        <v>1.1779549030000001</v>
      </c>
      <c r="C10">
        <v>2.3883125280000002</v>
      </c>
    </row>
    <row r="11" spans="1:3" x14ac:dyDescent="0.25">
      <c r="A11">
        <f t="shared" si="0"/>
        <v>10</v>
      </c>
      <c r="B11">
        <v>1.1779549030000001</v>
      </c>
      <c r="C11">
        <v>2.3522870509999998</v>
      </c>
    </row>
    <row r="12" spans="1:3" x14ac:dyDescent="0.25">
      <c r="A12">
        <f t="shared" si="0"/>
        <v>11</v>
      </c>
      <c r="B12">
        <v>1.1779549030000001</v>
      </c>
      <c r="C12">
        <v>2.3360635159999998</v>
      </c>
    </row>
    <row r="13" spans="1:3" x14ac:dyDescent="0.25">
      <c r="A13">
        <f t="shared" si="0"/>
        <v>12</v>
      </c>
      <c r="B13">
        <v>1.1779549030000001</v>
      </c>
      <c r="C13">
        <v>2.6838555720000001</v>
      </c>
    </row>
    <row r="14" spans="1:3" x14ac:dyDescent="0.25">
      <c r="A14">
        <f t="shared" si="0"/>
        <v>13</v>
      </c>
      <c r="B14">
        <v>1.1779549030000001</v>
      </c>
      <c r="C14">
        <v>2.6838555720000001</v>
      </c>
    </row>
    <row r="15" spans="1:3" x14ac:dyDescent="0.25">
      <c r="A15">
        <f t="shared" si="0"/>
        <v>14</v>
      </c>
      <c r="B15">
        <v>1.1779549030000001</v>
      </c>
      <c r="C15">
        <v>2.6838555720000001</v>
      </c>
    </row>
    <row r="16" spans="1:3" x14ac:dyDescent="0.25">
      <c r="A16">
        <f t="shared" si="0"/>
        <v>15</v>
      </c>
      <c r="B16">
        <v>1.1779549030000001</v>
      </c>
      <c r="C16">
        <v>2.6838555720000001</v>
      </c>
    </row>
    <row r="17" spans="1:11" x14ac:dyDescent="0.25">
      <c r="A17">
        <f t="shared" si="0"/>
        <v>16</v>
      </c>
      <c r="B17">
        <v>1.9164944610000001</v>
      </c>
      <c r="C17">
        <v>2.0353032689999999</v>
      </c>
    </row>
    <row r="18" spans="1:11" x14ac:dyDescent="0.25">
      <c r="A18">
        <f t="shared" si="0"/>
        <v>17</v>
      </c>
      <c r="B18">
        <v>2.2450657889999999</v>
      </c>
      <c r="C18">
        <v>2.2876173030000002</v>
      </c>
    </row>
    <row r="19" spans="1:11" x14ac:dyDescent="0.25">
      <c r="A19">
        <f t="shared" si="0"/>
        <v>18</v>
      </c>
      <c r="B19">
        <v>1.37228923</v>
      </c>
      <c r="C19">
        <v>3.1661480160000002</v>
      </c>
    </row>
    <row r="20" spans="1:11" x14ac:dyDescent="0.25">
      <c r="A20">
        <f t="shared" si="0"/>
        <v>19</v>
      </c>
      <c r="B20">
        <v>0.99902534099999996</v>
      </c>
      <c r="C20">
        <v>3.0604721939999999</v>
      </c>
    </row>
    <row r="21" spans="1:11" x14ac:dyDescent="0.25">
      <c r="A21">
        <f t="shared" si="0"/>
        <v>20</v>
      </c>
      <c r="C21">
        <v>3.5273055709999999</v>
      </c>
    </row>
    <row r="22" spans="1:11" x14ac:dyDescent="0.25">
      <c r="A22">
        <f t="shared" si="0"/>
        <v>21</v>
      </c>
      <c r="C22">
        <v>4.0243066369999996</v>
      </c>
    </row>
    <row r="23" spans="1:11" x14ac:dyDescent="0.25">
      <c r="A23">
        <f t="shared" si="0"/>
        <v>22</v>
      </c>
      <c r="C23">
        <v>2.0482667000000001</v>
      </c>
    </row>
    <row r="24" spans="1:11" x14ac:dyDescent="0.25">
      <c r="A24">
        <f t="shared" si="0"/>
        <v>23</v>
      </c>
      <c r="C24">
        <v>3.9477444610000001</v>
      </c>
    </row>
    <row r="25" spans="1:11" x14ac:dyDescent="0.25">
      <c r="A25">
        <f t="shared" si="0"/>
        <v>24</v>
      </c>
      <c r="C25">
        <v>3.9477444610000001</v>
      </c>
    </row>
    <row r="26" spans="1:11" x14ac:dyDescent="0.25">
      <c r="A26">
        <f t="shared" si="0"/>
        <v>25</v>
      </c>
      <c r="C26">
        <v>3.9477444610000001</v>
      </c>
    </row>
    <row r="27" spans="1:11" x14ac:dyDescent="0.25">
      <c r="A27">
        <f t="shared" si="0"/>
        <v>26</v>
      </c>
      <c r="C27">
        <v>3.9477444610000001</v>
      </c>
    </row>
    <row r="28" spans="1:11" x14ac:dyDescent="0.25">
      <c r="A28">
        <f t="shared" si="0"/>
        <v>27</v>
      </c>
      <c r="C28">
        <v>4.2615131579999996</v>
      </c>
      <c r="G28" t="s">
        <v>12</v>
      </c>
      <c r="H28">
        <v>1.75</v>
      </c>
    </row>
    <row r="29" spans="1:11" x14ac:dyDescent="0.25">
      <c r="A29">
        <f t="shared" si="0"/>
        <v>28</v>
      </c>
      <c r="C29">
        <v>3.53311302</v>
      </c>
      <c r="G29" t="s">
        <v>2</v>
      </c>
      <c r="H29">
        <f>COUNT(B2:B400)</f>
        <v>19</v>
      </c>
      <c r="J29" t="s">
        <v>8</v>
      </c>
      <c r="K29" s="1">
        <f>(H31+H34)/(H29+H30)</f>
        <v>0.96</v>
      </c>
    </row>
    <row r="30" spans="1:11" x14ac:dyDescent="0.25">
      <c r="A30">
        <f t="shared" si="0"/>
        <v>29</v>
      </c>
      <c r="C30">
        <v>3.4408574189999999</v>
      </c>
      <c r="G30" t="s">
        <v>3</v>
      </c>
      <c r="H30">
        <f>COUNT(C2:C400)</f>
        <v>31</v>
      </c>
      <c r="J30" t="s">
        <v>9</v>
      </c>
      <c r="K30" s="1">
        <f>H32/(H29+H30)</f>
        <v>0.04</v>
      </c>
    </row>
    <row r="31" spans="1:11" x14ac:dyDescent="0.25">
      <c r="A31">
        <f t="shared" si="0"/>
        <v>30</v>
      </c>
      <c r="C31">
        <v>3.4408574189999999</v>
      </c>
      <c r="G31" t="s">
        <v>4</v>
      </c>
      <c r="H31">
        <f>COUNTIF(B2:B400,_xlfn.CONCAT("&lt;",H28))</f>
        <v>17</v>
      </c>
      <c r="J31" t="s">
        <v>10</v>
      </c>
      <c r="K31" s="1">
        <f>H33/(H29+H30)</f>
        <v>0</v>
      </c>
    </row>
    <row r="32" spans="1:11" x14ac:dyDescent="0.25">
      <c r="A32">
        <f t="shared" si="0"/>
        <v>31</v>
      </c>
      <c r="C32">
        <v>2.6537372079999999</v>
      </c>
      <c r="G32" t="s">
        <v>5</v>
      </c>
      <c r="H32">
        <f>COUNTIF(B2:B400, _xlfn.CONCAT("&gt;=",H28))</f>
        <v>2</v>
      </c>
    </row>
    <row r="33" spans="1:8" x14ac:dyDescent="0.25">
      <c r="A33">
        <f t="shared" si="0"/>
        <v>32</v>
      </c>
      <c r="G33" t="s">
        <v>6</v>
      </c>
      <c r="H33">
        <f>COUNTIF(C2:C400, _xlfn.CONCAT("&lt;",H28))</f>
        <v>0</v>
      </c>
    </row>
    <row r="34" spans="1:8" x14ac:dyDescent="0.25">
      <c r="A34">
        <f t="shared" si="0"/>
        <v>33</v>
      </c>
      <c r="G34" t="s">
        <v>7</v>
      </c>
      <c r="H34">
        <f>COUNTIF(C2:C400, _xlfn.CONCAT("&gt;=",H28))</f>
        <v>31</v>
      </c>
    </row>
    <row r="35" spans="1:8" x14ac:dyDescent="0.25">
      <c r="A35">
        <f t="shared" si="0"/>
        <v>34</v>
      </c>
    </row>
    <row r="36" spans="1:8" x14ac:dyDescent="0.25">
      <c r="A36">
        <f t="shared" si="0"/>
        <v>35</v>
      </c>
    </row>
    <row r="37" spans="1:8" x14ac:dyDescent="0.25">
      <c r="A37">
        <f t="shared" si="0"/>
        <v>36</v>
      </c>
    </row>
    <row r="38" spans="1:8" x14ac:dyDescent="0.25">
      <c r="A38">
        <f t="shared" si="0"/>
        <v>37</v>
      </c>
    </row>
    <row r="39" spans="1:8" x14ac:dyDescent="0.25">
      <c r="A39">
        <f t="shared" si="0"/>
        <v>38</v>
      </c>
    </row>
    <row r="40" spans="1:8" x14ac:dyDescent="0.25">
      <c r="A40">
        <f t="shared" si="0"/>
        <v>39</v>
      </c>
    </row>
    <row r="41" spans="1:8" x14ac:dyDescent="0.25">
      <c r="A41">
        <f t="shared" si="0"/>
        <v>40</v>
      </c>
    </row>
    <row r="42" spans="1:8" x14ac:dyDescent="0.25">
      <c r="A42">
        <f t="shared" si="0"/>
        <v>41</v>
      </c>
    </row>
    <row r="43" spans="1:8" x14ac:dyDescent="0.25">
      <c r="A43">
        <f t="shared" si="0"/>
        <v>42</v>
      </c>
    </row>
    <row r="44" spans="1:8" x14ac:dyDescent="0.25">
      <c r="A44">
        <f t="shared" si="0"/>
        <v>43</v>
      </c>
    </row>
    <row r="45" spans="1:8" x14ac:dyDescent="0.25">
      <c r="A45">
        <f t="shared" si="0"/>
        <v>44</v>
      </c>
    </row>
    <row r="46" spans="1:8" x14ac:dyDescent="0.25">
      <c r="A46">
        <f t="shared" si="0"/>
        <v>45</v>
      </c>
    </row>
    <row r="47" spans="1:8" x14ac:dyDescent="0.25">
      <c r="A47">
        <f t="shared" si="0"/>
        <v>46</v>
      </c>
    </row>
    <row r="48" spans="1:8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16" si="1">A67+1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34D9-7533-4F26-B8F8-1CECD43E7A91}">
  <sheetPr codeName="Sheet12"/>
  <dimension ref="A1:K116"/>
  <sheetViews>
    <sheetView tabSelected="1" workbookViewId="0">
      <selection activeCell="C100" sqref="C100"/>
    </sheetView>
  </sheetViews>
  <sheetFormatPr defaultRowHeight="15" x14ac:dyDescent="0.25"/>
  <cols>
    <col min="2" max="2" width="17.5703125" bestFit="1" customWidth="1"/>
    <col min="3" max="3" width="16" bestFit="1" customWidth="1"/>
    <col min="7" max="7" width="17" bestFit="1" customWidth="1"/>
  </cols>
  <sheetData>
    <row r="1" spans="1:3" x14ac:dyDescent="0.25">
      <c r="A1" t="s">
        <v>1</v>
      </c>
      <c r="B1" t="s">
        <v>13</v>
      </c>
      <c r="C1" t="s">
        <v>14</v>
      </c>
    </row>
    <row r="2" spans="1:3" x14ac:dyDescent="0.25">
      <c r="A2">
        <v>1</v>
      </c>
      <c r="B2">
        <v>1.2027777777799999</v>
      </c>
      <c r="C2">
        <v>1.61111111111</v>
      </c>
    </row>
    <row r="3" spans="1:3" x14ac:dyDescent="0.25">
      <c r="A3">
        <f>A2+1</f>
        <v>2</v>
      </c>
      <c r="B3">
        <v>0.88333333333300001</v>
      </c>
      <c r="C3">
        <v>1.2721340388</v>
      </c>
    </row>
    <row r="4" spans="1:3" x14ac:dyDescent="0.25">
      <c r="A4">
        <f t="shared" ref="A4:A67" si="0">A3+1</f>
        <v>3</v>
      </c>
      <c r="B4">
        <v>0.166666666667</v>
      </c>
      <c r="C4">
        <v>1.3444444444400001</v>
      </c>
    </row>
    <row r="5" spans="1:3" x14ac:dyDescent="0.25">
      <c r="A5">
        <f t="shared" si="0"/>
        <v>4</v>
      </c>
      <c r="B5">
        <v>0.80988977072299995</v>
      </c>
      <c r="C5">
        <v>0.91666666666700003</v>
      </c>
    </row>
    <row r="6" spans="1:3" x14ac:dyDescent="0.25">
      <c r="A6">
        <f t="shared" si="0"/>
        <v>5</v>
      </c>
      <c r="B6">
        <v>0.71053791887100004</v>
      </c>
      <c r="C6">
        <v>1.61111111111</v>
      </c>
    </row>
    <row r="7" spans="1:3" x14ac:dyDescent="0.25">
      <c r="A7">
        <f t="shared" si="0"/>
        <v>6</v>
      </c>
      <c r="B7">
        <v>1.5740740740700001</v>
      </c>
      <c r="C7">
        <v>0.97427983539100005</v>
      </c>
    </row>
    <row r="8" spans="1:3" x14ac:dyDescent="0.25">
      <c r="A8">
        <f t="shared" si="0"/>
        <v>7</v>
      </c>
      <c r="B8">
        <v>1.4138888888900001</v>
      </c>
      <c r="C8">
        <v>1.27526455026</v>
      </c>
    </row>
    <row r="9" spans="1:3" x14ac:dyDescent="0.25">
      <c r="A9">
        <f t="shared" si="0"/>
        <v>8</v>
      </c>
      <c r="B9">
        <v>1.35</v>
      </c>
      <c r="C9">
        <v>1.14648526077</v>
      </c>
    </row>
    <row r="10" spans="1:3" x14ac:dyDescent="0.25">
      <c r="A10">
        <f t="shared" si="0"/>
        <v>9</v>
      </c>
      <c r="B10">
        <v>1.14992441421</v>
      </c>
      <c r="C10">
        <v>0.94583333333300001</v>
      </c>
    </row>
    <row r="11" spans="1:3" x14ac:dyDescent="0.25">
      <c r="A11">
        <f t="shared" si="0"/>
        <v>10</v>
      </c>
      <c r="B11">
        <v>1.1937037037</v>
      </c>
      <c r="C11">
        <v>1.29076408341</v>
      </c>
    </row>
    <row r="12" spans="1:3" x14ac:dyDescent="0.25">
      <c r="A12">
        <f t="shared" si="0"/>
        <v>11</v>
      </c>
      <c r="B12">
        <v>1.22944647945</v>
      </c>
      <c r="C12">
        <v>1.3729166666699999</v>
      </c>
    </row>
    <row r="13" spans="1:3" x14ac:dyDescent="0.25">
      <c r="A13">
        <f t="shared" si="0"/>
        <v>12</v>
      </c>
      <c r="B13">
        <v>0.5</v>
      </c>
      <c r="C13">
        <v>1.30193602694</v>
      </c>
    </row>
    <row r="14" spans="1:3" x14ac:dyDescent="0.25">
      <c r="A14">
        <f t="shared" si="0"/>
        <v>13</v>
      </c>
      <c r="B14">
        <v>0.99750330687800004</v>
      </c>
      <c r="C14">
        <v>1.4415810768799999</v>
      </c>
    </row>
    <row r="15" spans="1:3" x14ac:dyDescent="0.25">
      <c r="A15">
        <f t="shared" si="0"/>
        <v>14</v>
      </c>
      <c r="B15">
        <v>1.31084656085</v>
      </c>
      <c r="C15">
        <v>1.3629934879900001</v>
      </c>
    </row>
    <row r="16" spans="1:3" x14ac:dyDescent="0.25">
      <c r="A16">
        <f t="shared" si="0"/>
        <v>15</v>
      </c>
      <c r="C16">
        <v>1.26111111111</v>
      </c>
    </row>
    <row r="17" spans="1:11" x14ac:dyDescent="0.25">
      <c r="A17">
        <f t="shared" si="0"/>
        <v>16</v>
      </c>
      <c r="C17">
        <v>1.3455593348499999</v>
      </c>
    </row>
    <row r="18" spans="1:11" x14ac:dyDescent="0.25">
      <c r="A18">
        <f t="shared" si="0"/>
        <v>17</v>
      </c>
      <c r="C18">
        <v>1.2530026455000001</v>
      </c>
    </row>
    <row r="19" spans="1:11" x14ac:dyDescent="0.25">
      <c r="A19">
        <f t="shared" si="0"/>
        <v>18</v>
      </c>
      <c r="C19">
        <v>1.4006481481499999</v>
      </c>
    </row>
    <row r="20" spans="1:11" x14ac:dyDescent="0.25">
      <c r="A20">
        <f t="shared" si="0"/>
        <v>19</v>
      </c>
      <c r="C20">
        <v>1.38668981481</v>
      </c>
    </row>
    <row r="21" spans="1:11" x14ac:dyDescent="0.25">
      <c r="A21">
        <f t="shared" si="0"/>
        <v>20</v>
      </c>
      <c r="C21">
        <v>0.94250440917099998</v>
      </c>
    </row>
    <row r="22" spans="1:11" x14ac:dyDescent="0.25">
      <c r="A22">
        <f t="shared" si="0"/>
        <v>21</v>
      </c>
      <c r="C22">
        <v>1.1673032407399999</v>
      </c>
    </row>
    <row r="23" spans="1:11" x14ac:dyDescent="0.25">
      <c r="A23">
        <f t="shared" si="0"/>
        <v>22</v>
      </c>
      <c r="C23">
        <v>1.3952160493800001</v>
      </c>
    </row>
    <row r="24" spans="1:11" x14ac:dyDescent="0.25">
      <c r="A24">
        <f t="shared" si="0"/>
        <v>23</v>
      </c>
      <c r="C24">
        <v>1.30462962963</v>
      </c>
    </row>
    <row r="25" spans="1:11" x14ac:dyDescent="0.25">
      <c r="A25">
        <f t="shared" si="0"/>
        <v>24</v>
      </c>
      <c r="C25">
        <v>1.42268518519</v>
      </c>
    </row>
    <row r="26" spans="1:11" x14ac:dyDescent="0.25">
      <c r="A26">
        <f t="shared" si="0"/>
        <v>25</v>
      </c>
      <c r="C26">
        <v>1.22852103804</v>
      </c>
    </row>
    <row r="27" spans="1:11" x14ac:dyDescent="0.25">
      <c r="A27">
        <f t="shared" si="0"/>
        <v>26</v>
      </c>
      <c r="C27">
        <v>1.1074379324400001</v>
      </c>
    </row>
    <row r="28" spans="1:11" x14ac:dyDescent="0.25">
      <c r="A28">
        <f t="shared" si="0"/>
        <v>27</v>
      </c>
      <c r="C28">
        <v>1.1637566137599999</v>
      </c>
      <c r="G28" t="s">
        <v>12</v>
      </c>
      <c r="H28">
        <v>0.9</v>
      </c>
    </row>
    <row r="29" spans="1:11" x14ac:dyDescent="0.25">
      <c r="A29">
        <f t="shared" si="0"/>
        <v>28</v>
      </c>
      <c r="C29">
        <v>1.43411375661</v>
      </c>
      <c r="G29" t="s">
        <v>2</v>
      </c>
      <c r="H29">
        <f>COUNT(B2:B400)</f>
        <v>14</v>
      </c>
      <c r="J29" t="s">
        <v>8</v>
      </c>
      <c r="K29" s="1">
        <f>(H31+H34)/(H29+H30)</f>
        <v>0.91818181818181821</v>
      </c>
    </row>
    <row r="30" spans="1:11" x14ac:dyDescent="0.25">
      <c r="A30">
        <f t="shared" si="0"/>
        <v>29</v>
      </c>
      <c r="C30">
        <v>1.41444738389</v>
      </c>
      <c r="G30" t="s">
        <v>3</v>
      </c>
      <c r="H30">
        <f>COUNT(C2:C400)</f>
        <v>96</v>
      </c>
      <c r="J30" t="s">
        <v>9</v>
      </c>
      <c r="K30" s="1">
        <f>H32/(H29+H30)</f>
        <v>8.1818181818181818E-2</v>
      </c>
    </row>
    <row r="31" spans="1:11" x14ac:dyDescent="0.25">
      <c r="A31">
        <f t="shared" si="0"/>
        <v>30</v>
      </c>
      <c r="C31">
        <v>1.1503703703699999</v>
      </c>
      <c r="G31" t="s">
        <v>4</v>
      </c>
      <c r="H31">
        <f>COUNTIF(B2:B400,_xlfn.CONCAT("&lt;",H28))</f>
        <v>5</v>
      </c>
      <c r="J31" t="s">
        <v>10</v>
      </c>
      <c r="K31" s="1">
        <f>H33/(H29+H30)</f>
        <v>0</v>
      </c>
    </row>
    <row r="32" spans="1:11" x14ac:dyDescent="0.25">
      <c r="A32">
        <f t="shared" si="0"/>
        <v>31</v>
      </c>
      <c r="C32">
        <v>1.2692205942200001</v>
      </c>
      <c r="G32" t="s">
        <v>5</v>
      </c>
      <c r="H32">
        <f>COUNTIF(B2:B400, _xlfn.CONCAT("&gt;=",H28))</f>
        <v>9</v>
      </c>
    </row>
    <row r="33" spans="1:8" x14ac:dyDescent="0.25">
      <c r="A33">
        <f t="shared" si="0"/>
        <v>32</v>
      </c>
      <c r="C33">
        <v>1.3987985008799999</v>
      </c>
      <c r="G33" t="s">
        <v>6</v>
      </c>
      <c r="H33">
        <f>COUNTIF(C2:C400, _xlfn.CONCAT("&lt;",H28))</f>
        <v>0</v>
      </c>
    </row>
    <row r="34" spans="1:8" x14ac:dyDescent="0.25">
      <c r="A34">
        <f t="shared" si="0"/>
        <v>33</v>
      </c>
      <c r="C34">
        <v>0.903009259259</v>
      </c>
      <c r="G34" t="s">
        <v>7</v>
      </c>
      <c r="H34">
        <f>COUNTIF(C2:C400, _xlfn.CONCAT("&gt;=",H28))</f>
        <v>96</v>
      </c>
    </row>
    <row r="35" spans="1:8" x14ac:dyDescent="0.25">
      <c r="A35">
        <f t="shared" si="0"/>
        <v>34</v>
      </c>
      <c r="C35">
        <v>1.23237213404</v>
      </c>
    </row>
    <row r="36" spans="1:8" x14ac:dyDescent="0.25">
      <c r="A36">
        <f t="shared" si="0"/>
        <v>35</v>
      </c>
      <c r="C36">
        <v>1.3987985008799999</v>
      </c>
    </row>
    <row r="37" spans="1:8" x14ac:dyDescent="0.25">
      <c r="A37">
        <f t="shared" si="0"/>
        <v>36</v>
      </c>
      <c r="C37">
        <v>1.3600812547200001</v>
      </c>
    </row>
    <row r="38" spans="1:8" x14ac:dyDescent="0.25">
      <c r="A38">
        <f t="shared" si="0"/>
        <v>37</v>
      </c>
      <c r="C38">
        <v>1.2979677729700001</v>
      </c>
    </row>
    <row r="39" spans="1:8" x14ac:dyDescent="0.25">
      <c r="A39">
        <f t="shared" si="0"/>
        <v>38</v>
      </c>
      <c r="C39">
        <v>1.40795304233</v>
      </c>
    </row>
    <row r="40" spans="1:8" x14ac:dyDescent="0.25">
      <c r="A40">
        <f t="shared" si="0"/>
        <v>39</v>
      </c>
      <c r="C40">
        <v>1.30806878307</v>
      </c>
    </row>
    <row r="41" spans="1:8" x14ac:dyDescent="0.25">
      <c r="A41">
        <f t="shared" si="0"/>
        <v>40</v>
      </c>
      <c r="C41">
        <v>1.43411375661</v>
      </c>
    </row>
    <row r="42" spans="1:8" x14ac:dyDescent="0.25">
      <c r="A42">
        <f t="shared" si="0"/>
        <v>41</v>
      </c>
      <c r="C42">
        <v>1.3346913580199999</v>
      </c>
    </row>
    <row r="43" spans="1:8" x14ac:dyDescent="0.25">
      <c r="A43">
        <f t="shared" si="0"/>
        <v>42</v>
      </c>
      <c r="C43">
        <v>1.3987985008799999</v>
      </c>
    </row>
    <row r="44" spans="1:8" x14ac:dyDescent="0.25">
      <c r="A44">
        <f t="shared" si="0"/>
        <v>43</v>
      </c>
      <c r="C44">
        <v>1.3987985008799999</v>
      </c>
    </row>
    <row r="45" spans="1:8" x14ac:dyDescent="0.25">
      <c r="A45">
        <f t="shared" si="0"/>
        <v>44</v>
      </c>
      <c r="C45">
        <v>1.2979677729700001</v>
      </c>
    </row>
    <row r="46" spans="1:8" x14ac:dyDescent="0.25">
      <c r="A46">
        <f t="shared" si="0"/>
        <v>45</v>
      </c>
      <c r="C46">
        <v>1.5913580246900001</v>
      </c>
    </row>
    <row r="47" spans="1:8" x14ac:dyDescent="0.25">
      <c r="A47">
        <f t="shared" si="0"/>
        <v>46</v>
      </c>
      <c r="C47">
        <v>1.30806878307</v>
      </c>
    </row>
    <row r="48" spans="1:8" x14ac:dyDescent="0.25">
      <c r="A48">
        <f t="shared" si="0"/>
        <v>47</v>
      </c>
      <c r="C48">
        <v>1.3912551440300001</v>
      </c>
    </row>
    <row r="49" spans="1:3" x14ac:dyDescent="0.25">
      <c r="A49">
        <f t="shared" si="0"/>
        <v>48</v>
      </c>
      <c r="C49">
        <v>1.4876606198</v>
      </c>
    </row>
    <row r="50" spans="1:3" x14ac:dyDescent="0.25">
      <c r="A50">
        <f t="shared" si="0"/>
        <v>49</v>
      </c>
      <c r="C50">
        <v>1.3920855379199999</v>
      </c>
    </row>
    <row r="51" spans="1:3" x14ac:dyDescent="0.25">
      <c r="A51">
        <f t="shared" si="0"/>
        <v>50</v>
      </c>
      <c r="C51">
        <v>1.5420370370400001</v>
      </c>
    </row>
    <row r="52" spans="1:3" x14ac:dyDescent="0.25">
      <c r="A52">
        <f t="shared" si="0"/>
        <v>51</v>
      </c>
      <c r="C52">
        <v>1.3752248677200001</v>
      </c>
    </row>
    <row r="53" spans="1:3" x14ac:dyDescent="0.25">
      <c r="A53">
        <f t="shared" si="0"/>
        <v>52</v>
      </c>
      <c r="C53">
        <v>1.31568195179</v>
      </c>
    </row>
    <row r="54" spans="1:3" x14ac:dyDescent="0.25">
      <c r="A54">
        <f t="shared" si="0"/>
        <v>53</v>
      </c>
      <c r="C54">
        <v>1.51101851852</v>
      </c>
    </row>
    <row r="55" spans="1:3" x14ac:dyDescent="0.25">
      <c r="A55">
        <f t="shared" si="0"/>
        <v>54</v>
      </c>
      <c r="C55">
        <v>1.0913580246900001</v>
      </c>
    </row>
    <row r="56" spans="1:3" x14ac:dyDescent="0.25">
      <c r="A56">
        <f t="shared" si="0"/>
        <v>55</v>
      </c>
      <c r="C56">
        <v>1.4318518518500001</v>
      </c>
    </row>
    <row r="57" spans="1:3" x14ac:dyDescent="0.25">
      <c r="A57">
        <f t="shared" si="0"/>
        <v>56</v>
      </c>
      <c r="C57">
        <v>1.2344482237300001</v>
      </c>
    </row>
    <row r="58" spans="1:3" x14ac:dyDescent="0.25">
      <c r="A58">
        <f t="shared" si="0"/>
        <v>57</v>
      </c>
      <c r="C58">
        <v>1.13031681507</v>
      </c>
    </row>
    <row r="59" spans="1:3" x14ac:dyDescent="0.25">
      <c r="A59">
        <f t="shared" si="0"/>
        <v>58</v>
      </c>
      <c r="C59">
        <v>1.5157407407400001</v>
      </c>
    </row>
    <row r="60" spans="1:3" x14ac:dyDescent="0.25">
      <c r="A60">
        <f t="shared" si="0"/>
        <v>59</v>
      </c>
      <c r="C60">
        <v>1.32270502646</v>
      </c>
    </row>
    <row r="61" spans="1:3" x14ac:dyDescent="0.25">
      <c r="A61">
        <f t="shared" si="0"/>
        <v>60</v>
      </c>
      <c r="C61">
        <v>1.13031681507</v>
      </c>
    </row>
    <row r="62" spans="1:3" x14ac:dyDescent="0.25">
      <c r="A62">
        <f t="shared" si="0"/>
        <v>61</v>
      </c>
      <c r="C62">
        <v>1.6289923039900001</v>
      </c>
    </row>
    <row r="63" spans="1:3" x14ac:dyDescent="0.25">
      <c r="A63">
        <f t="shared" si="0"/>
        <v>62</v>
      </c>
      <c r="C63">
        <v>1.33881766382</v>
      </c>
    </row>
    <row r="64" spans="1:3" x14ac:dyDescent="0.25">
      <c r="A64">
        <f t="shared" si="0"/>
        <v>63</v>
      </c>
      <c r="C64">
        <v>1.4134765017099999</v>
      </c>
    </row>
    <row r="65" spans="1:3" x14ac:dyDescent="0.25">
      <c r="A65">
        <f t="shared" si="0"/>
        <v>64</v>
      </c>
      <c r="C65">
        <v>1.13031681507</v>
      </c>
    </row>
    <row r="66" spans="1:3" x14ac:dyDescent="0.25">
      <c r="A66">
        <f t="shared" si="0"/>
        <v>65</v>
      </c>
      <c r="C66">
        <v>1.4120731120700001</v>
      </c>
    </row>
    <row r="67" spans="1:3" x14ac:dyDescent="0.25">
      <c r="A67">
        <f t="shared" si="0"/>
        <v>66</v>
      </c>
      <c r="C67">
        <v>1.40581183862</v>
      </c>
    </row>
    <row r="68" spans="1:3" x14ac:dyDescent="0.25">
      <c r="A68">
        <f t="shared" ref="A68:A116" si="1">A67+1</f>
        <v>67</v>
      </c>
      <c r="C68">
        <v>1.6153292181100001</v>
      </c>
    </row>
    <row r="69" spans="1:3" x14ac:dyDescent="0.25">
      <c r="A69">
        <f t="shared" si="1"/>
        <v>68</v>
      </c>
      <c r="C69">
        <v>1.4616898148099999</v>
      </c>
    </row>
    <row r="70" spans="1:3" x14ac:dyDescent="0.25">
      <c r="A70">
        <f t="shared" si="1"/>
        <v>69</v>
      </c>
      <c r="C70">
        <v>1.5464120370400001</v>
      </c>
    </row>
    <row r="71" spans="1:3" x14ac:dyDescent="0.25">
      <c r="A71">
        <f t="shared" si="1"/>
        <v>70</v>
      </c>
      <c r="C71">
        <v>1.3564814814799999</v>
      </c>
    </row>
    <row r="72" spans="1:3" x14ac:dyDescent="0.25">
      <c r="A72">
        <f t="shared" si="1"/>
        <v>71</v>
      </c>
      <c r="C72">
        <v>1.5470899470899999</v>
      </c>
    </row>
    <row r="73" spans="1:3" x14ac:dyDescent="0.25">
      <c r="A73">
        <f t="shared" si="1"/>
        <v>72</v>
      </c>
      <c r="C73">
        <v>1.45481481481</v>
      </c>
    </row>
    <row r="74" spans="1:3" x14ac:dyDescent="0.25">
      <c r="A74">
        <f t="shared" si="1"/>
        <v>73</v>
      </c>
      <c r="C74">
        <v>1.4412037037000001</v>
      </c>
    </row>
    <row r="75" spans="1:3" x14ac:dyDescent="0.25">
      <c r="A75">
        <f t="shared" si="1"/>
        <v>74</v>
      </c>
      <c r="C75">
        <v>1.46427469136</v>
      </c>
    </row>
    <row r="76" spans="1:3" x14ac:dyDescent="0.25">
      <c r="A76">
        <f t="shared" si="1"/>
        <v>75</v>
      </c>
      <c r="C76">
        <v>1.36183862434</v>
      </c>
    </row>
    <row r="77" spans="1:3" x14ac:dyDescent="0.25">
      <c r="A77">
        <f t="shared" si="1"/>
        <v>76</v>
      </c>
      <c r="C77">
        <v>1.48234567901</v>
      </c>
    </row>
    <row r="78" spans="1:3" x14ac:dyDescent="0.25">
      <c r="A78">
        <f t="shared" si="1"/>
        <v>77</v>
      </c>
      <c r="C78">
        <v>1.4888344226600001</v>
      </c>
    </row>
    <row r="79" spans="1:3" x14ac:dyDescent="0.25">
      <c r="A79">
        <f t="shared" si="1"/>
        <v>78</v>
      </c>
      <c r="C79">
        <v>1.47881481481</v>
      </c>
    </row>
    <row r="80" spans="1:3" x14ac:dyDescent="0.25">
      <c r="A80">
        <f t="shared" si="1"/>
        <v>79</v>
      </c>
      <c r="C80">
        <v>1.21981607458</v>
      </c>
    </row>
    <row r="81" spans="1:3" x14ac:dyDescent="0.25">
      <c r="A81">
        <f t="shared" si="1"/>
        <v>80</v>
      </c>
      <c r="C81">
        <v>1.42679012346</v>
      </c>
    </row>
    <row r="82" spans="1:3" x14ac:dyDescent="0.25">
      <c r="A82">
        <f t="shared" si="1"/>
        <v>81</v>
      </c>
      <c r="C82">
        <v>1.47881481481</v>
      </c>
    </row>
    <row r="83" spans="1:3" x14ac:dyDescent="0.25">
      <c r="A83">
        <f t="shared" si="1"/>
        <v>82</v>
      </c>
      <c r="C83">
        <v>1.4956790123499999</v>
      </c>
    </row>
    <row r="84" spans="1:3" x14ac:dyDescent="0.25">
      <c r="A84">
        <f t="shared" si="1"/>
        <v>83</v>
      </c>
      <c r="C84">
        <v>1.5988359788399999</v>
      </c>
    </row>
    <row r="85" spans="1:3" x14ac:dyDescent="0.25">
      <c r="A85">
        <f t="shared" si="1"/>
        <v>84</v>
      </c>
      <c r="C85">
        <v>1.7194444444400001</v>
      </c>
    </row>
    <row r="86" spans="1:3" x14ac:dyDescent="0.25">
      <c r="A86">
        <f t="shared" si="1"/>
        <v>85</v>
      </c>
      <c r="C86">
        <v>1.32083333333</v>
      </c>
    </row>
    <row r="87" spans="1:3" x14ac:dyDescent="0.25">
      <c r="A87">
        <f t="shared" si="1"/>
        <v>86</v>
      </c>
      <c r="C87">
        <v>1.32083333333</v>
      </c>
    </row>
    <row r="88" spans="1:3" x14ac:dyDescent="0.25">
      <c r="A88">
        <f t="shared" si="1"/>
        <v>87</v>
      </c>
      <c r="C88">
        <v>1.5238425925900001</v>
      </c>
    </row>
    <row r="89" spans="1:3" x14ac:dyDescent="0.25">
      <c r="A89">
        <f t="shared" si="1"/>
        <v>88</v>
      </c>
      <c r="C89">
        <v>1.1932870370399999</v>
      </c>
    </row>
    <row r="90" spans="1:3" x14ac:dyDescent="0.25">
      <c r="A90">
        <f t="shared" si="1"/>
        <v>89</v>
      </c>
      <c r="C90">
        <v>1.2912962963000001</v>
      </c>
    </row>
    <row r="91" spans="1:3" x14ac:dyDescent="0.25">
      <c r="A91">
        <f t="shared" si="1"/>
        <v>90</v>
      </c>
      <c r="C91">
        <v>1.5550264550299999</v>
      </c>
    </row>
    <row r="92" spans="1:3" x14ac:dyDescent="0.25">
      <c r="A92">
        <f t="shared" si="1"/>
        <v>91</v>
      </c>
      <c r="C92">
        <v>1.4367476851900001</v>
      </c>
    </row>
    <row r="93" spans="1:3" x14ac:dyDescent="0.25">
      <c r="A93">
        <f t="shared" si="1"/>
        <v>92</v>
      </c>
      <c r="C93">
        <v>1.56175925926</v>
      </c>
    </row>
    <row r="94" spans="1:3" x14ac:dyDescent="0.25">
      <c r="A94">
        <f t="shared" si="1"/>
        <v>93</v>
      </c>
      <c r="C94">
        <v>1.0637731481499999</v>
      </c>
    </row>
    <row r="95" spans="1:3" x14ac:dyDescent="0.25">
      <c r="A95">
        <f t="shared" si="1"/>
        <v>94</v>
      </c>
      <c r="C95">
        <v>0.95468631897199996</v>
      </c>
    </row>
    <row r="96" spans="1:3" x14ac:dyDescent="0.25">
      <c r="A96">
        <f t="shared" si="1"/>
        <v>95</v>
      </c>
      <c r="C96">
        <v>1.3095899470900001</v>
      </c>
    </row>
    <row r="97" spans="1:3" x14ac:dyDescent="0.25">
      <c r="A97">
        <f t="shared" si="1"/>
        <v>96</v>
      </c>
      <c r="C97">
        <v>1.3311434450299999</v>
      </c>
    </row>
    <row r="98" spans="1:3" x14ac:dyDescent="0.25">
      <c r="A98">
        <f t="shared" si="1"/>
        <v>97</v>
      </c>
    </row>
    <row r="99" spans="1:3" x14ac:dyDescent="0.25">
      <c r="A99">
        <f t="shared" si="1"/>
        <v>98</v>
      </c>
    </row>
    <row r="100" spans="1:3" x14ac:dyDescent="0.25">
      <c r="A100">
        <f t="shared" si="1"/>
        <v>99</v>
      </c>
    </row>
    <row r="101" spans="1:3" x14ac:dyDescent="0.25">
      <c r="A101">
        <f t="shared" si="1"/>
        <v>100</v>
      </c>
    </row>
    <row r="102" spans="1:3" x14ac:dyDescent="0.25">
      <c r="A102">
        <f t="shared" si="1"/>
        <v>101</v>
      </c>
    </row>
    <row r="103" spans="1:3" x14ac:dyDescent="0.25">
      <c r="A103">
        <f t="shared" si="1"/>
        <v>102</v>
      </c>
    </row>
    <row r="104" spans="1:3" x14ac:dyDescent="0.25">
      <c r="A104">
        <f t="shared" si="1"/>
        <v>103</v>
      </c>
    </row>
    <row r="105" spans="1:3" x14ac:dyDescent="0.25">
      <c r="A105">
        <f t="shared" si="1"/>
        <v>104</v>
      </c>
    </row>
    <row r="106" spans="1:3" x14ac:dyDescent="0.25">
      <c r="A106">
        <f t="shared" si="1"/>
        <v>105</v>
      </c>
    </row>
    <row r="107" spans="1:3" x14ac:dyDescent="0.25">
      <c r="A107">
        <f t="shared" si="1"/>
        <v>106</v>
      </c>
    </row>
    <row r="108" spans="1:3" x14ac:dyDescent="0.25">
      <c r="A108">
        <f t="shared" si="1"/>
        <v>107</v>
      </c>
    </row>
    <row r="109" spans="1:3" x14ac:dyDescent="0.25">
      <c r="A109">
        <f t="shared" si="1"/>
        <v>108</v>
      </c>
    </row>
    <row r="110" spans="1:3" x14ac:dyDescent="0.25">
      <c r="A110">
        <f t="shared" si="1"/>
        <v>109</v>
      </c>
    </row>
    <row r="111" spans="1:3" x14ac:dyDescent="0.25">
      <c r="A111">
        <f t="shared" si="1"/>
        <v>110</v>
      </c>
    </row>
    <row r="112" spans="1:3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7CDE-266E-4CA9-9543-9E6B5175BD5F}">
  <sheetPr codeName="Sheet10"/>
  <dimension ref="A1:K116"/>
  <sheetViews>
    <sheetView workbookViewId="0">
      <selection activeCell="I38" sqref="I38"/>
    </sheetView>
  </sheetViews>
  <sheetFormatPr defaultRowHeight="15" x14ac:dyDescent="0.25"/>
  <cols>
    <col min="2" max="2" width="17.5703125" bestFit="1" customWidth="1"/>
    <col min="3" max="3" width="16" bestFit="1" customWidth="1"/>
    <col min="7" max="7" width="17" bestFit="1" customWidth="1"/>
  </cols>
  <sheetData>
    <row r="1" spans="1:3" x14ac:dyDescent="0.25">
      <c r="A1" t="s">
        <v>1</v>
      </c>
      <c r="B1" t="s">
        <v>13</v>
      </c>
      <c r="C1" t="s">
        <v>14</v>
      </c>
    </row>
    <row r="2" spans="1:3" x14ac:dyDescent="0.25">
      <c r="A2">
        <v>1</v>
      </c>
      <c r="B2">
        <v>0.46149553599999998</v>
      </c>
      <c r="C2">
        <v>1.5476190480000001</v>
      </c>
    </row>
    <row r="3" spans="1:3" x14ac:dyDescent="0.25">
      <c r="A3">
        <f>A2+1</f>
        <v>2</v>
      </c>
      <c r="B3">
        <v>0.63696428599999999</v>
      </c>
      <c r="C3">
        <v>1.9634740260000001</v>
      </c>
    </row>
    <row r="4" spans="1:3" x14ac:dyDescent="0.25">
      <c r="A4">
        <f t="shared" ref="A4:A67" si="0">A3+1</f>
        <v>3</v>
      </c>
      <c r="B4">
        <v>0.53180803600000004</v>
      </c>
      <c r="C4">
        <v>2.0532738099999999</v>
      </c>
    </row>
    <row r="5" spans="1:3" x14ac:dyDescent="0.25">
      <c r="A5">
        <f t="shared" si="0"/>
        <v>4</v>
      </c>
      <c r="B5">
        <v>0.48102678599999998</v>
      </c>
      <c r="C5">
        <v>2.7291666669999999</v>
      </c>
    </row>
    <row r="6" spans="1:3" x14ac:dyDescent="0.25">
      <c r="A6">
        <f t="shared" si="0"/>
        <v>5</v>
      </c>
      <c r="B6">
        <v>1.113392857</v>
      </c>
    </row>
    <row r="7" spans="1:3" x14ac:dyDescent="0.25">
      <c r="A7">
        <f t="shared" si="0"/>
        <v>6</v>
      </c>
      <c r="B7">
        <v>0.64397321399999996</v>
      </c>
    </row>
    <row r="8" spans="1:3" x14ac:dyDescent="0.25">
      <c r="A8">
        <f t="shared" si="0"/>
        <v>7</v>
      </c>
      <c r="B8">
        <v>1.0625</v>
      </c>
    </row>
    <row r="9" spans="1:3" x14ac:dyDescent="0.25">
      <c r="A9">
        <f t="shared" si="0"/>
        <v>8</v>
      </c>
      <c r="B9">
        <v>0.64136904800000005</v>
      </c>
    </row>
    <row r="10" spans="1:3" x14ac:dyDescent="0.25">
      <c r="A10">
        <f t="shared" si="0"/>
        <v>9</v>
      </c>
    </row>
    <row r="11" spans="1:3" x14ac:dyDescent="0.25">
      <c r="A11">
        <f t="shared" si="0"/>
        <v>10</v>
      </c>
    </row>
    <row r="12" spans="1:3" x14ac:dyDescent="0.25">
      <c r="A12">
        <f t="shared" si="0"/>
        <v>11</v>
      </c>
    </row>
    <row r="13" spans="1:3" x14ac:dyDescent="0.25">
      <c r="A13">
        <f t="shared" si="0"/>
        <v>12</v>
      </c>
    </row>
    <row r="14" spans="1:3" x14ac:dyDescent="0.25">
      <c r="A14">
        <f t="shared" si="0"/>
        <v>13</v>
      </c>
    </row>
    <row r="15" spans="1:3" x14ac:dyDescent="0.25">
      <c r="A15">
        <f t="shared" si="0"/>
        <v>14</v>
      </c>
    </row>
    <row r="16" spans="1:3" x14ac:dyDescent="0.25">
      <c r="A16">
        <f t="shared" si="0"/>
        <v>15</v>
      </c>
    </row>
    <row r="17" spans="1:11" x14ac:dyDescent="0.25">
      <c r="A17">
        <f t="shared" si="0"/>
        <v>16</v>
      </c>
    </row>
    <row r="18" spans="1:11" x14ac:dyDescent="0.25">
      <c r="A18">
        <f t="shared" si="0"/>
        <v>17</v>
      </c>
    </row>
    <row r="19" spans="1:11" x14ac:dyDescent="0.25">
      <c r="A19">
        <f t="shared" si="0"/>
        <v>18</v>
      </c>
    </row>
    <row r="20" spans="1:11" x14ac:dyDescent="0.25">
      <c r="A20">
        <f t="shared" si="0"/>
        <v>19</v>
      </c>
    </row>
    <row r="21" spans="1:11" x14ac:dyDescent="0.25">
      <c r="A21">
        <f t="shared" si="0"/>
        <v>20</v>
      </c>
    </row>
    <row r="22" spans="1:11" x14ac:dyDescent="0.25">
      <c r="A22">
        <f t="shared" si="0"/>
        <v>21</v>
      </c>
    </row>
    <row r="23" spans="1:11" x14ac:dyDescent="0.25">
      <c r="A23">
        <f t="shared" si="0"/>
        <v>22</v>
      </c>
    </row>
    <row r="24" spans="1:11" x14ac:dyDescent="0.25">
      <c r="A24">
        <f t="shared" si="0"/>
        <v>23</v>
      </c>
    </row>
    <row r="25" spans="1:11" x14ac:dyDescent="0.25">
      <c r="A25">
        <f t="shared" si="0"/>
        <v>24</v>
      </c>
    </row>
    <row r="26" spans="1:11" x14ac:dyDescent="0.25">
      <c r="A26">
        <f t="shared" si="0"/>
        <v>25</v>
      </c>
    </row>
    <row r="27" spans="1:11" x14ac:dyDescent="0.25">
      <c r="A27">
        <f t="shared" si="0"/>
        <v>26</v>
      </c>
    </row>
    <row r="28" spans="1:11" x14ac:dyDescent="0.25">
      <c r="A28">
        <f t="shared" si="0"/>
        <v>27</v>
      </c>
      <c r="G28" t="s">
        <v>12</v>
      </c>
      <c r="H28">
        <v>1.375</v>
      </c>
    </row>
    <row r="29" spans="1:11" x14ac:dyDescent="0.25">
      <c r="A29">
        <f t="shared" si="0"/>
        <v>28</v>
      </c>
      <c r="G29" t="s">
        <v>2</v>
      </c>
      <c r="H29">
        <f>COUNT(B2:B400)</f>
        <v>8</v>
      </c>
      <c r="J29" t="s">
        <v>8</v>
      </c>
      <c r="K29" s="1">
        <f>(H31+H34)/(H29+H30)</f>
        <v>1</v>
      </c>
    </row>
    <row r="30" spans="1:11" x14ac:dyDescent="0.25">
      <c r="A30">
        <f t="shared" si="0"/>
        <v>29</v>
      </c>
      <c r="G30" t="s">
        <v>3</v>
      </c>
      <c r="H30">
        <f>COUNT(C2:C400)</f>
        <v>4</v>
      </c>
      <c r="J30" t="s">
        <v>9</v>
      </c>
      <c r="K30" s="1">
        <f>H32/(H29+H30)</f>
        <v>0</v>
      </c>
    </row>
    <row r="31" spans="1:11" x14ac:dyDescent="0.25">
      <c r="A31">
        <f t="shared" si="0"/>
        <v>30</v>
      </c>
      <c r="G31" t="s">
        <v>4</v>
      </c>
      <c r="H31">
        <f>COUNTIF(B2:B400,_xlfn.CONCAT("&lt;",H28))</f>
        <v>8</v>
      </c>
      <c r="J31" t="s">
        <v>10</v>
      </c>
      <c r="K31" s="1">
        <f>H33/(H29+H30)</f>
        <v>0</v>
      </c>
    </row>
    <row r="32" spans="1:11" x14ac:dyDescent="0.25">
      <c r="A32">
        <f t="shared" si="0"/>
        <v>31</v>
      </c>
      <c r="G32" t="s">
        <v>5</v>
      </c>
      <c r="H32">
        <f>COUNTIF(B2:B400, _xlfn.CONCAT("&gt;=",H28))</f>
        <v>0</v>
      </c>
    </row>
    <row r="33" spans="1:8" x14ac:dyDescent="0.25">
      <c r="A33">
        <f t="shared" si="0"/>
        <v>32</v>
      </c>
      <c r="G33" t="s">
        <v>6</v>
      </c>
      <c r="H33">
        <f>COUNTIF(C2:C400, _xlfn.CONCAT("&lt;",H28))</f>
        <v>0</v>
      </c>
    </row>
    <row r="34" spans="1:8" x14ac:dyDescent="0.25">
      <c r="A34">
        <f t="shared" si="0"/>
        <v>33</v>
      </c>
      <c r="G34" t="s">
        <v>7</v>
      </c>
      <c r="H34">
        <f>COUNTIF(C2:C400, _xlfn.CONCAT("&gt;=",H28))</f>
        <v>4</v>
      </c>
    </row>
    <row r="35" spans="1:8" x14ac:dyDescent="0.25">
      <c r="A35">
        <f t="shared" si="0"/>
        <v>34</v>
      </c>
    </row>
    <row r="36" spans="1:8" x14ac:dyDescent="0.25">
      <c r="A36">
        <f t="shared" si="0"/>
        <v>35</v>
      </c>
    </row>
    <row r="37" spans="1:8" x14ac:dyDescent="0.25">
      <c r="A37">
        <f t="shared" si="0"/>
        <v>36</v>
      </c>
    </row>
    <row r="38" spans="1:8" x14ac:dyDescent="0.25">
      <c r="A38">
        <f t="shared" si="0"/>
        <v>37</v>
      </c>
    </row>
    <row r="39" spans="1:8" x14ac:dyDescent="0.25">
      <c r="A39">
        <f t="shared" si="0"/>
        <v>38</v>
      </c>
    </row>
    <row r="40" spans="1:8" x14ac:dyDescent="0.25">
      <c r="A40">
        <f t="shared" si="0"/>
        <v>39</v>
      </c>
    </row>
    <row r="41" spans="1:8" x14ac:dyDescent="0.25">
      <c r="A41">
        <f t="shared" si="0"/>
        <v>40</v>
      </c>
    </row>
    <row r="42" spans="1:8" x14ac:dyDescent="0.25">
      <c r="A42">
        <f t="shared" si="0"/>
        <v>41</v>
      </c>
    </row>
    <row r="43" spans="1:8" x14ac:dyDescent="0.25">
      <c r="A43">
        <f t="shared" si="0"/>
        <v>42</v>
      </c>
    </row>
    <row r="44" spans="1:8" x14ac:dyDescent="0.25">
      <c r="A44">
        <f t="shared" si="0"/>
        <v>43</v>
      </c>
    </row>
    <row r="45" spans="1:8" x14ac:dyDescent="0.25">
      <c r="A45">
        <f t="shared" si="0"/>
        <v>44</v>
      </c>
    </row>
    <row r="46" spans="1:8" x14ac:dyDescent="0.25">
      <c r="A46">
        <f t="shared" si="0"/>
        <v>45</v>
      </c>
    </row>
    <row r="47" spans="1:8" x14ac:dyDescent="0.25">
      <c r="A47">
        <f t="shared" si="0"/>
        <v>46</v>
      </c>
    </row>
    <row r="48" spans="1:8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16" si="1">A67+1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72D0-889B-4617-9826-FDEAD74F36B7}">
  <sheetPr codeName="Sheet11"/>
  <dimension ref="A1:K116"/>
  <sheetViews>
    <sheetView workbookViewId="0">
      <selection activeCell="S15" sqref="S15"/>
    </sheetView>
  </sheetViews>
  <sheetFormatPr defaultRowHeight="15" x14ac:dyDescent="0.25"/>
  <cols>
    <col min="2" max="2" width="17.5703125" bestFit="1" customWidth="1"/>
    <col min="3" max="3" width="16" bestFit="1" customWidth="1"/>
    <col min="7" max="7" width="17" bestFit="1" customWidth="1"/>
  </cols>
  <sheetData>
    <row r="1" spans="1:3" x14ac:dyDescent="0.25">
      <c r="A1" t="s">
        <v>1</v>
      </c>
      <c r="B1" t="s">
        <v>13</v>
      </c>
      <c r="C1" t="s">
        <v>14</v>
      </c>
    </row>
    <row r="2" spans="1:3" x14ac:dyDescent="0.25">
      <c r="A2">
        <v>1</v>
      </c>
      <c r="B2">
        <v>0.14285714299999999</v>
      </c>
      <c r="C2">
        <v>0.64404761899999996</v>
      </c>
    </row>
    <row r="3" spans="1:3" x14ac:dyDescent="0.25">
      <c r="A3">
        <f>A2+1</f>
        <v>2</v>
      </c>
      <c r="B3">
        <v>0.28354978400000003</v>
      </c>
      <c r="C3">
        <v>1.96031746</v>
      </c>
    </row>
    <row r="4" spans="1:3" x14ac:dyDescent="0.25">
      <c r="A4">
        <f t="shared" ref="A4:A67" si="0">A3+1</f>
        <v>3</v>
      </c>
      <c r="B4">
        <v>0.26190476200000001</v>
      </c>
      <c r="C4">
        <v>4.2857142860000002</v>
      </c>
    </row>
    <row r="5" spans="1:3" x14ac:dyDescent="0.25">
      <c r="A5">
        <f t="shared" si="0"/>
        <v>4</v>
      </c>
      <c r="B5">
        <v>0.34126984100000002</v>
      </c>
      <c r="C5">
        <v>4.2857142860000002</v>
      </c>
    </row>
    <row r="6" spans="1:3" x14ac:dyDescent="0.25">
      <c r="A6">
        <f t="shared" si="0"/>
        <v>5</v>
      </c>
      <c r="C6">
        <v>4.2857142860000002</v>
      </c>
    </row>
    <row r="7" spans="1:3" x14ac:dyDescent="0.25">
      <c r="A7">
        <f t="shared" si="0"/>
        <v>6</v>
      </c>
      <c r="C7">
        <v>1.7063492060000001</v>
      </c>
    </row>
    <row r="8" spans="1:3" x14ac:dyDescent="0.25">
      <c r="A8">
        <f t="shared" si="0"/>
        <v>7</v>
      </c>
      <c r="C8">
        <v>1.7063492060000001</v>
      </c>
    </row>
    <row r="9" spans="1:3" x14ac:dyDescent="0.25">
      <c r="A9">
        <f t="shared" si="0"/>
        <v>8</v>
      </c>
    </row>
    <row r="10" spans="1:3" x14ac:dyDescent="0.25">
      <c r="A10">
        <f t="shared" si="0"/>
        <v>9</v>
      </c>
    </row>
    <row r="11" spans="1:3" x14ac:dyDescent="0.25">
      <c r="A11">
        <f t="shared" si="0"/>
        <v>10</v>
      </c>
    </row>
    <row r="12" spans="1:3" x14ac:dyDescent="0.25">
      <c r="A12">
        <f t="shared" si="0"/>
        <v>11</v>
      </c>
    </row>
    <row r="13" spans="1:3" x14ac:dyDescent="0.25">
      <c r="A13">
        <f t="shared" si="0"/>
        <v>12</v>
      </c>
    </row>
    <row r="14" spans="1:3" x14ac:dyDescent="0.25">
      <c r="A14">
        <f t="shared" si="0"/>
        <v>13</v>
      </c>
    </row>
    <row r="15" spans="1:3" x14ac:dyDescent="0.25">
      <c r="A15">
        <f t="shared" si="0"/>
        <v>14</v>
      </c>
    </row>
    <row r="16" spans="1:3" x14ac:dyDescent="0.25">
      <c r="A16">
        <f t="shared" si="0"/>
        <v>15</v>
      </c>
    </row>
    <row r="17" spans="1:11" x14ac:dyDescent="0.25">
      <c r="A17">
        <f t="shared" si="0"/>
        <v>16</v>
      </c>
    </row>
    <row r="18" spans="1:11" x14ac:dyDescent="0.25">
      <c r="A18">
        <f t="shared" si="0"/>
        <v>17</v>
      </c>
    </row>
    <row r="19" spans="1:11" x14ac:dyDescent="0.25">
      <c r="A19">
        <f t="shared" si="0"/>
        <v>18</v>
      </c>
    </row>
    <row r="20" spans="1:11" x14ac:dyDescent="0.25">
      <c r="A20">
        <f t="shared" si="0"/>
        <v>19</v>
      </c>
    </row>
    <row r="21" spans="1:11" x14ac:dyDescent="0.25">
      <c r="A21">
        <f t="shared" si="0"/>
        <v>20</v>
      </c>
    </row>
    <row r="22" spans="1:11" x14ac:dyDescent="0.25">
      <c r="A22">
        <f t="shared" si="0"/>
        <v>21</v>
      </c>
    </row>
    <row r="23" spans="1:11" x14ac:dyDescent="0.25">
      <c r="A23">
        <f t="shared" si="0"/>
        <v>22</v>
      </c>
    </row>
    <row r="24" spans="1:11" x14ac:dyDescent="0.25">
      <c r="A24">
        <f t="shared" si="0"/>
        <v>23</v>
      </c>
    </row>
    <row r="25" spans="1:11" x14ac:dyDescent="0.25">
      <c r="A25">
        <f t="shared" si="0"/>
        <v>24</v>
      </c>
    </row>
    <row r="26" spans="1:11" x14ac:dyDescent="0.25">
      <c r="A26">
        <f t="shared" si="0"/>
        <v>25</v>
      </c>
    </row>
    <row r="27" spans="1:11" x14ac:dyDescent="0.25">
      <c r="A27">
        <f t="shared" si="0"/>
        <v>26</v>
      </c>
    </row>
    <row r="28" spans="1:11" x14ac:dyDescent="0.25">
      <c r="A28">
        <f t="shared" si="0"/>
        <v>27</v>
      </c>
      <c r="G28" t="s">
        <v>12</v>
      </c>
      <c r="H28">
        <v>0.5</v>
      </c>
    </row>
    <row r="29" spans="1:11" x14ac:dyDescent="0.25">
      <c r="A29">
        <f t="shared" si="0"/>
        <v>28</v>
      </c>
      <c r="G29" t="s">
        <v>2</v>
      </c>
      <c r="H29">
        <f>COUNT(B2:B400)</f>
        <v>4</v>
      </c>
      <c r="J29" t="s">
        <v>8</v>
      </c>
      <c r="K29" s="1">
        <f>(H31+H34)/(H29+H30)</f>
        <v>1</v>
      </c>
    </row>
    <row r="30" spans="1:11" x14ac:dyDescent="0.25">
      <c r="A30">
        <f t="shared" si="0"/>
        <v>29</v>
      </c>
      <c r="G30" t="s">
        <v>3</v>
      </c>
      <c r="H30">
        <f>COUNT(C2:C400)</f>
        <v>7</v>
      </c>
      <c r="J30" t="s">
        <v>9</v>
      </c>
      <c r="K30" s="1">
        <f>H32/(H29+H30)</f>
        <v>0</v>
      </c>
    </row>
    <row r="31" spans="1:11" x14ac:dyDescent="0.25">
      <c r="A31">
        <f t="shared" si="0"/>
        <v>30</v>
      </c>
      <c r="G31" t="s">
        <v>4</v>
      </c>
      <c r="H31">
        <f>COUNTIF(B2:B400,_xlfn.CONCAT("&lt;",H28))</f>
        <v>4</v>
      </c>
      <c r="J31" t="s">
        <v>10</v>
      </c>
      <c r="K31" s="1">
        <f>H33/(H29+H30)</f>
        <v>0</v>
      </c>
    </row>
    <row r="32" spans="1:11" x14ac:dyDescent="0.25">
      <c r="A32">
        <f t="shared" si="0"/>
        <v>31</v>
      </c>
      <c r="G32" t="s">
        <v>5</v>
      </c>
      <c r="H32">
        <f>COUNTIF(B2:B400, _xlfn.CONCAT("&gt;=",H28))</f>
        <v>0</v>
      </c>
    </row>
    <row r="33" spans="1:8" x14ac:dyDescent="0.25">
      <c r="A33">
        <f t="shared" si="0"/>
        <v>32</v>
      </c>
      <c r="G33" t="s">
        <v>6</v>
      </c>
      <c r="H33">
        <f>COUNTIF(C2:C400, _xlfn.CONCAT("&lt;",H28))</f>
        <v>0</v>
      </c>
    </row>
    <row r="34" spans="1:8" x14ac:dyDescent="0.25">
      <c r="A34">
        <f t="shared" si="0"/>
        <v>33</v>
      </c>
      <c r="G34" t="s">
        <v>7</v>
      </c>
      <c r="H34">
        <f>COUNTIF(C2:C400, _xlfn.CONCAT("&gt;=",H28))</f>
        <v>7</v>
      </c>
    </row>
    <row r="35" spans="1:8" x14ac:dyDescent="0.25">
      <c r="A35">
        <f t="shared" si="0"/>
        <v>34</v>
      </c>
    </row>
    <row r="36" spans="1:8" x14ac:dyDescent="0.25">
      <c r="A36">
        <f t="shared" si="0"/>
        <v>35</v>
      </c>
    </row>
    <row r="37" spans="1:8" x14ac:dyDescent="0.25">
      <c r="A37">
        <f t="shared" si="0"/>
        <v>36</v>
      </c>
    </row>
    <row r="38" spans="1:8" x14ac:dyDescent="0.25">
      <c r="A38">
        <f t="shared" si="0"/>
        <v>37</v>
      </c>
    </row>
    <row r="39" spans="1:8" x14ac:dyDescent="0.25">
      <c r="A39">
        <f t="shared" si="0"/>
        <v>38</v>
      </c>
    </row>
    <row r="40" spans="1:8" x14ac:dyDescent="0.25">
      <c r="A40">
        <f t="shared" si="0"/>
        <v>39</v>
      </c>
    </row>
    <row r="41" spans="1:8" x14ac:dyDescent="0.25">
      <c r="A41">
        <f t="shared" si="0"/>
        <v>40</v>
      </c>
    </row>
    <row r="42" spans="1:8" x14ac:dyDescent="0.25">
      <c r="A42">
        <f t="shared" si="0"/>
        <v>41</v>
      </c>
    </row>
    <row r="43" spans="1:8" x14ac:dyDescent="0.25">
      <c r="A43">
        <f t="shared" si="0"/>
        <v>42</v>
      </c>
    </row>
    <row r="44" spans="1:8" x14ac:dyDescent="0.25">
      <c r="A44">
        <f t="shared" si="0"/>
        <v>43</v>
      </c>
    </row>
    <row r="45" spans="1:8" x14ac:dyDescent="0.25">
      <c r="A45">
        <f t="shared" si="0"/>
        <v>44</v>
      </c>
    </row>
    <row r="46" spans="1:8" x14ac:dyDescent="0.25">
      <c r="A46">
        <f t="shared" si="0"/>
        <v>45</v>
      </c>
    </row>
    <row r="47" spans="1:8" x14ac:dyDescent="0.25">
      <c r="A47">
        <f t="shared" si="0"/>
        <v>46</v>
      </c>
    </row>
    <row r="48" spans="1:8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16" si="1">A67+1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987D-D19C-4EA1-B57F-4C20CBA809BA}">
  <sheetPr codeName="Sheet2"/>
  <dimension ref="A1:K116"/>
  <sheetViews>
    <sheetView workbookViewId="0">
      <selection activeCell="T9" sqref="T9"/>
    </sheetView>
  </sheetViews>
  <sheetFormatPr defaultRowHeight="15" x14ac:dyDescent="0.25"/>
  <cols>
    <col min="2" max="2" width="17.5703125" bestFit="1" customWidth="1"/>
    <col min="3" max="3" width="16" bestFit="1" customWidth="1"/>
    <col min="7" max="7" width="17" bestFit="1" customWidth="1"/>
  </cols>
  <sheetData>
    <row r="1" spans="1:3" x14ac:dyDescent="0.25">
      <c r="A1" t="s">
        <v>1</v>
      </c>
      <c r="B1" t="s">
        <v>13</v>
      </c>
      <c r="C1" t="s">
        <v>14</v>
      </c>
    </row>
    <row r="2" spans="1:3" x14ac:dyDescent="0.25">
      <c r="A2">
        <v>1</v>
      </c>
      <c r="B2">
        <v>0.48958739899999998</v>
      </c>
      <c r="C2">
        <v>1.146705147</v>
      </c>
    </row>
    <row r="3" spans="1:3" x14ac:dyDescent="0.25">
      <c r="A3">
        <f>A2+1</f>
        <v>2</v>
      </c>
      <c r="B3">
        <v>0.40644016300000002</v>
      </c>
      <c r="C3">
        <v>0.90882559900000004</v>
      </c>
    </row>
    <row r="4" spans="1:3" x14ac:dyDescent="0.25">
      <c r="A4">
        <f t="shared" ref="A4:A67" si="0">A3+1</f>
        <v>3</v>
      </c>
      <c r="B4">
        <v>0.56972464099999998</v>
      </c>
      <c r="C4">
        <v>2.3400742440000002</v>
      </c>
    </row>
    <row r="5" spans="1:3" x14ac:dyDescent="0.25">
      <c r="A5">
        <f t="shared" si="0"/>
        <v>4</v>
      </c>
      <c r="B5">
        <v>0.65600769599999997</v>
      </c>
      <c r="C5">
        <v>2.7590862679999999</v>
      </c>
    </row>
    <row r="6" spans="1:3" x14ac:dyDescent="0.25">
      <c r="A6">
        <f t="shared" si="0"/>
        <v>5</v>
      </c>
      <c r="B6">
        <v>0.40010579899999998</v>
      </c>
      <c r="C6">
        <v>2.2508443819999999</v>
      </c>
    </row>
    <row r="7" spans="1:3" x14ac:dyDescent="0.25">
      <c r="A7">
        <f t="shared" si="0"/>
        <v>6</v>
      </c>
      <c r="B7">
        <v>0.70239902200000004</v>
      </c>
      <c r="C7">
        <v>1.26371246</v>
      </c>
    </row>
    <row r="8" spans="1:3" x14ac:dyDescent="0.25">
      <c r="A8">
        <f t="shared" si="0"/>
        <v>7</v>
      </c>
      <c r="B8">
        <v>0.87080616399999999</v>
      </c>
      <c r="C8">
        <v>1.834711397</v>
      </c>
    </row>
    <row r="9" spans="1:3" x14ac:dyDescent="0.25">
      <c r="A9">
        <f t="shared" si="0"/>
        <v>8</v>
      </c>
      <c r="B9">
        <v>0.90062530100000004</v>
      </c>
      <c r="C9">
        <v>2.2148550490000001</v>
      </c>
    </row>
    <row r="10" spans="1:3" x14ac:dyDescent="0.25">
      <c r="A10">
        <f t="shared" si="0"/>
        <v>9</v>
      </c>
      <c r="B10">
        <v>1.1851851849999999</v>
      </c>
      <c r="C10">
        <v>1.6012368850000001</v>
      </c>
    </row>
    <row r="11" spans="1:3" x14ac:dyDescent="0.25">
      <c r="A11">
        <f t="shared" si="0"/>
        <v>10</v>
      </c>
      <c r="B11">
        <v>0.85360852899999995</v>
      </c>
      <c r="C11">
        <v>2.4729838059999998</v>
      </c>
    </row>
    <row r="12" spans="1:3" x14ac:dyDescent="0.25">
      <c r="A12">
        <f t="shared" si="0"/>
        <v>11</v>
      </c>
      <c r="B12">
        <v>0.63625694899999996</v>
      </c>
      <c r="C12">
        <v>2.2252901380000001</v>
      </c>
    </row>
    <row r="13" spans="1:3" x14ac:dyDescent="0.25">
      <c r="A13">
        <f t="shared" si="0"/>
        <v>12</v>
      </c>
      <c r="B13">
        <v>0.87433084999999999</v>
      </c>
    </row>
    <row r="14" spans="1:3" x14ac:dyDescent="0.25">
      <c r="A14">
        <f t="shared" si="0"/>
        <v>13</v>
      </c>
      <c r="B14">
        <v>0.93189258699999999</v>
      </c>
    </row>
    <row r="15" spans="1:3" x14ac:dyDescent="0.25">
      <c r="A15">
        <f t="shared" si="0"/>
        <v>14</v>
      </c>
      <c r="B15">
        <v>1.1851851849999999</v>
      </c>
    </row>
    <row r="16" spans="1:3" x14ac:dyDescent="0.25">
      <c r="A16">
        <f t="shared" si="0"/>
        <v>15</v>
      </c>
      <c r="B16">
        <v>1.2622978810000001</v>
      </c>
    </row>
    <row r="17" spans="1:11" x14ac:dyDescent="0.25">
      <c r="A17">
        <f t="shared" si="0"/>
        <v>16</v>
      </c>
      <c r="B17">
        <v>1.1851851849999999</v>
      </c>
    </row>
    <row r="18" spans="1:11" x14ac:dyDescent="0.25">
      <c r="A18">
        <f t="shared" si="0"/>
        <v>17</v>
      </c>
      <c r="B18">
        <v>0.89204814200000004</v>
      </c>
    </row>
    <row r="19" spans="1:11" x14ac:dyDescent="0.25">
      <c r="A19">
        <f t="shared" si="0"/>
        <v>18</v>
      </c>
      <c r="B19">
        <v>1.74925708</v>
      </c>
    </row>
    <row r="20" spans="1:11" x14ac:dyDescent="0.25">
      <c r="A20">
        <f t="shared" si="0"/>
        <v>19</v>
      </c>
      <c r="B20">
        <v>0.47855586700000002</v>
      </c>
    </row>
    <row r="21" spans="1:11" x14ac:dyDescent="0.25">
      <c r="A21">
        <f t="shared" si="0"/>
        <v>20</v>
      </c>
      <c r="B21">
        <v>0.89606717800000002</v>
      </c>
    </row>
    <row r="22" spans="1:11" x14ac:dyDescent="0.25">
      <c r="A22">
        <f t="shared" si="0"/>
        <v>21</v>
      </c>
      <c r="B22">
        <v>1.1851851849999999</v>
      </c>
    </row>
    <row r="23" spans="1:11" x14ac:dyDescent="0.25">
      <c r="A23">
        <f t="shared" si="0"/>
        <v>22</v>
      </c>
      <c r="B23">
        <v>0.63666972799999999</v>
      </c>
    </row>
    <row r="24" spans="1:11" x14ac:dyDescent="0.25">
      <c r="A24">
        <f t="shared" si="0"/>
        <v>23</v>
      </c>
      <c r="B24">
        <v>1.161955394</v>
      </c>
    </row>
    <row r="25" spans="1:11" x14ac:dyDescent="0.25">
      <c r="A25">
        <f t="shared" si="0"/>
        <v>24</v>
      </c>
      <c r="B25">
        <v>1.2815878080000001</v>
      </c>
    </row>
    <row r="26" spans="1:11" x14ac:dyDescent="0.25">
      <c r="A26">
        <f t="shared" si="0"/>
        <v>25</v>
      </c>
      <c r="B26">
        <v>1.2749678710000001</v>
      </c>
    </row>
    <row r="27" spans="1:11" x14ac:dyDescent="0.25">
      <c r="A27">
        <f t="shared" si="0"/>
        <v>26</v>
      </c>
      <c r="B27">
        <v>0.748233861</v>
      </c>
    </row>
    <row r="28" spans="1:11" x14ac:dyDescent="0.25">
      <c r="A28">
        <f t="shared" si="0"/>
        <v>27</v>
      </c>
      <c r="B28">
        <v>1.3402337010000001</v>
      </c>
      <c r="G28" t="s">
        <v>12</v>
      </c>
      <c r="H28">
        <v>1.5</v>
      </c>
    </row>
    <row r="29" spans="1:11" x14ac:dyDescent="0.25">
      <c r="A29">
        <f t="shared" si="0"/>
        <v>28</v>
      </c>
      <c r="G29" t="s">
        <v>2</v>
      </c>
      <c r="H29">
        <f>COUNT(B2:B400)</f>
        <v>27</v>
      </c>
      <c r="J29" t="s">
        <v>8</v>
      </c>
      <c r="K29" s="1">
        <f>(H31+H34)/(H29+H30)</f>
        <v>0.89473684210526316</v>
      </c>
    </row>
    <row r="30" spans="1:11" x14ac:dyDescent="0.25">
      <c r="A30">
        <f t="shared" si="0"/>
        <v>29</v>
      </c>
      <c r="G30" t="s">
        <v>3</v>
      </c>
      <c r="H30">
        <f>COUNT(C2:C400)</f>
        <v>11</v>
      </c>
      <c r="J30" t="s">
        <v>9</v>
      </c>
      <c r="K30" s="1">
        <f>H32/(H29+H30)</f>
        <v>2.6315789473684209E-2</v>
      </c>
    </row>
    <row r="31" spans="1:11" x14ac:dyDescent="0.25">
      <c r="A31">
        <f t="shared" si="0"/>
        <v>30</v>
      </c>
      <c r="G31" t="s">
        <v>4</v>
      </c>
      <c r="H31">
        <f>COUNTIF(B2:B400,_xlfn.CONCAT("&lt;",H28))</f>
        <v>26</v>
      </c>
      <c r="J31" t="s">
        <v>10</v>
      </c>
      <c r="K31" s="1">
        <f>H33/(H29+H30)</f>
        <v>7.8947368421052627E-2</v>
      </c>
    </row>
    <row r="32" spans="1:11" x14ac:dyDescent="0.25">
      <c r="A32">
        <f t="shared" si="0"/>
        <v>31</v>
      </c>
      <c r="G32" t="s">
        <v>5</v>
      </c>
      <c r="H32">
        <f>COUNTIF(B2:B400, _xlfn.CONCAT("&gt;=",H28))</f>
        <v>1</v>
      </c>
    </row>
    <row r="33" spans="1:8" x14ac:dyDescent="0.25">
      <c r="A33">
        <f t="shared" si="0"/>
        <v>32</v>
      </c>
      <c r="G33" t="s">
        <v>6</v>
      </c>
      <c r="H33">
        <f>COUNTIF(C2:C400, _xlfn.CONCAT("&lt;",H28))</f>
        <v>3</v>
      </c>
    </row>
    <row r="34" spans="1:8" x14ac:dyDescent="0.25">
      <c r="A34">
        <f t="shared" si="0"/>
        <v>33</v>
      </c>
      <c r="G34" t="s">
        <v>7</v>
      </c>
      <c r="H34">
        <f>COUNTIF(C2:C400, _xlfn.CONCAT("&gt;=",H28))</f>
        <v>8</v>
      </c>
    </row>
    <row r="35" spans="1:8" x14ac:dyDescent="0.25">
      <c r="A35">
        <f t="shared" si="0"/>
        <v>34</v>
      </c>
    </row>
    <row r="36" spans="1:8" x14ac:dyDescent="0.25">
      <c r="A36">
        <f t="shared" si="0"/>
        <v>35</v>
      </c>
    </row>
    <row r="37" spans="1:8" x14ac:dyDescent="0.25">
      <c r="A37">
        <f t="shared" si="0"/>
        <v>36</v>
      </c>
    </row>
    <row r="38" spans="1:8" x14ac:dyDescent="0.25">
      <c r="A38">
        <f t="shared" si="0"/>
        <v>37</v>
      </c>
    </row>
    <row r="39" spans="1:8" x14ac:dyDescent="0.25">
      <c r="A39">
        <f t="shared" si="0"/>
        <v>38</v>
      </c>
    </row>
    <row r="40" spans="1:8" x14ac:dyDescent="0.25">
      <c r="A40">
        <f t="shared" si="0"/>
        <v>39</v>
      </c>
    </row>
    <row r="41" spans="1:8" x14ac:dyDescent="0.25">
      <c r="A41">
        <f t="shared" si="0"/>
        <v>40</v>
      </c>
    </row>
    <row r="42" spans="1:8" x14ac:dyDescent="0.25">
      <c r="A42">
        <f t="shared" si="0"/>
        <v>41</v>
      </c>
    </row>
    <row r="43" spans="1:8" x14ac:dyDescent="0.25">
      <c r="A43">
        <f t="shared" si="0"/>
        <v>42</v>
      </c>
    </row>
    <row r="44" spans="1:8" x14ac:dyDescent="0.25">
      <c r="A44">
        <f t="shared" si="0"/>
        <v>43</v>
      </c>
    </row>
    <row r="45" spans="1:8" x14ac:dyDescent="0.25">
      <c r="A45">
        <f t="shared" si="0"/>
        <v>44</v>
      </c>
    </row>
    <row r="46" spans="1:8" x14ac:dyDescent="0.25">
      <c r="A46">
        <f t="shared" si="0"/>
        <v>45</v>
      </c>
    </row>
    <row r="47" spans="1:8" x14ac:dyDescent="0.25">
      <c r="A47">
        <f t="shared" si="0"/>
        <v>46</v>
      </c>
    </row>
    <row r="48" spans="1:8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16" si="1">A67+1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7D24-F01C-444D-8488-EEE20B2DABDC}">
  <sheetPr codeName="Sheet3"/>
  <dimension ref="A1:K116"/>
  <sheetViews>
    <sheetView workbookViewId="0">
      <selection activeCell="F31" sqref="F31"/>
    </sheetView>
  </sheetViews>
  <sheetFormatPr defaultRowHeight="15" x14ac:dyDescent="0.25"/>
  <cols>
    <col min="2" max="2" width="17.5703125" bestFit="1" customWidth="1"/>
    <col min="3" max="3" width="16" bestFit="1" customWidth="1"/>
    <col min="7" max="7" width="17" bestFit="1" customWidth="1"/>
  </cols>
  <sheetData>
    <row r="1" spans="1:3" x14ac:dyDescent="0.25">
      <c r="A1" t="s">
        <v>1</v>
      </c>
      <c r="B1" t="s">
        <v>13</v>
      </c>
      <c r="C1" t="s">
        <v>14</v>
      </c>
    </row>
    <row r="2" spans="1:3" x14ac:dyDescent="0.25">
      <c r="A2">
        <v>1</v>
      </c>
      <c r="B2">
        <v>0.48160401000000003</v>
      </c>
      <c r="C2">
        <v>0.96851540599999997</v>
      </c>
    </row>
    <row r="3" spans="1:3" x14ac:dyDescent="0.25">
      <c r="A3">
        <f>A2+1</f>
        <v>2</v>
      </c>
      <c r="B3">
        <v>0.54095238099999998</v>
      </c>
      <c r="C3">
        <v>0.85714285700000004</v>
      </c>
    </row>
    <row r="4" spans="1:3" x14ac:dyDescent="0.25">
      <c r="A4">
        <f t="shared" ref="A4:A67" si="0">A3+1</f>
        <v>3</v>
      </c>
      <c r="B4">
        <v>0.58571428599999997</v>
      </c>
      <c r="C4">
        <v>1.312380952</v>
      </c>
    </row>
    <row r="5" spans="1:3" x14ac:dyDescent="0.25">
      <c r="A5">
        <f t="shared" si="0"/>
        <v>4</v>
      </c>
      <c r="B5">
        <v>1.1390476190000001</v>
      </c>
      <c r="C5">
        <v>1.1085714289999999</v>
      </c>
    </row>
    <row r="6" spans="1:3" x14ac:dyDescent="0.25">
      <c r="A6">
        <f t="shared" si="0"/>
        <v>5</v>
      </c>
      <c r="B6">
        <v>0.97354497399999995</v>
      </c>
      <c r="C6">
        <v>1.0956190480000001</v>
      </c>
    </row>
    <row r="7" spans="1:3" x14ac:dyDescent="0.25">
      <c r="A7">
        <f t="shared" si="0"/>
        <v>6</v>
      </c>
      <c r="B7">
        <v>1.078095238</v>
      </c>
      <c r="C7">
        <v>1.2939682539999999</v>
      </c>
    </row>
    <row r="8" spans="1:3" x14ac:dyDescent="0.25">
      <c r="A8">
        <f t="shared" si="0"/>
        <v>7</v>
      </c>
      <c r="B8">
        <v>1.0111564630000001</v>
      </c>
      <c r="C8">
        <v>0.96979591799999998</v>
      </c>
    </row>
    <row r="9" spans="1:3" x14ac:dyDescent="0.25">
      <c r="A9">
        <f t="shared" si="0"/>
        <v>8</v>
      </c>
      <c r="B9">
        <v>1.156825397</v>
      </c>
      <c r="C9">
        <v>2.2171428569999998</v>
      </c>
    </row>
    <row r="10" spans="1:3" x14ac:dyDescent="0.25">
      <c r="A10">
        <f t="shared" si="0"/>
        <v>9</v>
      </c>
      <c r="B10">
        <v>1.28</v>
      </c>
      <c r="C10">
        <v>1.745934066</v>
      </c>
    </row>
    <row r="11" spans="1:3" x14ac:dyDescent="0.25">
      <c r="A11">
        <f t="shared" si="0"/>
        <v>10</v>
      </c>
      <c r="B11">
        <v>1.140952381</v>
      </c>
      <c r="C11">
        <v>1.9504761900000001</v>
      </c>
    </row>
    <row r="12" spans="1:3" x14ac:dyDescent="0.25">
      <c r="A12">
        <f t="shared" si="0"/>
        <v>11</v>
      </c>
      <c r="B12">
        <v>0.95238095199999995</v>
      </c>
      <c r="C12">
        <v>1.371428571</v>
      </c>
    </row>
    <row r="13" spans="1:3" x14ac:dyDescent="0.25">
      <c r="A13">
        <f t="shared" si="0"/>
        <v>12</v>
      </c>
      <c r="B13">
        <v>0.97523809500000003</v>
      </c>
      <c r="C13">
        <v>2.56</v>
      </c>
    </row>
    <row r="14" spans="1:3" x14ac:dyDescent="0.25">
      <c r="A14">
        <f t="shared" si="0"/>
        <v>13</v>
      </c>
      <c r="B14">
        <v>0.72380952399999998</v>
      </c>
      <c r="C14">
        <v>2.56</v>
      </c>
    </row>
    <row r="15" spans="1:3" x14ac:dyDescent="0.25">
      <c r="A15">
        <f t="shared" si="0"/>
        <v>14</v>
      </c>
      <c r="B15">
        <v>1.081904762</v>
      </c>
      <c r="C15">
        <v>2.56</v>
      </c>
    </row>
    <row r="16" spans="1:3" x14ac:dyDescent="0.25">
      <c r="A16">
        <f t="shared" si="0"/>
        <v>15</v>
      </c>
      <c r="C16">
        <v>1.2225641030000001</v>
      </c>
    </row>
    <row r="17" spans="1:11" x14ac:dyDescent="0.25">
      <c r="A17">
        <f t="shared" si="0"/>
        <v>16</v>
      </c>
      <c r="C17">
        <v>1.285442177</v>
      </c>
    </row>
    <row r="18" spans="1:11" x14ac:dyDescent="0.25">
      <c r="A18">
        <f t="shared" si="0"/>
        <v>17</v>
      </c>
      <c r="C18">
        <v>1.285442177</v>
      </c>
    </row>
    <row r="19" spans="1:11" x14ac:dyDescent="0.25">
      <c r="A19">
        <f t="shared" si="0"/>
        <v>18</v>
      </c>
      <c r="C19">
        <v>1.4984126980000001</v>
      </c>
    </row>
    <row r="20" spans="1:11" x14ac:dyDescent="0.25">
      <c r="A20">
        <f t="shared" si="0"/>
        <v>19</v>
      </c>
      <c r="C20">
        <v>1.610884354</v>
      </c>
    </row>
    <row r="21" spans="1:11" x14ac:dyDescent="0.25">
      <c r="A21">
        <f t="shared" si="0"/>
        <v>20</v>
      </c>
      <c r="C21">
        <v>0.98336507900000003</v>
      </c>
    </row>
    <row r="22" spans="1:11" x14ac:dyDescent="0.25">
      <c r="A22">
        <f t="shared" si="0"/>
        <v>21</v>
      </c>
      <c r="C22">
        <v>1.0535064940000001</v>
      </c>
    </row>
    <row r="23" spans="1:11" x14ac:dyDescent="0.25">
      <c r="A23">
        <f t="shared" si="0"/>
        <v>22</v>
      </c>
      <c r="C23">
        <v>2.38162465</v>
      </c>
    </row>
    <row r="24" spans="1:11" x14ac:dyDescent="0.25">
      <c r="A24">
        <f t="shared" si="0"/>
        <v>23</v>
      </c>
      <c r="C24">
        <v>2.3791746030000001</v>
      </c>
    </row>
    <row r="25" spans="1:11" x14ac:dyDescent="0.25">
      <c r="A25">
        <f t="shared" si="0"/>
        <v>24</v>
      </c>
      <c r="C25">
        <v>2.3791746030000001</v>
      </c>
    </row>
    <row r="26" spans="1:11" x14ac:dyDescent="0.25">
      <c r="A26">
        <f t="shared" si="0"/>
        <v>25</v>
      </c>
      <c r="C26">
        <v>2.3410793650000001</v>
      </c>
    </row>
    <row r="27" spans="1:11" x14ac:dyDescent="0.25">
      <c r="A27">
        <f t="shared" si="0"/>
        <v>26</v>
      </c>
      <c r="C27">
        <v>2.0620952379999999</v>
      </c>
    </row>
    <row r="28" spans="1:11" x14ac:dyDescent="0.25">
      <c r="A28">
        <f t="shared" si="0"/>
        <v>27</v>
      </c>
      <c r="C28">
        <v>1.3545578229999999</v>
      </c>
      <c r="G28" t="s">
        <v>12</v>
      </c>
      <c r="H28">
        <v>1.2</v>
      </c>
    </row>
    <row r="29" spans="1:11" x14ac:dyDescent="0.25">
      <c r="A29">
        <f t="shared" si="0"/>
        <v>28</v>
      </c>
      <c r="C29">
        <v>1.3545578229999999</v>
      </c>
      <c r="G29" t="s">
        <v>2</v>
      </c>
      <c r="H29">
        <f>COUNT(B2:B400)</f>
        <v>14</v>
      </c>
      <c r="J29" t="s">
        <v>8</v>
      </c>
      <c r="K29" s="1">
        <f>(H31+H34)/(H29+H30)</f>
        <v>0.79591836734693877</v>
      </c>
    </row>
    <row r="30" spans="1:11" x14ac:dyDescent="0.25">
      <c r="A30">
        <f t="shared" si="0"/>
        <v>29</v>
      </c>
      <c r="C30">
        <v>1.884952381</v>
      </c>
      <c r="G30" t="s">
        <v>3</v>
      </c>
      <c r="H30">
        <f>COUNT(C2:C400)</f>
        <v>35</v>
      </c>
      <c r="J30" t="s">
        <v>9</v>
      </c>
      <c r="K30" s="1">
        <f>H32/(H29+H30)</f>
        <v>2.0408163265306121E-2</v>
      </c>
    </row>
    <row r="31" spans="1:11" x14ac:dyDescent="0.25">
      <c r="A31">
        <f t="shared" si="0"/>
        <v>30</v>
      </c>
      <c r="C31">
        <v>2.2457142860000001</v>
      </c>
      <c r="G31" t="s">
        <v>4</v>
      </c>
      <c r="H31">
        <f>COUNTIF(B2:B400,_xlfn.CONCAT("&lt;",H28))</f>
        <v>13</v>
      </c>
      <c r="J31" t="s">
        <v>10</v>
      </c>
      <c r="K31" s="1">
        <f>H33/(H29+H30)</f>
        <v>0.18367346938775511</v>
      </c>
    </row>
    <row r="32" spans="1:11" x14ac:dyDescent="0.25">
      <c r="A32">
        <f t="shared" si="0"/>
        <v>31</v>
      </c>
      <c r="C32">
        <v>2.2028571430000001</v>
      </c>
      <c r="G32" t="s">
        <v>5</v>
      </c>
      <c r="H32">
        <f>COUNTIF(B2:B400, _xlfn.CONCAT("&gt;=",H28))</f>
        <v>1</v>
      </c>
    </row>
    <row r="33" spans="1:8" x14ac:dyDescent="0.25">
      <c r="A33">
        <f t="shared" si="0"/>
        <v>32</v>
      </c>
      <c r="C33">
        <v>2.0895238100000002</v>
      </c>
      <c r="G33" t="s">
        <v>6</v>
      </c>
      <c r="H33">
        <f>COUNTIF(C2:C400, _xlfn.CONCAT("&lt;",H28))</f>
        <v>9</v>
      </c>
    </row>
    <row r="34" spans="1:8" x14ac:dyDescent="0.25">
      <c r="A34">
        <f t="shared" si="0"/>
        <v>33</v>
      </c>
      <c r="C34">
        <v>2.3923809519999999</v>
      </c>
      <c r="G34" t="s">
        <v>7</v>
      </c>
      <c r="H34">
        <f>COUNTIF(C2:C400, _xlfn.CONCAT("&gt;=",H28))</f>
        <v>26</v>
      </c>
    </row>
    <row r="35" spans="1:8" x14ac:dyDescent="0.25">
      <c r="A35">
        <f t="shared" si="0"/>
        <v>34</v>
      </c>
      <c r="C35">
        <v>1.148571429</v>
      </c>
    </row>
    <row r="36" spans="1:8" x14ac:dyDescent="0.25">
      <c r="A36">
        <f t="shared" si="0"/>
        <v>35</v>
      </c>
      <c r="C36">
        <v>1.148571429</v>
      </c>
    </row>
    <row r="37" spans="1:8" x14ac:dyDescent="0.25">
      <c r="A37">
        <f t="shared" si="0"/>
        <v>36</v>
      </c>
    </row>
    <row r="38" spans="1:8" x14ac:dyDescent="0.25">
      <c r="A38">
        <f t="shared" si="0"/>
        <v>37</v>
      </c>
    </row>
    <row r="39" spans="1:8" x14ac:dyDescent="0.25">
      <c r="A39">
        <f t="shared" si="0"/>
        <v>38</v>
      </c>
    </row>
    <row r="40" spans="1:8" x14ac:dyDescent="0.25">
      <c r="A40">
        <f t="shared" si="0"/>
        <v>39</v>
      </c>
    </row>
    <row r="41" spans="1:8" x14ac:dyDescent="0.25">
      <c r="A41">
        <f t="shared" si="0"/>
        <v>40</v>
      </c>
    </row>
    <row r="42" spans="1:8" x14ac:dyDescent="0.25">
      <c r="A42">
        <f t="shared" si="0"/>
        <v>41</v>
      </c>
    </row>
    <row r="43" spans="1:8" x14ac:dyDescent="0.25">
      <c r="A43">
        <f t="shared" si="0"/>
        <v>42</v>
      </c>
    </row>
    <row r="44" spans="1:8" x14ac:dyDescent="0.25">
      <c r="A44">
        <f t="shared" si="0"/>
        <v>43</v>
      </c>
    </row>
    <row r="45" spans="1:8" x14ac:dyDescent="0.25">
      <c r="A45">
        <f t="shared" si="0"/>
        <v>44</v>
      </c>
    </row>
    <row r="46" spans="1:8" x14ac:dyDescent="0.25">
      <c r="A46">
        <f t="shared" si="0"/>
        <v>45</v>
      </c>
    </row>
    <row r="47" spans="1:8" x14ac:dyDescent="0.25">
      <c r="A47">
        <f t="shared" si="0"/>
        <v>46</v>
      </c>
    </row>
    <row r="48" spans="1:8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16" si="1">A67+1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B4FE-64F2-4192-A4C9-BE4DA265BCE4}">
  <sheetPr codeName="Sheet4"/>
  <dimension ref="A1:K116"/>
  <sheetViews>
    <sheetView workbookViewId="0">
      <selection activeCell="F39" sqref="F39"/>
    </sheetView>
  </sheetViews>
  <sheetFormatPr defaultRowHeight="15" x14ac:dyDescent="0.25"/>
  <cols>
    <col min="2" max="2" width="17.5703125" bestFit="1" customWidth="1"/>
    <col min="3" max="3" width="16" bestFit="1" customWidth="1"/>
    <col min="7" max="7" width="17" bestFit="1" customWidth="1"/>
    <col min="11" max="11" width="9.5703125" customWidth="1"/>
  </cols>
  <sheetData>
    <row r="1" spans="1:3" x14ac:dyDescent="0.25">
      <c r="A1" t="s">
        <v>1</v>
      </c>
      <c r="B1" t="s">
        <v>13</v>
      </c>
      <c r="C1" t="s">
        <v>14</v>
      </c>
    </row>
    <row r="2" spans="1:3" x14ac:dyDescent="0.25">
      <c r="A2">
        <v>1</v>
      </c>
      <c r="B2">
        <v>1.0413984570000001</v>
      </c>
      <c r="C2">
        <v>2.993626146</v>
      </c>
    </row>
    <row r="3" spans="1:3" x14ac:dyDescent="0.25">
      <c r="A3">
        <f>A2+1</f>
        <v>2</v>
      </c>
      <c r="B3">
        <v>1.1402562110000001</v>
      </c>
      <c r="C3">
        <v>3.5856896379999998</v>
      </c>
    </row>
    <row r="4" spans="1:3" x14ac:dyDescent="0.25">
      <c r="A4">
        <f t="shared" ref="A4:A67" si="0">A3+1</f>
        <v>3</v>
      </c>
      <c r="B4">
        <v>0.76845410599999997</v>
      </c>
      <c r="C4">
        <v>3.7317213840000001</v>
      </c>
    </row>
    <row r="5" spans="1:3" x14ac:dyDescent="0.25">
      <c r="A5">
        <f t="shared" si="0"/>
        <v>4</v>
      </c>
      <c r="B5">
        <v>2.1983695650000001</v>
      </c>
      <c r="C5">
        <v>2.474409938</v>
      </c>
    </row>
    <row r="6" spans="1:3" x14ac:dyDescent="0.25">
      <c r="A6">
        <f t="shared" si="0"/>
        <v>5</v>
      </c>
      <c r="B6">
        <v>1.7886956519999999</v>
      </c>
    </row>
    <row r="7" spans="1:3" x14ac:dyDescent="0.25">
      <c r="A7">
        <f t="shared" si="0"/>
        <v>6</v>
      </c>
      <c r="B7">
        <v>1.043478261</v>
      </c>
    </row>
    <row r="8" spans="1:3" x14ac:dyDescent="0.25">
      <c r="A8">
        <f t="shared" si="0"/>
        <v>7</v>
      </c>
      <c r="B8">
        <v>1.2717391300000001</v>
      </c>
    </row>
    <row r="9" spans="1:3" x14ac:dyDescent="0.25">
      <c r="A9">
        <f t="shared" si="0"/>
        <v>8</v>
      </c>
      <c r="B9">
        <v>1.9906832299999999</v>
      </c>
    </row>
    <row r="10" spans="1:3" x14ac:dyDescent="0.25">
      <c r="A10">
        <f t="shared" si="0"/>
        <v>9</v>
      </c>
      <c r="B10">
        <v>0.94940711499999997</v>
      </c>
    </row>
    <row r="11" spans="1:3" x14ac:dyDescent="0.25">
      <c r="A11">
        <f t="shared" si="0"/>
        <v>10</v>
      </c>
      <c r="B11">
        <v>0.88586956500000003</v>
      </c>
    </row>
    <row r="12" spans="1:3" x14ac:dyDescent="0.25">
      <c r="A12">
        <f t="shared" si="0"/>
        <v>11</v>
      </c>
      <c r="B12">
        <v>1.043478261</v>
      </c>
    </row>
    <row r="13" spans="1:3" x14ac:dyDescent="0.25">
      <c r="A13">
        <f t="shared" si="0"/>
        <v>12</v>
      </c>
      <c r="B13">
        <v>0.62516468999999997</v>
      </c>
    </row>
    <row r="14" spans="1:3" x14ac:dyDescent="0.25">
      <c r="A14">
        <f t="shared" si="0"/>
        <v>13</v>
      </c>
      <c r="B14">
        <v>0.94940711499999997</v>
      </c>
    </row>
    <row r="15" spans="1:3" x14ac:dyDescent="0.25">
      <c r="A15">
        <f t="shared" si="0"/>
        <v>14</v>
      </c>
      <c r="B15">
        <v>0.63586956500000003</v>
      </c>
    </row>
    <row r="16" spans="1:3" x14ac:dyDescent="0.25">
      <c r="A16">
        <f t="shared" si="0"/>
        <v>15</v>
      </c>
      <c r="B16">
        <v>0.84782608699999995</v>
      </c>
    </row>
    <row r="17" spans="1:11" x14ac:dyDescent="0.25">
      <c r="A17">
        <f t="shared" si="0"/>
        <v>16</v>
      </c>
      <c r="B17">
        <v>1.6126811590000001</v>
      </c>
    </row>
    <row r="18" spans="1:11" x14ac:dyDescent="0.25">
      <c r="A18">
        <f t="shared" si="0"/>
        <v>17</v>
      </c>
      <c r="B18">
        <v>1.455362319</v>
      </c>
    </row>
    <row r="19" spans="1:11" x14ac:dyDescent="0.25">
      <c r="A19">
        <f t="shared" si="0"/>
        <v>18</v>
      </c>
      <c r="B19">
        <v>1.6478260870000001</v>
      </c>
    </row>
    <row r="20" spans="1:11" x14ac:dyDescent="0.25">
      <c r="A20">
        <f t="shared" si="0"/>
        <v>19</v>
      </c>
      <c r="B20">
        <v>1.043478261</v>
      </c>
    </row>
    <row r="21" spans="1:11" x14ac:dyDescent="0.25">
      <c r="A21">
        <f t="shared" si="0"/>
        <v>20</v>
      </c>
      <c r="B21">
        <v>1.2256728779999999</v>
      </c>
    </row>
    <row r="22" spans="1:11" x14ac:dyDescent="0.25">
      <c r="A22">
        <f t="shared" si="0"/>
        <v>21</v>
      </c>
      <c r="B22">
        <v>1.0705383020000001</v>
      </c>
    </row>
    <row r="23" spans="1:11" x14ac:dyDescent="0.25">
      <c r="A23">
        <f t="shared" si="0"/>
        <v>22</v>
      </c>
      <c r="B23">
        <v>2.134230504</v>
      </c>
    </row>
    <row r="24" spans="1:11" x14ac:dyDescent="0.25">
      <c r="A24">
        <f t="shared" si="0"/>
        <v>23</v>
      </c>
    </row>
    <row r="25" spans="1:11" x14ac:dyDescent="0.25">
      <c r="A25">
        <f t="shared" si="0"/>
        <v>24</v>
      </c>
    </row>
    <row r="26" spans="1:11" x14ac:dyDescent="0.25">
      <c r="A26">
        <f t="shared" si="0"/>
        <v>25</v>
      </c>
    </row>
    <row r="27" spans="1:11" x14ac:dyDescent="0.25">
      <c r="A27">
        <f t="shared" si="0"/>
        <v>26</v>
      </c>
    </row>
    <row r="28" spans="1:11" x14ac:dyDescent="0.25">
      <c r="A28">
        <f t="shared" si="0"/>
        <v>27</v>
      </c>
      <c r="G28" t="s">
        <v>12</v>
      </c>
      <c r="H28">
        <v>2.25</v>
      </c>
    </row>
    <row r="29" spans="1:11" x14ac:dyDescent="0.25">
      <c r="A29">
        <f t="shared" si="0"/>
        <v>28</v>
      </c>
      <c r="G29" t="s">
        <v>2</v>
      </c>
      <c r="H29">
        <f>COUNT(B2:B400)</f>
        <v>22</v>
      </c>
      <c r="J29" t="s">
        <v>8</v>
      </c>
      <c r="K29" s="1">
        <f>(H31+H34)/(H29+H30)</f>
        <v>1</v>
      </c>
    </row>
    <row r="30" spans="1:11" x14ac:dyDescent="0.25">
      <c r="A30">
        <f t="shared" si="0"/>
        <v>29</v>
      </c>
      <c r="G30" t="s">
        <v>3</v>
      </c>
      <c r="H30">
        <f>COUNT(C2:C400)</f>
        <v>4</v>
      </c>
      <c r="J30" t="s">
        <v>9</v>
      </c>
      <c r="K30" s="1">
        <f>H32/(H29+H30)</f>
        <v>0</v>
      </c>
    </row>
    <row r="31" spans="1:11" x14ac:dyDescent="0.25">
      <c r="A31">
        <f t="shared" si="0"/>
        <v>30</v>
      </c>
      <c r="G31" t="s">
        <v>4</v>
      </c>
      <c r="H31">
        <f>COUNTIF(B2:B400,_xlfn.CONCAT("&lt;",H28))</f>
        <v>22</v>
      </c>
      <c r="J31" t="s">
        <v>10</v>
      </c>
      <c r="K31" s="1">
        <f>H33/(H29+H30)</f>
        <v>0</v>
      </c>
    </row>
    <row r="32" spans="1:11" x14ac:dyDescent="0.25">
      <c r="A32">
        <f t="shared" si="0"/>
        <v>31</v>
      </c>
      <c r="G32" t="s">
        <v>5</v>
      </c>
      <c r="H32">
        <f>COUNTIF(B2:B400, _xlfn.CONCAT("&gt;=",H28))</f>
        <v>0</v>
      </c>
    </row>
    <row r="33" spans="1:8" x14ac:dyDescent="0.25">
      <c r="A33">
        <f t="shared" si="0"/>
        <v>32</v>
      </c>
      <c r="G33" t="s">
        <v>6</v>
      </c>
      <c r="H33">
        <f>COUNTIF(C2:C400, _xlfn.CONCAT("&lt;",H28))</f>
        <v>0</v>
      </c>
    </row>
    <row r="34" spans="1:8" x14ac:dyDescent="0.25">
      <c r="A34">
        <f t="shared" si="0"/>
        <v>33</v>
      </c>
      <c r="G34" t="s">
        <v>7</v>
      </c>
      <c r="H34">
        <f>COUNTIF(C2:C400, _xlfn.CONCAT("&gt;=",H28))</f>
        <v>4</v>
      </c>
    </row>
    <row r="35" spans="1:8" x14ac:dyDescent="0.25">
      <c r="A35">
        <f t="shared" si="0"/>
        <v>34</v>
      </c>
    </row>
    <row r="36" spans="1:8" x14ac:dyDescent="0.25">
      <c r="A36">
        <f t="shared" si="0"/>
        <v>35</v>
      </c>
    </row>
    <row r="37" spans="1:8" x14ac:dyDescent="0.25">
      <c r="A37">
        <f t="shared" si="0"/>
        <v>36</v>
      </c>
    </row>
    <row r="38" spans="1:8" x14ac:dyDescent="0.25">
      <c r="A38">
        <f t="shared" si="0"/>
        <v>37</v>
      </c>
    </row>
    <row r="39" spans="1:8" x14ac:dyDescent="0.25">
      <c r="A39">
        <f t="shared" si="0"/>
        <v>38</v>
      </c>
    </row>
    <row r="40" spans="1:8" x14ac:dyDescent="0.25">
      <c r="A40">
        <f t="shared" si="0"/>
        <v>39</v>
      </c>
    </row>
    <row r="41" spans="1:8" x14ac:dyDescent="0.25">
      <c r="A41">
        <f t="shared" si="0"/>
        <v>40</v>
      </c>
    </row>
    <row r="42" spans="1:8" x14ac:dyDescent="0.25">
      <c r="A42">
        <f t="shared" si="0"/>
        <v>41</v>
      </c>
    </row>
    <row r="43" spans="1:8" x14ac:dyDescent="0.25">
      <c r="A43">
        <f t="shared" si="0"/>
        <v>42</v>
      </c>
    </row>
    <row r="44" spans="1:8" x14ac:dyDescent="0.25">
      <c r="A44">
        <f t="shared" si="0"/>
        <v>43</v>
      </c>
    </row>
    <row r="45" spans="1:8" x14ac:dyDescent="0.25">
      <c r="A45">
        <f t="shared" si="0"/>
        <v>44</v>
      </c>
    </row>
    <row r="46" spans="1:8" x14ac:dyDescent="0.25">
      <c r="A46">
        <f t="shared" si="0"/>
        <v>45</v>
      </c>
    </row>
    <row r="47" spans="1:8" x14ac:dyDescent="0.25">
      <c r="A47">
        <f t="shared" si="0"/>
        <v>46</v>
      </c>
    </row>
    <row r="48" spans="1:8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16" si="1">A67+1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9269-932C-4334-ABF1-A3F69892653A}">
  <sheetPr codeName="Sheet5"/>
  <dimension ref="A1:K116"/>
  <sheetViews>
    <sheetView topLeftCell="A10" workbookViewId="0">
      <selection activeCell="F14" sqref="F14"/>
    </sheetView>
  </sheetViews>
  <sheetFormatPr defaultRowHeight="15" x14ac:dyDescent="0.25"/>
  <cols>
    <col min="2" max="2" width="14.7109375" bestFit="1" customWidth="1"/>
    <col min="3" max="3" width="16" bestFit="1" customWidth="1"/>
    <col min="7" max="7" width="17" bestFit="1" customWidth="1"/>
  </cols>
  <sheetData>
    <row r="1" spans="1:3" x14ac:dyDescent="0.25">
      <c r="A1" t="s">
        <v>1</v>
      </c>
      <c r="B1" t="s">
        <v>11</v>
      </c>
      <c r="C1" t="s">
        <v>0</v>
      </c>
    </row>
    <row r="2" spans="1:3" x14ac:dyDescent="0.25">
      <c r="A2">
        <v>1</v>
      </c>
      <c r="B2">
        <v>2.1770377319200001</v>
      </c>
      <c r="C2">
        <v>3.0007713920499999</v>
      </c>
    </row>
    <row r="3" spans="1:3" x14ac:dyDescent="0.25">
      <c r="A3">
        <f>A2+1</f>
        <v>2</v>
      </c>
      <c r="B3">
        <v>1.39305926839</v>
      </c>
      <c r="C3">
        <v>1.83862309777</v>
      </c>
    </row>
    <row r="4" spans="1:3" x14ac:dyDescent="0.25">
      <c r="A4">
        <f t="shared" ref="A4:A67" si="0">A3+1</f>
        <v>3</v>
      </c>
      <c r="B4">
        <v>2.1144534267699999</v>
      </c>
      <c r="C4">
        <v>1.1304475882</v>
      </c>
    </row>
    <row r="5" spans="1:3" x14ac:dyDescent="0.25">
      <c r="A5">
        <f t="shared" si="0"/>
        <v>4</v>
      </c>
      <c r="B5">
        <v>3.9164836040700002</v>
      </c>
      <c r="C5">
        <v>1.5825955356100001</v>
      </c>
    </row>
    <row r="6" spans="1:3" x14ac:dyDescent="0.25">
      <c r="A6">
        <f t="shared" si="0"/>
        <v>5</v>
      </c>
      <c r="B6">
        <v>5.0566814123999997</v>
      </c>
      <c r="C6">
        <v>8.6390476209900005</v>
      </c>
    </row>
    <row r="7" spans="1:3" x14ac:dyDescent="0.25">
      <c r="A7">
        <f t="shared" si="0"/>
        <v>6</v>
      </c>
      <c r="B7">
        <v>6.3647510494699997</v>
      </c>
      <c r="C7">
        <v>9.4308526673100008</v>
      </c>
    </row>
    <row r="8" spans="1:3" x14ac:dyDescent="0.25">
      <c r="A8">
        <f t="shared" si="0"/>
        <v>7</v>
      </c>
      <c r="B8">
        <v>1.8656275390899999</v>
      </c>
      <c r="C8">
        <v>7.8919382229000004</v>
      </c>
    </row>
    <row r="9" spans="1:3" x14ac:dyDescent="0.25">
      <c r="A9">
        <f t="shared" si="0"/>
        <v>8</v>
      </c>
      <c r="B9">
        <v>1.9464780718100001</v>
      </c>
      <c r="C9">
        <v>12.594701498499999</v>
      </c>
    </row>
    <row r="10" spans="1:3" x14ac:dyDescent="0.25">
      <c r="A10">
        <f t="shared" si="0"/>
        <v>9</v>
      </c>
      <c r="B10">
        <v>1.9700996061</v>
      </c>
      <c r="C10">
        <v>10.0063065781</v>
      </c>
    </row>
    <row r="11" spans="1:3" x14ac:dyDescent="0.25">
      <c r="A11">
        <f t="shared" si="0"/>
        <v>10</v>
      </c>
      <c r="B11">
        <v>2.3902837557800001</v>
      </c>
      <c r="C11">
        <v>14.7044579444</v>
      </c>
    </row>
    <row r="12" spans="1:3" x14ac:dyDescent="0.25">
      <c r="A12">
        <f t="shared" si="0"/>
        <v>11</v>
      </c>
      <c r="B12">
        <v>1.6978466934000001</v>
      </c>
      <c r="C12">
        <v>10.0063065781</v>
      </c>
    </row>
    <row r="13" spans="1:3" x14ac:dyDescent="0.25">
      <c r="A13">
        <f t="shared" si="0"/>
        <v>12</v>
      </c>
      <c r="B13">
        <v>1.1304475882</v>
      </c>
      <c r="C13">
        <v>14.590621896</v>
      </c>
    </row>
    <row r="14" spans="1:3" x14ac:dyDescent="0.25">
      <c r="A14">
        <f t="shared" si="0"/>
        <v>13</v>
      </c>
      <c r="B14">
        <v>2.58937387338</v>
      </c>
      <c r="C14">
        <v>11.3180003083</v>
      </c>
    </row>
    <row r="15" spans="1:3" x14ac:dyDescent="0.25">
      <c r="A15">
        <f t="shared" si="0"/>
        <v>14</v>
      </c>
      <c r="B15">
        <v>2.3902837557800001</v>
      </c>
      <c r="C15">
        <v>12.594701498499999</v>
      </c>
    </row>
    <row r="16" spans="1:3" x14ac:dyDescent="0.25">
      <c r="A16">
        <f t="shared" si="0"/>
        <v>15</v>
      </c>
      <c r="B16">
        <v>2.3902837557800001</v>
      </c>
      <c r="C16">
        <v>11.955855102799999</v>
      </c>
    </row>
    <row r="17" spans="1:11" x14ac:dyDescent="0.25">
      <c r="A17">
        <f t="shared" si="0"/>
        <v>16</v>
      </c>
      <c r="B17">
        <v>1.6257173601099999</v>
      </c>
      <c r="C17">
        <v>8.6467292670700004</v>
      </c>
    </row>
    <row r="18" spans="1:11" x14ac:dyDescent="0.25">
      <c r="A18">
        <f t="shared" si="0"/>
        <v>17</v>
      </c>
      <c r="B18">
        <v>2.3519826525599998</v>
      </c>
      <c r="C18">
        <v>13.0811185777</v>
      </c>
    </row>
    <row r="19" spans="1:11" x14ac:dyDescent="0.25">
      <c r="A19">
        <f t="shared" si="0"/>
        <v>18</v>
      </c>
      <c r="B19">
        <v>4.1426148923000001</v>
      </c>
      <c r="C19">
        <v>10.583521155</v>
      </c>
    </row>
    <row r="20" spans="1:11" x14ac:dyDescent="0.25">
      <c r="A20">
        <f t="shared" si="0"/>
        <v>19</v>
      </c>
      <c r="B20">
        <v>0.94749543900699995</v>
      </c>
      <c r="C20">
        <v>7.3023326230499999</v>
      </c>
    </row>
    <row r="21" spans="1:11" x14ac:dyDescent="0.25">
      <c r="A21">
        <f t="shared" si="0"/>
        <v>20</v>
      </c>
      <c r="B21">
        <v>1.4700647770099999</v>
      </c>
      <c r="C21">
        <v>10.583521155</v>
      </c>
    </row>
    <row r="22" spans="1:11" x14ac:dyDescent="0.25">
      <c r="A22">
        <f t="shared" si="0"/>
        <v>21</v>
      </c>
      <c r="B22">
        <v>1.1015064562400001</v>
      </c>
      <c r="C22">
        <v>9.5704199753699992</v>
      </c>
    </row>
    <row r="23" spans="1:11" x14ac:dyDescent="0.25">
      <c r="A23">
        <f t="shared" si="0"/>
        <v>22</v>
      </c>
      <c r="B23">
        <v>3.7578850246200002</v>
      </c>
      <c r="C23">
        <v>9.5704199753699992</v>
      </c>
    </row>
    <row r="24" spans="1:11" x14ac:dyDescent="0.25">
      <c r="A24">
        <f t="shared" si="0"/>
        <v>23</v>
      </c>
      <c r="B24">
        <v>0.94749543900699995</v>
      </c>
      <c r="C24">
        <v>8.6467292670700004</v>
      </c>
    </row>
    <row r="25" spans="1:11" x14ac:dyDescent="0.25">
      <c r="A25">
        <f t="shared" si="0"/>
        <v>24</v>
      </c>
      <c r="B25">
        <v>1.1015064562400001</v>
      </c>
      <c r="C25">
        <v>13.403804427100001</v>
      </c>
    </row>
    <row r="26" spans="1:11" x14ac:dyDescent="0.25">
      <c r="A26">
        <f t="shared" si="0"/>
        <v>25</v>
      </c>
      <c r="B26">
        <v>1.0705404112900001</v>
      </c>
      <c r="C26">
        <v>15.5031206315</v>
      </c>
    </row>
    <row r="27" spans="1:11" x14ac:dyDescent="0.25">
      <c r="A27">
        <f t="shared" si="0"/>
        <v>26</v>
      </c>
      <c r="B27">
        <v>1.39305926839</v>
      </c>
      <c r="C27">
        <v>13.0811185777</v>
      </c>
    </row>
    <row r="28" spans="1:11" x14ac:dyDescent="0.25">
      <c r="A28">
        <f t="shared" si="0"/>
        <v>27</v>
      </c>
      <c r="B28">
        <v>1.39305926839</v>
      </c>
      <c r="C28">
        <v>8.6467292670700004</v>
      </c>
      <c r="G28" t="s">
        <v>12</v>
      </c>
      <c r="H28">
        <v>5</v>
      </c>
    </row>
    <row r="29" spans="1:11" x14ac:dyDescent="0.25">
      <c r="A29">
        <f t="shared" si="0"/>
        <v>28</v>
      </c>
      <c r="B29">
        <v>1.39305926839</v>
      </c>
      <c r="C29">
        <v>13.0811185777</v>
      </c>
      <c r="G29" t="s">
        <v>2</v>
      </c>
      <c r="H29">
        <f>COUNT(B2:B400)</f>
        <v>76</v>
      </c>
      <c r="J29" t="s">
        <v>8</v>
      </c>
      <c r="K29" s="1">
        <f>(H31+H34)/(H29+H30)</f>
        <v>0.95811518324607325</v>
      </c>
    </row>
    <row r="30" spans="1:11" x14ac:dyDescent="0.25">
      <c r="A30">
        <f t="shared" si="0"/>
        <v>29</v>
      </c>
      <c r="B30">
        <v>1.39305926839</v>
      </c>
      <c r="C30">
        <v>8.6467292670700004</v>
      </c>
      <c r="G30" t="s">
        <v>3</v>
      </c>
      <c r="H30">
        <f>COUNT(C2:C400)</f>
        <v>115</v>
      </c>
      <c r="J30" t="s">
        <v>9</v>
      </c>
      <c r="K30" s="1">
        <f>H32/(H29+H30)</f>
        <v>1.0471204188481676E-2</v>
      </c>
    </row>
    <row r="31" spans="1:11" x14ac:dyDescent="0.25">
      <c r="A31">
        <f t="shared" si="0"/>
        <v>30</v>
      </c>
      <c r="B31">
        <v>1.5825955356100001</v>
      </c>
      <c r="C31">
        <v>12.5509612884</v>
      </c>
      <c r="G31" t="s">
        <v>4</v>
      </c>
      <c r="H31">
        <f>COUNTIF(B2:B400,_xlfn.CONCAT("&lt;",H28))</f>
        <v>74</v>
      </c>
      <c r="J31" t="s">
        <v>10</v>
      </c>
      <c r="K31" s="1">
        <f>H33/(H29+H30)</f>
        <v>3.1413612565445025E-2</v>
      </c>
    </row>
    <row r="32" spans="1:11" x14ac:dyDescent="0.25">
      <c r="A32">
        <f t="shared" si="0"/>
        <v>31</v>
      </c>
      <c r="B32">
        <v>1.5825955356100001</v>
      </c>
      <c r="C32">
        <v>14.0299075625</v>
      </c>
      <c r="G32" t="s">
        <v>5</v>
      </c>
      <c r="H32">
        <f>COUNTIF(B2:B400, _xlfn.CONCAT("&gt;=",H28))</f>
        <v>2</v>
      </c>
    </row>
    <row r="33" spans="1:8" x14ac:dyDescent="0.25">
      <c r="A33">
        <f t="shared" si="0"/>
        <v>32</v>
      </c>
      <c r="B33">
        <v>1.3409419149499999</v>
      </c>
      <c r="C33">
        <v>11.7840939426</v>
      </c>
      <c r="G33" t="s">
        <v>6</v>
      </c>
      <c r="H33">
        <f>COUNTIF(C2:C400, _xlfn.CONCAT("&lt;",H28))</f>
        <v>6</v>
      </c>
    </row>
    <row r="34" spans="1:8" x14ac:dyDescent="0.25">
      <c r="A34">
        <f t="shared" si="0"/>
        <v>33</v>
      </c>
      <c r="B34">
        <v>1.1309538164499999</v>
      </c>
      <c r="C34">
        <v>8.5498044120699994</v>
      </c>
      <c r="G34" t="s">
        <v>7</v>
      </c>
      <c r="H34">
        <f>COUNTIF(C2:C400, _xlfn.CONCAT("&gt;=",H28))</f>
        <v>109</v>
      </c>
    </row>
    <row r="35" spans="1:8" x14ac:dyDescent="0.25">
      <c r="A35">
        <f t="shared" si="0"/>
        <v>34</v>
      </c>
      <c r="B35">
        <v>2.3902837557800001</v>
      </c>
      <c r="C35">
        <v>6.5906254726200002</v>
      </c>
    </row>
    <row r="36" spans="1:8" x14ac:dyDescent="0.25">
      <c r="A36">
        <f t="shared" si="0"/>
        <v>35</v>
      </c>
      <c r="B36">
        <v>2.3902837557800001</v>
      </c>
      <c r="C36">
        <v>10.231762037799999</v>
      </c>
    </row>
    <row r="37" spans="1:8" x14ac:dyDescent="0.25">
      <c r="A37">
        <f t="shared" si="0"/>
        <v>36</v>
      </c>
      <c r="B37">
        <v>2.3902837557800001</v>
      </c>
      <c r="C37">
        <v>7.3023326230499999</v>
      </c>
    </row>
    <row r="38" spans="1:8" x14ac:dyDescent="0.25">
      <c r="A38">
        <f t="shared" si="0"/>
        <v>37</v>
      </c>
      <c r="B38">
        <v>2.30921056665</v>
      </c>
      <c r="C38">
        <v>10.995174023300001</v>
      </c>
    </row>
    <row r="39" spans="1:8" x14ac:dyDescent="0.25">
      <c r="A39">
        <f t="shared" si="0"/>
        <v>38</v>
      </c>
      <c r="B39">
        <v>1.98881804824</v>
      </c>
      <c r="C39">
        <v>8.9404431767099997</v>
      </c>
    </row>
    <row r="40" spans="1:8" x14ac:dyDescent="0.25">
      <c r="A40">
        <f t="shared" si="0"/>
        <v>39</v>
      </c>
      <c r="B40">
        <v>0.94749543900699995</v>
      </c>
      <c r="C40">
        <v>9.5704199753699992</v>
      </c>
    </row>
    <row r="41" spans="1:8" x14ac:dyDescent="0.25">
      <c r="A41">
        <f t="shared" si="0"/>
        <v>40</v>
      </c>
      <c r="B41">
        <v>2.0479104587400001</v>
      </c>
      <c r="C41">
        <v>9.9356908882999999</v>
      </c>
    </row>
    <row r="42" spans="1:8" x14ac:dyDescent="0.25">
      <c r="A42">
        <f t="shared" si="0"/>
        <v>41</v>
      </c>
      <c r="B42">
        <v>1.39305926839</v>
      </c>
      <c r="C42">
        <v>9.1915753786700005</v>
      </c>
    </row>
    <row r="43" spans="1:8" x14ac:dyDescent="0.25">
      <c r="A43">
        <f t="shared" si="0"/>
        <v>42</v>
      </c>
      <c r="B43">
        <v>1.5825955356100001</v>
      </c>
      <c r="C43">
        <v>12.5430451566</v>
      </c>
    </row>
    <row r="44" spans="1:8" x14ac:dyDescent="0.25">
      <c r="A44">
        <f t="shared" si="0"/>
        <v>43</v>
      </c>
      <c r="B44">
        <v>1.0705404112900001</v>
      </c>
      <c r="C44">
        <v>10.8004676338</v>
      </c>
    </row>
    <row r="45" spans="1:8" x14ac:dyDescent="0.25">
      <c r="A45">
        <f t="shared" si="0"/>
        <v>44</v>
      </c>
      <c r="B45">
        <v>1.0705404112900001</v>
      </c>
      <c r="C45">
        <v>10.7632478366</v>
      </c>
    </row>
    <row r="46" spans="1:8" x14ac:dyDescent="0.25">
      <c r="A46">
        <f t="shared" si="0"/>
        <v>45</v>
      </c>
      <c r="B46">
        <v>1.0705404112900001</v>
      </c>
      <c r="C46">
        <v>9.1589986456699997</v>
      </c>
    </row>
    <row r="47" spans="1:8" x14ac:dyDescent="0.25">
      <c r="A47">
        <f t="shared" si="0"/>
        <v>46</v>
      </c>
      <c r="B47">
        <v>1.3020894220400001</v>
      </c>
      <c r="C47">
        <v>12.5430451566</v>
      </c>
    </row>
    <row r="48" spans="1:8" x14ac:dyDescent="0.25">
      <c r="A48">
        <f t="shared" si="0"/>
        <v>47</v>
      </c>
      <c r="B48">
        <v>1.0705404112900001</v>
      </c>
      <c r="C48">
        <v>10.8004676338</v>
      </c>
    </row>
    <row r="49" spans="1:3" x14ac:dyDescent="0.25">
      <c r="A49">
        <f t="shared" si="0"/>
        <v>48</v>
      </c>
      <c r="B49">
        <v>1.4700647770099999</v>
      </c>
      <c r="C49">
        <v>8.6467292670700004</v>
      </c>
    </row>
    <row r="50" spans="1:3" x14ac:dyDescent="0.25">
      <c r="A50">
        <f t="shared" si="0"/>
        <v>49</v>
      </c>
      <c r="B50">
        <v>1.4700647770099999</v>
      </c>
      <c r="C50">
        <v>13.3524080335</v>
      </c>
    </row>
    <row r="51" spans="1:3" x14ac:dyDescent="0.25">
      <c r="A51">
        <f t="shared" si="0"/>
        <v>50</v>
      </c>
      <c r="B51">
        <v>1.39305926839</v>
      </c>
      <c r="C51">
        <v>12.0662994028</v>
      </c>
    </row>
    <row r="52" spans="1:3" x14ac:dyDescent="0.25">
      <c r="A52">
        <f t="shared" si="0"/>
        <v>51</v>
      </c>
      <c r="B52">
        <v>1.4700647770099999</v>
      </c>
      <c r="C52">
        <v>14.0299075625</v>
      </c>
    </row>
    <row r="53" spans="1:3" x14ac:dyDescent="0.25">
      <c r="A53">
        <f t="shared" si="0"/>
        <v>52</v>
      </c>
      <c r="B53">
        <v>2.3902837557800001</v>
      </c>
      <c r="C53">
        <v>12.5509612884</v>
      </c>
    </row>
    <row r="54" spans="1:3" x14ac:dyDescent="0.25">
      <c r="A54">
        <f t="shared" si="0"/>
        <v>53</v>
      </c>
      <c r="B54">
        <v>2.7797980355399998</v>
      </c>
      <c r="C54">
        <v>10.065149310400001</v>
      </c>
    </row>
    <row r="55" spans="1:3" x14ac:dyDescent="0.25">
      <c r="A55">
        <f t="shared" si="0"/>
        <v>54</v>
      </c>
      <c r="B55">
        <v>2.45479634943</v>
      </c>
      <c r="C55">
        <v>12.5509612884</v>
      </c>
    </row>
    <row r="56" spans="1:3" x14ac:dyDescent="0.25">
      <c r="A56">
        <f t="shared" si="0"/>
        <v>55</v>
      </c>
      <c r="B56">
        <v>1.5033038078000001</v>
      </c>
      <c r="C56">
        <v>9.3962890409399993</v>
      </c>
    </row>
    <row r="57" spans="1:3" x14ac:dyDescent="0.25">
      <c r="A57">
        <f t="shared" si="0"/>
        <v>56</v>
      </c>
      <c r="B57">
        <v>1.39305926839</v>
      </c>
      <c r="C57">
        <v>13.0811185777</v>
      </c>
    </row>
    <row r="58" spans="1:3" x14ac:dyDescent="0.25">
      <c r="A58">
        <f t="shared" si="0"/>
        <v>57</v>
      </c>
      <c r="B58">
        <v>1.1015064562400001</v>
      </c>
      <c r="C58">
        <v>9.5704199753699992</v>
      </c>
    </row>
    <row r="59" spans="1:3" x14ac:dyDescent="0.25">
      <c r="A59">
        <f t="shared" si="0"/>
        <v>58</v>
      </c>
      <c r="B59">
        <v>1.7753424662199999</v>
      </c>
      <c r="C59">
        <v>9.6834512342999997</v>
      </c>
    </row>
    <row r="60" spans="1:3" x14ac:dyDescent="0.25">
      <c r="A60">
        <f t="shared" si="0"/>
        <v>59</v>
      </c>
      <c r="B60">
        <v>1.28344614894</v>
      </c>
      <c r="C60">
        <v>6.5603021904999999</v>
      </c>
    </row>
    <row r="61" spans="1:3" x14ac:dyDescent="0.25">
      <c r="A61">
        <f t="shared" si="0"/>
        <v>60</v>
      </c>
      <c r="B61">
        <v>1.28344614894</v>
      </c>
      <c r="C61">
        <v>12.315354878699999</v>
      </c>
    </row>
    <row r="62" spans="1:3" x14ac:dyDescent="0.25">
      <c r="A62">
        <f t="shared" si="0"/>
        <v>61</v>
      </c>
      <c r="B62">
        <v>1.11745159579</v>
      </c>
      <c r="C62">
        <v>8.14312195792</v>
      </c>
    </row>
    <row r="63" spans="1:3" x14ac:dyDescent="0.25">
      <c r="A63">
        <f t="shared" si="0"/>
        <v>62</v>
      </c>
      <c r="B63">
        <v>1.5825955356100001</v>
      </c>
      <c r="C63">
        <v>10.7361637805</v>
      </c>
    </row>
    <row r="64" spans="1:3" x14ac:dyDescent="0.25">
      <c r="A64">
        <f t="shared" si="0"/>
        <v>63</v>
      </c>
      <c r="B64">
        <v>0.94749543900699995</v>
      </c>
      <c r="C64">
        <v>1.8791297597500001</v>
      </c>
    </row>
    <row r="65" spans="1:3" x14ac:dyDescent="0.25">
      <c r="A65">
        <f t="shared" si="0"/>
        <v>64</v>
      </c>
      <c r="B65">
        <v>1.0705404112900001</v>
      </c>
      <c r="C65">
        <v>9.5920230858100002</v>
      </c>
    </row>
    <row r="66" spans="1:3" x14ac:dyDescent="0.25">
      <c r="A66">
        <f t="shared" si="0"/>
        <v>65</v>
      </c>
      <c r="B66">
        <v>1.6257173601099999</v>
      </c>
      <c r="C66">
        <v>12.152122825399999</v>
      </c>
    </row>
    <row r="67" spans="1:3" x14ac:dyDescent="0.25">
      <c r="A67">
        <f t="shared" si="0"/>
        <v>66</v>
      </c>
      <c r="B67">
        <v>1.5825955356100001</v>
      </c>
      <c r="C67">
        <v>1.8791297597500001</v>
      </c>
    </row>
    <row r="68" spans="1:3" x14ac:dyDescent="0.25">
      <c r="A68">
        <f t="shared" ref="A68:A116" si="1">A67+1</f>
        <v>67</v>
      </c>
      <c r="B68">
        <v>1.5825955356100001</v>
      </c>
      <c r="C68">
        <v>11.6107497486</v>
      </c>
    </row>
    <row r="69" spans="1:3" x14ac:dyDescent="0.25">
      <c r="A69">
        <f t="shared" si="1"/>
        <v>68</v>
      </c>
      <c r="B69">
        <v>2.3902837557800001</v>
      </c>
      <c r="C69">
        <v>10.766925023600001</v>
      </c>
    </row>
    <row r="70" spans="1:3" x14ac:dyDescent="0.25">
      <c r="A70">
        <f t="shared" si="1"/>
        <v>69</v>
      </c>
      <c r="B70">
        <v>0.94749543900699995</v>
      </c>
      <c r="C70">
        <v>10.024570390099999</v>
      </c>
    </row>
    <row r="71" spans="1:3" x14ac:dyDescent="0.25">
      <c r="A71">
        <f t="shared" si="1"/>
        <v>70</v>
      </c>
      <c r="B71">
        <v>1.0705404112900001</v>
      </c>
      <c r="C71">
        <v>10.446496721100001</v>
      </c>
    </row>
    <row r="72" spans="1:3" x14ac:dyDescent="0.25">
      <c r="A72">
        <f t="shared" si="1"/>
        <v>71</v>
      </c>
      <c r="B72">
        <v>4.0733267387999996</v>
      </c>
      <c r="C72">
        <v>10.446496721100001</v>
      </c>
    </row>
    <row r="73" spans="1:3" x14ac:dyDescent="0.25">
      <c r="A73">
        <f t="shared" si="1"/>
        <v>72</v>
      </c>
      <c r="B73">
        <v>1.00915445974</v>
      </c>
      <c r="C73">
        <v>9.5334013264599999</v>
      </c>
    </row>
    <row r="74" spans="1:3" x14ac:dyDescent="0.25">
      <c r="A74">
        <f t="shared" si="1"/>
        <v>73</v>
      </c>
      <c r="B74">
        <v>1.1309538164499999</v>
      </c>
      <c r="C74">
        <v>11.6107497486</v>
      </c>
    </row>
    <row r="75" spans="1:3" x14ac:dyDescent="0.25">
      <c r="A75">
        <f t="shared" si="1"/>
        <v>74</v>
      </c>
      <c r="B75">
        <v>1.28344614894</v>
      </c>
      <c r="C75">
        <v>10.040976386400001</v>
      </c>
    </row>
    <row r="76" spans="1:3" x14ac:dyDescent="0.25">
      <c r="A76">
        <f t="shared" si="1"/>
        <v>75</v>
      </c>
      <c r="B76">
        <v>4.48905565979</v>
      </c>
      <c r="C76">
        <v>12.152122825399999</v>
      </c>
    </row>
    <row r="77" spans="1:3" x14ac:dyDescent="0.25">
      <c r="A77">
        <f t="shared" si="1"/>
        <v>76</v>
      </c>
      <c r="B77">
        <v>3.7578850246200002</v>
      </c>
      <c r="C77">
        <v>9.5920230858100002</v>
      </c>
    </row>
    <row r="78" spans="1:3" x14ac:dyDescent="0.25">
      <c r="A78">
        <f t="shared" si="1"/>
        <v>77</v>
      </c>
      <c r="C78">
        <v>9.1733785570999995</v>
      </c>
    </row>
    <row r="79" spans="1:3" x14ac:dyDescent="0.25">
      <c r="A79">
        <f t="shared" si="1"/>
        <v>78</v>
      </c>
      <c r="C79">
        <v>11.059342939900001</v>
      </c>
    </row>
    <row r="80" spans="1:3" x14ac:dyDescent="0.25">
      <c r="A80">
        <f t="shared" si="1"/>
        <v>79</v>
      </c>
      <c r="C80">
        <v>12.611707468600001</v>
      </c>
    </row>
    <row r="81" spans="1:3" x14ac:dyDescent="0.25">
      <c r="A81">
        <f t="shared" si="1"/>
        <v>80</v>
      </c>
      <c r="C81">
        <v>9.4301780464</v>
      </c>
    </row>
    <row r="82" spans="1:3" x14ac:dyDescent="0.25">
      <c r="A82">
        <f t="shared" si="1"/>
        <v>81</v>
      </c>
      <c r="C82">
        <v>11.079877742200001</v>
      </c>
    </row>
    <row r="83" spans="1:3" x14ac:dyDescent="0.25">
      <c r="A83">
        <f t="shared" si="1"/>
        <v>82</v>
      </c>
      <c r="C83">
        <v>11.9568598573</v>
      </c>
    </row>
    <row r="84" spans="1:3" x14ac:dyDescent="0.25">
      <c r="A84">
        <f t="shared" si="1"/>
        <v>83</v>
      </c>
      <c r="C84">
        <v>11.994187714000001</v>
      </c>
    </row>
    <row r="85" spans="1:3" x14ac:dyDescent="0.25">
      <c r="A85">
        <f t="shared" si="1"/>
        <v>84</v>
      </c>
      <c r="C85">
        <v>11.9568598573</v>
      </c>
    </row>
    <row r="86" spans="1:3" x14ac:dyDescent="0.25">
      <c r="A86">
        <f t="shared" si="1"/>
        <v>85</v>
      </c>
      <c r="C86">
        <v>10.119244438400001</v>
      </c>
    </row>
    <row r="87" spans="1:3" x14ac:dyDescent="0.25">
      <c r="A87">
        <f t="shared" si="1"/>
        <v>86</v>
      </c>
      <c r="C87">
        <v>10.6723750828</v>
      </c>
    </row>
    <row r="88" spans="1:3" x14ac:dyDescent="0.25">
      <c r="A88">
        <f t="shared" si="1"/>
        <v>87</v>
      </c>
      <c r="C88">
        <v>11.994187714000001</v>
      </c>
    </row>
    <row r="89" spans="1:3" x14ac:dyDescent="0.25">
      <c r="A89">
        <f t="shared" si="1"/>
        <v>88</v>
      </c>
      <c r="C89">
        <v>11.9739721926</v>
      </c>
    </row>
    <row r="90" spans="1:3" x14ac:dyDescent="0.25">
      <c r="A90">
        <f t="shared" si="1"/>
        <v>89</v>
      </c>
      <c r="C90">
        <v>8.6486827619700009</v>
      </c>
    </row>
    <row r="91" spans="1:3" x14ac:dyDescent="0.25">
      <c r="A91">
        <f t="shared" si="1"/>
        <v>90</v>
      </c>
      <c r="C91">
        <v>11.994187714000001</v>
      </c>
    </row>
    <row r="92" spans="1:3" x14ac:dyDescent="0.25">
      <c r="A92">
        <f t="shared" si="1"/>
        <v>91</v>
      </c>
      <c r="C92">
        <v>11.4063068062</v>
      </c>
    </row>
    <row r="93" spans="1:3" x14ac:dyDescent="0.25">
      <c r="A93">
        <f t="shared" si="1"/>
        <v>92</v>
      </c>
      <c r="C93">
        <v>12.068223490299999</v>
      </c>
    </row>
    <row r="94" spans="1:3" x14ac:dyDescent="0.25">
      <c r="A94">
        <f t="shared" si="1"/>
        <v>93</v>
      </c>
      <c r="C94">
        <v>10.8866911402</v>
      </c>
    </row>
    <row r="95" spans="1:3" x14ac:dyDescent="0.25">
      <c r="A95">
        <f t="shared" si="1"/>
        <v>94</v>
      </c>
      <c r="C95">
        <v>11.4511910509</v>
      </c>
    </row>
    <row r="96" spans="1:3" x14ac:dyDescent="0.25">
      <c r="A96">
        <f t="shared" si="1"/>
        <v>95</v>
      </c>
      <c r="C96">
        <v>10.0729639533</v>
      </c>
    </row>
    <row r="97" spans="1:3" x14ac:dyDescent="0.25">
      <c r="A97">
        <f t="shared" si="1"/>
        <v>96</v>
      </c>
      <c r="C97">
        <v>11.225095445399999</v>
      </c>
    </row>
    <row r="98" spans="1:3" x14ac:dyDescent="0.25">
      <c r="A98">
        <f t="shared" si="1"/>
        <v>97</v>
      </c>
      <c r="C98">
        <v>11.6934643824</v>
      </c>
    </row>
    <row r="99" spans="1:3" x14ac:dyDescent="0.25">
      <c r="A99">
        <f t="shared" si="1"/>
        <v>98</v>
      </c>
      <c r="C99">
        <v>11.039224883199999</v>
      </c>
    </row>
    <row r="100" spans="1:3" x14ac:dyDescent="0.25">
      <c r="A100">
        <f t="shared" si="1"/>
        <v>99</v>
      </c>
      <c r="C100">
        <v>13.3334299984</v>
      </c>
    </row>
    <row r="101" spans="1:3" x14ac:dyDescent="0.25">
      <c r="A101">
        <f t="shared" si="1"/>
        <v>100</v>
      </c>
      <c r="C101">
        <v>10.7455288981</v>
      </c>
    </row>
    <row r="102" spans="1:3" x14ac:dyDescent="0.25">
      <c r="A102">
        <f t="shared" si="1"/>
        <v>101</v>
      </c>
      <c r="C102">
        <v>11.059828879499999</v>
      </c>
    </row>
    <row r="103" spans="1:3" x14ac:dyDescent="0.25">
      <c r="A103">
        <f t="shared" si="1"/>
        <v>102</v>
      </c>
      <c r="C103">
        <v>10.4123756769</v>
      </c>
    </row>
    <row r="104" spans="1:3" x14ac:dyDescent="0.25">
      <c r="A104">
        <f t="shared" si="1"/>
        <v>103</v>
      </c>
      <c r="C104">
        <v>6.4231857533500003</v>
      </c>
    </row>
    <row r="105" spans="1:3" x14ac:dyDescent="0.25">
      <c r="A105">
        <f t="shared" si="1"/>
        <v>104</v>
      </c>
      <c r="C105">
        <v>6.2059319141499998</v>
      </c>
    </row>
    <row r="106" spans="1:3" x14ac:dyDescent="0.25">
      <c r="A106">
        <f t="shared" si="1"/>
        <v>105</v>
      </c>
      <c r="C106">
        <v>8.0244835269900001</v>
      </c>
    </row>
    <row r="107" spans="1:3" x14ac:dyDescent="0.25">
      <c r="A107">
        <f t="shared" si="1"/>
        <v>106</v>
      </c>
      <c r="C107">
        <v>8.7435595981100001</v>
      </c>
    </row>
    <row r="108" spans="1:3" x14ac:dyDescent="0.25">
      <c r="A108">
        <f t="shared" si="1"/>
        <v>107</v>
      </c>
      <c r="C108">
        <v>7.5884958736500003</v>
      </c>
    </row>
    <row r="109" spans="1:3" x14ac:dyDescent="0.25">
      <c r="A109">
        <f t="shared" si="1"/>
        <v>108</v>
      </c>
      <c r="C109">
        <v>8.7435595981100001</v>
      </c>
    </row>
    <row r="110" spans="1:3" x14ac:dyDescent="0.25">
      <c r="A110">
        <f t="shared" si="1"/>
        <v>109</v>
      </c>
      <c r="C110">
        <v>8.7435595981100001</v>
      </c>
    </row>
    <row r="111" spans="1:3" x14ac:dyDescent="0.25">
      <c r="A111">
        <f t="shared" si="1"/>
        <v>110</v>
      </c>
      <c r="C111">
        <v>5.2247827992999998</v>
      </c>
    </row>
    <row r="112" spans="1:3" x14ac:dyDescent="0.25">
      <c r="A112">
        <f t="shared" si="1"/>
        <v>111</v>
      </c>
      <c r="C112">
        <v>6.53759753849</v>
      </c>
    </row>
    <row r="113" spans="1:3" x14ac:dyDescent="0.25">
      <c r="A113">
        <f t="shared" si="1"/>
        <v>112</v>
      </c>
      <c r="C113">
        <v>6.0388135762999999</v>
      </c>
    </row>
    <row r="114" spans="1:3" x14ac:dyDescent="0.25">
      <c r="A114">
        <f t="shared" si="1"/>
        <v>113</v>
      </c>
      <c r="C114">
        <v>10.631575659099999</v>
      </c>
    </row>
    <row r="115" spans="1:3" x14ac:dyDescent="0.25">
      <c r="A115">
        <f t="shared" si="1"/>
        <v>114</v>
      </c>
      <c r="C115">
        <v>10.631575659099999</v>
      </c>
    </row>
    <row r="116" spans="1:3" x14ac:dyDescent="0.25">
      <c r="A116">
        <f t="shared" si="1"/>
        <v>115</v>
      </c>
      <c r="C116">
        <v>10.415388163099999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006C-B2AB-4FD1-97AC-CD78E7C9C16F}">
  <sheetPr codeName="Sheet6"/>
  <dimension ref="A1:K116"/>
  <sheetViews>
    <sheetView workbookViewId="0">
      <selection activeCell="S14" sqref="S14"/>
    </sheetView>
  </sheetViews>
  <sheetFormatPr defaultRowHeight="15" x14ac:dyDescent="0.25"/>
  <cols>
    <col min="2" max="2" width="17.5703125" bestFit="1" customWidth="1"/>
    <col min="3" max="3" width="16" bestFit="1" customWidth="1"/>
    <col min="7" max="7" width="17" bestFit="1" customWidth="1"/>
  </cols>
  <sheetData>
    <row r="1" spans="1:3" x14ac:dyDescent="0.25">
      <c r="A1" t="s">
        <v>1</v>
      </c>
      <c r="B1" t="s">
        <v>13</v>
      </c>
      <c r="C1" t="s">
        <v>14</v>
      </c>
    </row>
    <row r="2" spans="1:3" x14ac:dyDescent="0.25">
      <c r="A2">
        <v>1</v>
      </c>
      <c r="B2">
        <v>0.514030612</v>
      </c>
      <c r="C2">
        <v>0.65391156500000003</v>
      </c>
    </row>
    <row r="3" spans="1:3" x14ac:dyDescent="0.25">
      <c r="A3">
        <f>A2+1</f>
        <v>2</v>
      </c>
      <c r="B3">
        <v>0.230087868</v>
      </c>
      <c r="C3">
        <v>1.6258055849999999</v>
      </c>
    </row>
    <row r="4" spans="1:3" x14ac:dyDescent="0.25">
      <c r="A4">
        <f t="shared" ref="A4:A67" si="0">A3+1</f>
        <v>3</v>
      </c>
      <c r="B4">
        <v>0.74188311699999998</v>
      </c>
      <c r="C4">
        <v>1.2653061219999999</v>
      </c>
    </row>
    <row r="5" spans="1:3" x14ac:dyDescent="0.25">
      <c r="A5">
        <f t="shared" si="0"/>
        <v>4</v>
      </c>
      <c r="B5">
        <v>0.79081632700000004</v>
      </c>
      <c r="C5">
        <v>1.4988662129999999</v>
      </c>
    </row>
    <row r="6" spans="1:3" x14ac:dyDescent="0.25">
      <c r="A6">
        <f t="shared" si="0"/>
        <v>5</v>
      </c>
      <c r="B6">
        <v>0.76751700700000003</v>
      </c>
      <c r="C6">
        <v>0.76377550999999999</v>
      </c>
    </row>
    <row r="7" spans="1:3" x14ac:dyDescent="0.25">
      <c r="A7">
        <f t="shared" si="0"/>
        <v>6</v>
      </c>
      <c r="B7">
        <v>0.63463718800000002</v>
      </c>
      <c r="C7">
        <v>1.0929705220000001</v>
      </c>
    </row>
    <row r="8" spans="1:3" x14ac:dyDescent="0.25">
      <c r="A8">
        <f t="shared" si="0"/>
        <v>7</v>
      </c>
      <c r="B8">
        <v>0.71647230299999998</v>
      </c>
      <c r="C8">
        <v>0.92648423000000002</v>
      </c>
    </row>
    <row r="9" spans="1:3" x14ac:dyDescent="0.25">
      <c r="A9">
        <f t="shared" si="0"/>
        <v>8</v>
      </c>
      <c r="B9">
        <v>0.54081632700000004</v>
      </c>
      <c r="C9">
        <v>1.1755102040000001</v>
      </c>
    </row>
    <row r="10" spans="1:3" x14ac:dyDescent="0.25">
      <c r="A10">
        <f t="shared" si="0"/>
        <v>9</v>
      </c>
      <c r="C10">
        <v>0.94177671100000004</v>
      </c>
    </row>
    <row r="11" spans="1:3" x14ac:dyDescent="0.25">
      <c r="A11">
        <f t="shared" si="0"/>
        <v>10</v>
      </c>
      <c r="C11">
        <v>1.273155416</v>
      </c>
    </row>
    <row r="12" spans="1:3" x14ac:dyDescent="0.25">
      <c r="A12">
        <f t="shared" si="0"/>
        <v>11</v>
      </c>
      <c r="C12">
        <v>1.1761849900000001</v>
      </c>
    </row>
    <row r="13" spans="1:3" x14ac:dyDescent="0.25">
      <c r="A13">
        <f t="shared" si="0"/>
        <v>12</v>
      </c>
      <c r="C13">
        <v>1.6267006799999999</v>
      </c>
    </row>
    <row r="14" spans="1:3" x14ac:dyDescent="0.25">
      <c r="A14">
        <f t="shared" si="0"/>
        <v>13</v>
      </c>
      <c r="C14">
        <v>1.464030612</v>
      </c>
    </row>
    <row r="15" spans="1:3" x14ac:dyDescent="0.25">
      <c r="A15">
        <f t="shared" si="0"/>
        <v>14</v>
      </c>
      <c r="C15">
        <v>1.0841836730000001</v>
      </c>
    </row>
    <row r="16" spans="1:3" x14ac:dyDescent="0.25">
      <c r="A16">
        <f t="shared" si="0"/>
        <v>15</v>
      </c>
    </row>
    <row r="17" spans="1:11" x14ac:dyDescent="0.25">
      <c r="A17">
        <f t="shared" si="0"/>
        <v>16</v>
      </c>
    </row>
    <row r="18" spans="1:11" x14ac:dyDescent="0.25">
      <c r="A18">
        <f t="shared" si="0"/>
        <v>17</v>
      </c>
    </row>
    <row r="19" spans="1:11" x14ac:dyDescent="0.25">
      <c r="A19">
        <f t="shared" si="0"/>
        <v>18</v>
      </c>
    </row>
    <row r="20" spans="1:11" x14ac:dyDescent="0.25">
      <c r="A20">
        <f t="shared" si="0"/>
        <v>19</v>
      </c>
    </row>
    <row r="21" spans="1:11" x14ac:dyDescent="0.25">
      <c r="A21">
        <f t="shared" si="0"/>
        <v>20</v>
      </c>
    </row>
    <row r="22" spans="1:11" x14ac:dyDescent="0.25">
      <c r="A22">
        <f t="shared" si="0"/>
        <v>21</v>
      </c>
    </row>
    <row r="23" spans="1:11" x14ac:dyDescent="0.25">
      <c r="A23">
        <f t="shared" si="0"/>
        <v>22</v>
      </c>
    </row>
    <row r="24" spans="1:11" x14ac:dyDescent="0.25">
      <c r="A24">
        <f t="shared" si="0"/>
        <v>23</v>
      </c>
    </row>
    <row r="25" spans="1:11" x14ac:dyDescent="0.25">
      <c r="A25">
        <f t="shared" si="0"/>
        <v>24</v>
      </c>
    </row>
    <row r="26" spans="1:11" x14ac:dyDescent="0.25">
      <c r="A26">
        <f t="shared" si="0"/>
        <v>25</v>
      </c>
    </row>
    <row r="27" spans="1:11" x14ac:dyDescent="0.25">
      <c r="A27">
        <f t="shared" si="0"/>
        <v>26</v>
      </c>
    </row>
    <row r="28" spans="1:11" x14ac:dyDescent="0.25">
      <c r="A28">
        <f t="shared" si="0"/>
        <v>27</v>
      </c>
      <c r="G28" t="s">
        <v>12</v>
      </c>
      <c r="H28">
        <v>0.85</v>
      </c>
    </row>
    <row r="29" spans="1:11" x14ac:dyDescent="0.25">
      <c r="A29">
        <f t="shared" si="0"/>
        <v>28</v>
      </c>
      <c r="G29" t="s">
        <v>2</v>
      </c>
      <c r="H29">
        <f>COUNT(B2:B400)</f>
        <v>8</v>
      </c>
      <c r="J29" t="s">
        <v>8</v>
      </c>
      <c r="K29" s="1">
        <f>(H31+H34)/(H29+H30)</f>
        <v>0.90909090909090906</v>
      </c>
    </row>
    <row r="30" spans="1:11" x14ac:dyDescent="0.25">
      <c r="A30">
        <f t="shared" si="0"/>
        <v>29</v>
      </c>
      <c r="G30" t="s">
        <v>3</v>
      </c>
      <c r="H30">
        <f>COUNT(C2:C400)</f>
        <v>14</v>
      </c>
      <c r="J30" t="s">
        <v>9</v>
      </c>
      <c r="K30" s="1">
        <f>H32/(H29+H30)</f>
        <v>0</v>
      </c>
    </row>
    <row r="31" spans="1:11" x14ac:dyDescent="0.25">
      <c r="A31">
        <f t="shared" si="0"/>
        <v>30</v>
      </c>
      <c r="G31" t="s">
        <v>4</v>
      </c>
      <c r="H31">
        <f>COUNTIF(B2:B400,_xlfn.CONCAT("&lt;",H28))</f>
        <v>8</v>
      </c>
      <c r="J31" t="s">
        <v>10</v>
      </c>
      <c r="K31" s="1">
        <f>H33/(H29+H30)</f>
        <v>9.0909090909090912E-2</v>
      </c>
    </row>
    <row r="32" spans="1:11" x14ac:dyDescent="0.25">
      <c r="A32">
        <f t="shared" si="0"/>
        <v>31</v>
      </c>
      <c r="G32" t="s">
        <v>5</v>
      </c>
      <c r="H32">
        <f>COUNTIF(B2:B400, _xlfn.CONCAT("&gt;=",H28))</f>
        <v>0</v>
      </c>
    </row>
    <row r="33" spans="1:8" x14ac:dyDescent="0.25">
      <c r="A33">
        <f t="shared" si="0"/>
        <v>32</v>
      </c>
      <c r="G33" t="s">
        <v>6</v>
      </c>
      <c r="H33">
        <f>COUNTIF(C2:C400, _xlfn.CONCAT("&lt;",H28))</f>
        <v>2</v>
      </c>
    </row>
    <row r="34" spans="1:8" x14ac:dyDescent="0.25">
      <c r="A34">
        <f t="shared" si="0"/>
        <v>33</v>
      </c>
      <c r="G34" t="s">
        <v>7</v>
      </c>
      <c r="H34">
        <f>COUNTIF(C2:C400, _xlfn.CONCAT("&gt;=",H28))</f>
        <v>12</v>
      </c>
    </row>
    <row r="35" spans="1:8" x14ac:dyDescent="0.25">
      <c r="A35">
        <f t="shared" si="0"/>
        <v>34</v>
      </c>
    </row>
    <row r="36" spans="1:8" x14ac:dyDescent="0.25">
      <c r="A36">
        <f t="shared" si="0"/>
        <v>35</v>
      </c>
    </row>
    <row r="37" spans="1:8" x14ac:dyDescent="0.25">
      <c r="A37">
        <f t="shared" si="0"/>
        <v>36</v>
      </c>
    </row>
    <row r="38" spans="1:8" x14ac:dyDescent="0.25">
      <c r="A38">
        <f t="shared" si="0"/>
        <v>37</v>
      </c>
    </row>
    <row r="39" spans="1:8" x14ac:dyDescent="0.25">
      <c r="A39">
        <f t="shared" si="0"/>
        <v>38</v>
      </c>
    </row>
    <row r="40" spans="1:8" x14ac:dyDescent="0.25">
      <c r="A40">
        <f t="shared" si="0"/>
        <v>39</v>
      </c>
    </row>
    <row r="41" spans="1:8" x14ac:dyDescent="0.25">
      <c r="A41">
        <f t="shared" si="0"/>
        <v>40</v>
      </c>
    </row>
    <row r="42" spans="1:8" x14ac:dyDescent="0.25">
      <c r="A42">
        <f t="shared" si="0"/>
        <v>41</v>
      </c>
    </row>
    <row r="43" spans="1:8" x14ac:dyDescent="0.25">
      <c r="A43">
        <f t="shared" si="0"/>
        <v>42</v>
      </c>
    </row>
    <row r="44" spans="1:8" x14ac:dyDescent="0.25">
      <c r="A44">
        <f t="shared" si="0"/>
        <v>43</v>
      </c>
    </row>
    <row r="45" spans="1:8" x14ac:dyDescent="0.25">
      <c r="A45">
        <f t="shared" si="0"/>
        <v>44</v>
      </c>
    </row>
    <row r="46" spans="1:8" x14ac:dyDescent="0.25">
      <c r="A46">
        <f t="shared" si="0"/>
        <v>45</v>
      </c>
    </row>
    <row r="47" spans="1:8" x14ac:dyDescent="0.25">
      <c r="A47">
        <f t="shared" si="0"/>
        <v>46</v>
      </c>
    </row>
    <row r="48" spans="1:8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16" si="1">A67+1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A836-2C23-45D2-89E2-69312441B660}">
  <sheetPr codeName="Sheet7"/>
  <dimension ref="A1:K116"/>
  <sheetViews>
    <sheetView workbookViewId="0">
      <selection activeCell="Q12" sqref="Q12"/>
    </sheetView>
  </sheetViews>
  <sheetFormatPr defaultRowHeight="15" x14ac:dyDescent="0.25"/>
  <cols>
    <col min="2" max="2" width="17.5703125" bestFit="1" customWidth="1"/>
    <col min="3" max="3" width="16" bestFit="1" customWidth="1"/>
    <col min="7" max="7" width="17" bestFit="1" customWidth="1"/>
  </cols>
  <sheetData>
    <row r="1" spans="1:3" x14ac:dyDescent="0.25">
      <c r="A1" t="s">
        <v>1</v>
      </c>
      <c r="B1" t="s">
        <v>13</v>
      </c>
      <c r="C1" t="s">
        <v>14</v>
      </c>
    </row>
    <row r="2" spans="1:3" x14ac:dyDescent="0.25">
      <c r="A2">
        <v>1</v>
      </c>
      <c r="B2">
        <v>0.79833499799999996</v>
      </c>
      <c r="C2">
        <v>0.58688594000000005</v>
      </c>
    </row>
    <row r="3" spans="1:3" x14ac:dyDescent="0.25">
      <c r="A3">
        <f>A2+1</f>
        <v>2</v>
      </c>
      <c r="B3">
        <v>1.108658009</v>
      </c>
      <c r="C3">
        <v>1.4766233769999999</v>
      </c>
    </row>
    <row r="4" spans="1:3" x14ac:dyDescent="0.25">
      <c r="A4">
        <f t="shared" ref="A4:A67" si="0">A3+1</f>
        <v>3</v>
      </c>
      <c r="B4">
        <v>0.54408369400000001</v>
      </c>
      <c r="C4">
        <v>2.0980519480000002</v>
      </c>
    </row>
    <row r="5" spans="1:3" x14ac:dyDescent="0.25">
      <c r="A5">
        <f t="shared" si="0"/>
        <v>4</v>
      </c>
      <c r="B5">
        <v>0.48656735400000001</v>
      </c>
      <c r="C5">
        <v>2.5110389610000001</v>
      </c>
    </row>
    <row r="6" spans="1:3" x14ac:dyDescent="0.25">
      <c r="A6">
        <f t="shared" si="0"/>
        <v>5</v>
      </c>
      <c r="B6">
        <v>1.209461967</v>
      </c>
      <c r="C6">
        <v>2.2418181819999998</v>
      </c>
    </row>
    <row r="7" spans="1:3" x14ac:dyDescent="0.25">
      <c r="A7">
        <f t="shared" si="0"/>
        <v>6</v>
      </c>
      <c r="B7">
        <v>0.80600649400000002</v>
      </c>
      <c r="C7">
        <v>2.2418181819999998</v>
      </c>
    </row>
    <row r="8" spans="1:3" x14ac:dyDescent="0.25">
      <c r="A8">
        <f t="shared" si="0"/>
        <v>7</v>
      </c>
      <c r="C8">
        <v>2.4823747680000001</v>
      </c>
    </row>
    <row r="9" spans="1:3" x14ac:dyDescent="0.25">
      <c r="A9">
        <f t="shared" si="0"/>
        <v>8</v>
      </c>
      <c r="C9">
        <v>2.4823747680000001</v>
      </c>
    </row>
    <row r="10" spans="1:3" x14ac:dyDescent="0.25">
      <c r="A10">
        <f t="shared" si="0"/>
        <v>9</v>
      </c>
      <c r="C10">
        <v>2.2418181819999998</v>
      </c>
    </row>
    <row r="11" spans="1:3" x14ac:dyDescent="0.25">
      <c r="A11">
        <f t="shared" si="0"/>
        <v>10</v>
      </c>
      <c r="C11">
        <v>2.2418181819999998</v>
      </c>
    </row>
    <row r="12" spans="1:3" x14ac:dyDescent="0.25">
      <c r="A12">
        <f t="shared" si="0"/>
        <v>11</v>
      </c>
      <c r="C12">
        <v>2.2418181819999998</v>
      </c>
    </row>
    <row r="13" spans="1:3" x14ac:dyDescent="0.25">
      <c r="A13">
        <f t="shared" si="0"/>
        <v>12</v>
      </c>
      <c r="C13">
        <v>2.4823747680000001</v>
      </c>
    </row>
    <row r="14" spans="1:3" x14ac:dyDescent="0.25">
      <c r="A14">
        <f t="shared" si="0"/>
        <v>13</v>
      </c>
      <c r="C14">
        <v>2.6524891770000001</v>
      </c>
    </row>
    <row r="15" spans="1:3" x14ac:dyDescent="0.25">
      <c r="A15">
        <f t="shared" si="0"/>
        <v>14</v>
      </c>
      <c r="C15">
        <v>2.6524891770000001</v>
      </c>
    </row>
    <row r="16" spans="1:3" x14ac:dyDescent="0.25">
      <c r="A16">
        <f t="shared" si="0"/>
        <v>15</v>
      </c>
      <c r="C16">
        <v>2.4823747680000001</v>
      </c>
    </row>
    <row r="17" spans="1:11" x14ac:dyDescent="0.25">
      <c r="A17">
        <f t="shared" si="0"/>
        <v>16</v>
      </c>
      <c r="C17">
        <v>2.4823747680000001</v>
      </c>
    </row>
    <row r="18" spans="1:11" x14ac:dyDescent="0.25">
      <c r="A18">
        <f t="shared" si="0"/>
        <v>17</v>
      </c>
      <c r="C18">
        <v>2.2418181819999998</v>
      </c>
    </row>
    <row r="19" spans="1:11" x14ac:dyDescent="0.25">
      <c r="A19">
        <f t="shared" si="0"/>
        <v>18</v>
      </c>
      <c r="C19">
        <v>2.2418181819999998</v>
      </c>
    </row>
    <row r="20" spans="1:11" x14ac:dyDescent="0.25">
      <c r="A20">
        <f t="shared" si="0"/>
        <v>19</v>
      </c>
      <c r="C20">
        <v>2.2418181819999998</v>
      </c>
    </row>
    <row r="21" spans="1:11" x14ac:dyDescent="0.25">
      <c r="A21">
        <f t="shared" si="0"/>
        <v>20</v>
      </c>
      <c r="C21">
        <v>2.4823747680000001</v>
      </c>
    </row>
    <row r="22" spans="1:11" x14ac:dyDescent="0.25">
      <c r="A22">
        <f t="shared" si="0"/>
        <v>21</v>
      </c>
      <c r="C22">
        <v>2.2418181819999998</v>
      </c>
    </row>
    <row r="23" spans="1:11" x14ac:dyDescent="0.25">
      <c r="A23">
        <f t="shared" si="0"/>
        <v>22</v>
      </c>
    </row>
    <row r="24" spans="1:11" x14ac:dyDescent="0.25">
      <c r="A24">
        <f t="shared" si="0"/>
        <v>23</v>
      </c>
    </row>
    <row r="25" spans="1:11" x14ac:dyDescent="0.25">
      <c r="A25">
        <f t="shared" si="0"/>
        <v>24</v>
      </c>
    </row>
    <row r="26" spans="1:11" x14ac:dyDescent="0.25">
      <c r="A26">
        <f t="shared" si="0"/>
        <v>25</v>
      </c>
    </row>
    <row r="27" spans="1:11" x14ac:dyDescent="0.25">
      <c r="A27">
        <f t="shared" si="0"/>
        <v>26</v>
      </c>
    </row>
    <row r="28" spans="1:11" x14ac:dyDescent="0.25">
      <c r="A28">
        <f t="shared" si="0"/>
        <v>27</v>
      </c>
      <c r="G28" t="s">
        <v>12</v>
      </c>
      <c r="H28">
        <v>1.375</v>
      </c>
    </row>
    <row r="29" spans="1:11" x14ac:dyDescent="0.25">
      <c r="A29">
        <f t="shared" si="0"/>
        <v>28</v>
      </c>
      <c r="G29" t="s">
        <v>2</v>
      </c>
      <c r="H29">
        <f>COUNT(B2:B400)</f>
        <v>6</v>
      </c>
      <c r="J29" t="s">
        <v>8</v>
      </c>
      <c r="K29" s="1">
        <f>(H31+H34)/(H29+H30)</f>
        <v>0.96296296296296291</v>
      </c>
    </row>
    <row r="30" spans="1:11" x14ac:dyDescent="0.25">
      <c r="A30">
        <f t="shared" si="0"/>
        <v>29</v>
      </c>
      <c r="G30" t="s">
        <v>3</v>
      </c>
      <c r="H30">
        <f>COUNT(C2:C400)</f>
        <v>21</v>
      </c>
      <c r="J30" t="s">
        <v>9</v>
      </c>
      <c r="K30" s="1">
        <f>H32/(H29+H30)</f>
        <v>0</v>
      </c>
    </row>
    <row r="31" spans="1:11" x14ac:dyDescent="0.25">
      <c r="A31">
        <f t="shared" si="0"/>
        <v>30</v>
      </c>
      <c r="G31" t="s">
        <v>4</v>
      </c>
      <c r="H31">
        <f>COUNTIF(B2:B400,_xlfn.CONCAT("&lt;",H28))</f>
        <v>6</v>
      </c>
      <c r="J31" t="s">
        <v>10</v>
      </c>
      <c r="K31" s="1">
        <f>H33/(H29+H30)</f>
        <v>3.7037037037037035E-2</v>
      </c>
    </row>
    <row r="32" spans="1:11" x14ac:dyDescent="0.25">
      <c r="A32">
        <f t="shared" si="0"/>
        <v>31</v>
      </c>
      <c r="G32" t="s">
        <v>5</v>
      </c>
      <c r="H32">
        <f>COUNTIF(B2:B400, _xlfn.CONCAT("&gt;=",H28))</f>
        <v>0</v>
      </c>
    </row>
    <row r="33" spans="1:8" x14ac:dyDescent="0.25">
      <c r="A33">
        <f t="shared" si="0"/>
        <v>32</v>
      </c>
      <c r="G33" t="s">
        <v>6</v>
      </c>
      <c r="H33">
        <f>COUNTIF(C2:C400, _xlfn.CONCAT("&lt;",H28))</f>
        <v>1</v>
      </c>
    </row>
    <row r="34" spans="1:8" x14ac:dyDescent="0.25">
      <c r="A34">
        <f t="shared" si="0"/>
        <v>33</v>
      </c>
      <c r="G34" t="s">
        <v>7</v>
      </c>
      <c r="H34">
        <f>COUNTIF(C2:C400, _xlfn.CONCAT("&gt;=",H28))</f>
        <v>20</v>
      </c>
    </row>
    <row r="35" spans="1:8" x14ac:dyDescent="0.25">
      <c r="A35">
        <f t="shared" si="0"/>
        <v>34</v>
      </c>
    </row>
    <row r="36" spans="1:8" x14ac:dyDescent="0.25">
      <c r="A36">
        <f t="shared" si="0"/>
        <v>35</v>
      </c>
    </row>
    <row r="37" spans="1:8" x14ac:dyDescent="0.25">
      <c r="A37">
        <f t="shared" si="0"/>
        <v>36</v>
      </c>
    </row>
    <row r="38" spans="1:8" x14ac:dyDescent="0.25">
      <c r="A38">
        <f t="shared" si="0"/>
        <v>37</v>
      </c>
    </row>
    <row r="39" spans="1:8" x14ac:dyDescent="0.25">
      <c r="A39">
        <f t="shared" si="0"/>
        <v>38</v>
      </c>
    </row>
    <row r="40" spans="1:8" x14ac:dyDescent="0.25">
      <c r="A40">
        <f t="shared" si="0"/>
        <v>39</v>
      </c>
    </row>
    <row r="41" spans="1:8" x14ac:dyDescent="0.25">
      <c r="A41">
        <f t="shared" si="0"/>
        <v>40</v>
      </c>
    </row>
    <row r="42" spans="1:8" x14ac:dyDescent="0.25">
      <c r="A42">
        <f t="shared" si="0"/>
        <v>41</v>
      </c>
    </row>
    <row r="43" spans="1:8" x14ac:dyDescent="0.25">
      <c r="A43">
        <f t="shared" si="0"/>
        <v>42</v>
      </c>
    </row>
    <row r="44" spans="1:8" x14ac:dyDescent="0.25">
      <c r="A44">
        <f t="shared" si="0"/>
        <v>43</v>
      </c>
    </row>
    <row r="45" spans="1:8" x14ac:dyDescent="0.25">
      <c r="A45">
        <f t="shared" si="0"/>
        <v>44</v>
      </c>
    </row>
    <row r="46" spans="1:8" x14ac:dyDescent="0.25">
      <c r="A46">
        <f t="shared" si="0"/>
        <v>45</v>
      </c>
    </row>
    <row r="47" spans="1:8" x14ac:dyDescent="0.25">
      <c r="A47">
        <f t="shared" si="0"/>
        <v>46</v>
      </c>
    </row>
    <row r="48" spans="1:8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16" si="1">A67+1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57CC-B5ED-4D20-AD7E-BF2A7635A51D}">
  <sheetPr codeName="Sheet9"/>
  <dimension ref="A1:K116"/>
  <sheetViews>
    <sheetView workbookViewId="0">
      <selection activeCell="D15" sqref="D15"/>
    </sheetView>
  </sheetViews>
  <sheetFormatPr defaultRowHeight="15" x14ac:dyDescent="0.25"/>
  <cols>
    <col min="2" max="2" width="17.5703125" bestFit="1" customWidth="1"/>
    <col min="3" max="3" width="16" bestFit="1" customWidth="1"/>
    <col min="7" max="7" width="17" bestFit="1" customWidth="1"/>
  </cols>
  <sheetData>
    <row r="1" spans="1:3" x14ac:dyDescent="0.25">
      <c r="A1" t="s">
        <v>1</v>
      </c>
      <c r="B1" t="s">
        <v>13</v>
      </c>
      <c r="C1" t="s">
        <v>14</v>
      </c>
    </row>
    <row r="2" spans="1:3" x14ac:dyDescent="0.25">
      <c r="A2">
        <v>1</v>
      </c>
      <c r="B2">
        <v>0.6015625</v>
      </c>
      <c r="C2">
        <v>0.99124999999999996</v>
      </c>
    </row>
    <row r="3" spans="1:3" x14ac:dyDescent="0.25">
      <c r="A3">
        <f>A2+1</f>
        <v>2</v>
      </c>
      <c r="B3">
        <v>0.66666666699999999</v>
      </c>
      <c r="C3">
        <v>1.247727273</v>
      </c>
    </row>
    <row r="4" spans="1:3" x14ac:dyDescent="0.25">
      <c r="A4">
        <f t="shared" ref="A4:A67" si="0">A3+1</f>
        <v>3</v>
      </c>
      <c r="B4">
        <v>0.73958333300000001</v>
      </c>
      <c r="C4">
        <v>1.2250000000000001</v>
      </c>
    </row>
    <row r="5" spans="1:3" x14ac:dyDescent="0.25">
      <c r="A5">
        <f t="shared" si="0"/>
        <v>4</v>
      </c>
      <c r="B5">
        <v>0.73611111100000004</v>
      </c>
      <c r="C5">
        <v>1.3333333329999999</v>
      </c>
    </row>
    <row r="6" spans="1:3" x14ac:dyDescent="0.25">
      <c r="A6">
        <f t="shared" si="0"/>
        <v>5</v>
      </c>
      <c r="B6">
        <v>0.7421875</v>
      </c>
      <c r="C6">
        <v>1.4069444440000001</v>
      </c>
    </row>
    <row r="7" spans="1:3" x14ac:dyDescent="0.25">
      <c r="A7">
        <f t="shared" si="0"/>
        <v>6</v>
      </c>
      <c r="C7">
        <v>1.0663461540000001</v>
      </c>
    </row>
    <row r="8" spans="1:3" x14ac:dyDescent="0.25">
      <c r="A8">
        <f t="shared" si="0"/>
        <v>7</v>
      </c>
      <c r="C8">
        <v>1.5</v>
      </c>
    </row>
    <row r="9" spans="1:3" x14ac:dyDescent="0.25">
      <c r="A9">
        <f t="shared" si="0"/>
        <v>8</v>
      </c>
      <c r="C9">
        <v>1.2875000000000001</v>
      </c>
    </row>
    <row r="10" spans="1:3" x14ac:dyDescent="0.25">
      <c r="A10">
        <f t="shared" si="0"/>
        <v>9</v>
      </c>
    </row>
    <row r="11" spans="1:3" x14ac:dyDescent="0.25">
      <c r="A11">
        <f t="shared" si="0"/>
        <v>10</v>
      </c>
    </row>
    <row r="12" spans="1:3" x14ac:dyDescent="0.25">
      <c r="A12">
        <f t="shared" si="0"/>
        <v>11</v>
      </c>
    </row>
    <row r="13" spans="1:3" x14ac:dyDescent="0.25">
      <c r="A13">
        <f t="shared" si="0"/>
        <v>12</v>
      </c>
    </row>
    <row r="14" spans="1:3" x14ac:dyDescent="0.25">
      <c r="A14">
        <f t="shared" si="0"/>
        <v>13</v>
      </c>
    </row>
    <row r="15" spans="1:3" x14ac:dyDescent="0.25">
      <c r="A15">
        <f t="shared" si="0"/>
        <v>14</v>
      </c>
    </row>
    <row r="16" spans="1:3" x14ac:dyDescent="0.25">
      <c r="A16">
        <f t="shared" si="0"/>
        <v>15</v>
      </c>
    </row>
    <row r="17" spans="1:11" x14ac:dyDescent="0.25">
      <c r="A17">
        <f t="shared" si="0"/>
        <v>16</v>
      </c>
    </row>
    <row r="18" spans="1:11" x14ac:dyDescent="0.25">
      <c r="A18">
        <f t="shared" si="0"/>
        <v>17</v>
      </c>
    </row>
    <row r="19" spans="1:11" x14ac:dyDescent="0.25">
      <c r="A19">
        <f t="shared" si="0"/>
        <v>18</v>
      </c>
    </row>
    <row r="20" spans="1:11" x14ac:dyDescent="0.25">
      <c r="A20">
        <f t="shared" si="0"/>
        <v>19</v>
      </c>
    </row>
    <row r="21" spans="1:11" x14ac:dyDescent="0.25">
      <c r="A21">
        <f t="shared" si="0"/>
        <v>20</v>
      </c>
    </row>
    <row r="22" spans="1:11" x14ac:dyDescent="0.25">
      <c r="A22">
        <f t="shared" si="0"/>
        <v>21</v>
      </c>
    </row>
    <row r="23" spans="1:11" x14ac:dyDescent="0.25">
      <c r="A23">
        <f t="shared" si="0"/>
        <v>22</v>
      </c>
    </row>
    <row r="24" spans="1:11" x14ac:dyDescent="0.25">
      <c r="A24">
        <f t="shared" si="0"/>
        <v>23</v>
      </c>
    </row>
    <row r="25" spans="1:11" x14ac:dyDescent="0.25">
      <c r="A25">
        <f t="shared" si="0"/>
        <v>24</v>
      </c>
    </row>
    <row r="26" spans="1:11" x14ac:dyDescent="0.25">
      <c r="A26">
        <f t="shared" si="0"/>
        <v>25</v>
      </c>
    </row>
    <row r="27" spans="1:11" x14ac:dyDescent="0.25">
      <c r="A27">
        <f t="shared" si="0"/>
        <v>26</v>
      </c>
    </row>
    <row r="28" spans="1:11" x14ac:dyDescent="0.25">
      <c r="A28">
        <f t="shared" si="0"/>
        <v>27</v>
      </c>
      <c r="G28" t="s">
        <v>12</v>
      </c>
      <c r="H28">
        <v>0.875</v>
      </c>
    </row>
    <row r="29" spans="1:11" x14ac:dyDescent="0.25">
      <c r="A29">
        <f t="shared" si="0"/>
        <v>28</v>
      </c>
      <c r="G29" t="s">
        <v>2</v>
      </c>
      <c r="H29">
        <f>COUNT(B2:B400)</f>
        <v>5</v>
      </c>
      <c r="J29" t="s">
        <v>8</v>
      </c>
      <c r="K29" s="1">
        <f>(H31+H34)/(H29+H30)</f>
        <v>1</v>
      </c>
    </row>
    <row r="30" spans="1:11" x14ac:dyDescent="0.25">
      <c r="A30">
        <f t="shared" si="0"/>
        <v>29</v>
      </c>
      <c r="G30" t="s">
        <v>3</v>
      </c>
      <c r="H30">
        <f>COUNT(C2:C400)</f>
        <v>8</v>
      </c>
      <c r="J30" t="s">
        <v>9</v>
      </c>
      <c r="K30" s="1">
        <f>H32/(H29+H30)</f>
        <v>0</v>
      </c>
    </row>
    <row r="31" spans="1:11" x14ac:dyDescent="0.25">
      <c r="A31">
        <f t="shared" si="0"/>
        <v>30</v>
      </c>
      <c r="G31" t="s">
        <v>4</v>
      </c>
      <c r="H31">
        <f>COUNTIF(B2:B400,_xlfn.CONCAT("&lt;",H28))</f>
        <v>5</v>
      </c>
      <c r="J31" t="s">
        <v>10</v>
      </c>
      <c r="K31" s="1">
        <f>H33/(H29+H30)</f>
        <v>0</v>
      </c>
    </row>
    <row r="32" spans="1:11" x14ac:dyDescent="0.25">
      <c r="A32">
        <f t="shared" si="0"/>
        <v>31</v>
      </c>
      <c r="G32" t="s">
        <v>5</v>
      </c>
      <c r="H32">
        <f>COUNTIF(B2:B400, _xlfn.CONCAT("&gt;=",H28))</f>
        <v>0</v>
      </c>
    </row>
    <row r="33" spans="1:8" x14ac:dyDescent="0.25">
      <c r="A33">
        <f t="shared" si="0"/>
        <v>32</v>
      </c>
      <c r="G33" t="s">
        <v>6</v>
      </c>
      <c r="H33">
        <f>COUNTIF(C2:C400, _xlfn.CONCAT("&lt;",H28))</f>
        <v>0</v>
      </c>
    </row>
    <row r="34" spans="1:8" x14ac:dyDescent="0.25">
      <c r="A34">
        <f t="shared" si="0"/>
        <v>33</v>
      </c>
      <c r="G34" t="s">
        <v>7</v>
      </c>
      <c r="H34">
        <f>COUNTIF(C2:C400, _xlfn.CONCAT("&gt;=",H28))</f>
        <v>8</v>
      </c>
    </row>
    <row r="35" spans="1:8" x14ac:dyDescent="0.25">
      <c r="A35">
        <f t="shared" si="0"/>
        <v>34</v>
      </c>
    </row>
    <row r="36" spans="1:8" x14ac:dyDescent="0.25">
      <c r="A36">
        <f t="shared" si="0"/>
        <v>35</v>
      </c>
    </row>
    <row r="37" spans="1:8" x14ac:dyDescent="0.25">
      <c r="A37">
        <f t="shared" si="0"/>
        <v>36</v>
      </c>
    </row>
    <row r="38" spans="1:8" x14ac:dyDescent="0.25">
      <c r="A38">
        <f t="shared" si="0"/>
        <v>37</v>
      </c>
    </row>
    <row r="39" spans="1:8" x14ac:dyDescent="0.25">
      <c r="A39">
        <f t="shared" si="0"/>
        <v>38</v>
      </c>
    </row>
    <row r="40" spans="1:8" x14ac:dyDescent="0.25">
      <c r="A40">
        <f t="shared" si="0"/>
        <v>39</v>
      </c>
    </row>
    <row r="41" spans="1:8" x14ac:dyDescent="0.25">
      <c r="A41">
        <f t="shared" si="0"/>
        <v>40</v>
      </c>
    </row>
    <row r="42" spans="1:8" x14ac:dyDescent="0.25">
      <c r="A42">
        <f t="shared" si="0"/>
        <v>41</v>
      </c>
    </row>
    <row r="43" spans="1:8" x14ac:dyDescent="0.25">
      <c r="A43">
        <f t="shared" si="0"/>
        <v>42</v>
      </c>
    </row>
    <row r="44" spans="1:8" x14ac:dyDescent="0.25">
      <c r="A44">
        <f t="shared" si="0"/>
        <v>43</v>
      </c>
    </row>
    <row r="45" spans="1:8" x14ac:dyDescent="0.25">
      <c r="A45">
        <f t="shared" si="0"/>
        <v>44</v>
      </c>
    </row>
    <row r="46" spans="1:8" x14ac:dyDescent="0.25">
      <c r="A46">
        <f t="shared" si="0"/>
        <v>45</v>
      </c>
    </row>
    <row r="47" spans="1:8" x14ac:dyDescent="0.25">
      <c r="A47">
        <f t="shared" si="0"/>
        <v>46</v>
      </c>
    </row>
    <row r="48" spans="1:8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16" si="1">A67+1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C215-6DC2-49A3-A2AC-AA7F7F4E21A9}">
  <sheetPr codeName="Sheet8"/>
  <dimension ref="A1:K116"/>
  <sheetViews>
    <sheetView workbookViewId="0">
      <selection activeCell="S11" sqref="S11"/>
    </sheetView>
  </sheetViews>
  <sheetFormatPr defaultRowHeight="15" x14ac:dyDescent="0.25"/>
  <cols>
    <col min="2" max="2" width="17.5703125" bestFit="1" customWidth="1"/>
    <col min="3" max="3" width="16" bestFit="1" customWidth="1"/>
    <col min="7" max="7" width="17" bestFit="1" customWidth="1"/>
  </cols>
  <sheetData>
    <row r="1" spans="1:3" x14ac:dyDescent="0.25">
      <c r="A1" t="s">
        <v>1</v>
      </c>
      <c r="B1" t="s">
        <v>13</v>
      </c>
      <c r="C1" t="s">
        <v>14</v>
      </c>
    </row>
    <row r="2" spans="1:3" x14ac:dyDescent="0.25">
      <c r="A2">
        <v>1</v>
      </c>
      <c r="B2">
        <v>0.75450937950899999</v>
      </c>
      <c r="C2">
        <v>1.6064935064899999</v>
      </c>
    </row>
    <row r="3" spans="1:3" x14ac:dyDescent="0.25">
      <c r="A3">
        <f>A2+1</f>
        <v>2</v>
      </c>
      <c r="B3">
        <v>0.30553423848900002</v>
      </c>
      <c r="C3">
        <v>2.0290909090899998</v>
      </c>
    </row>
    <row r="4" spans="1:3" x14ac:dyDescent="0.25">
      <c r="A4">
        <f t="shared" ref="A4:A67" si="0">A3+1</f>
        <v>3</v>
      </c>
      <c r="B4">
        <v>0.45852272727299997</v>
      </c>
      <c r="C4">
        <v>3.6954545454500001</v>
      </c>
    </row>
    <row r="5" spans="1:3" x14ac:dyDescent="0.25">
      <c r="A5">
        <f t="shared" si="0"/>
        <v>4</v>
      </c>
      <c r="B5">
        <v>0.45608766233800002</v>
      </c>
      <c r="C5">
        <v>3.0423701298700001</v>
      </c>
    </row>
    <row r="6" spans="1:3" x14ac:dyDescent="0.25">
      <c r="A6">
        <f t="shared" si="0"/>
        <v>5</v>
      </c>
      <c r="B6">
        <v>0.42948457792200001</v>
      </c>
      <c r="C6">
        <v>4.375</v>
      </c>
    </row>
    <row r="7" spans="1:3" x14ac:dyDescent="0.25">
      <c r="A7">
        <f t="shared" si="0"/>
        <v>6</v>
      </c>
      <c r="B7">
        <v>0.45089285714299998</v>
      </c>
    </row>
    <row r="8" spans="1:3" x14ac:dyDescent="0.25">
      <c r="A8">
        <f t="shared" si="0"/>
        <v>7</v>
      </c>
      <c r="B8">
        <v>0.61363636363600005</v>
      </c>
    </row>
    <row r="9" spans="1:3" x14ac:dyDescent="0.25">
      <c r="A9">
        <f t="shared" si="0"/>
        <v>8</v>
      </c>
      <c r="B9">
        <v>1.25</v>
      </c>
    </row>
    <row r="10" spans="1:3" x14ac:dyDescent="0.25">
      <c r="A10">
        <f t="shared" si="0"/>
        <v>9</v>
      </c>
      <c r="B10">
        <v>0.83863636363600003</v>
      </c>
    </row>
    <row r="11" spans="1:3" x14ac:dyDescent="0.25">
      <c r="A11">
        <f t="shared" si="0"/>
        <v>10</v>
      </c>
      <c r="B11">
        <v>0.84368686868700005</v>
      </c>
    </row>
    <row r="12" spans="1:3" x14ac:dyDescent="0.25">
      <c r="A12">
        <f t="shared" si="0"/>
        <v>11</v>
      </c>
      <c r="B12">
        <v>1.0340909090899999</v>
      </c>
    </row>
    <row r="13" spans="1:3" x14ac:dyDescent="0.25">
      <c r="A13">
        <f t="shared" si="0"/>
        <v>12</v>
      </c>
      <c r="B13">
        <v>0.77926136363599996</v>
      </c>
    </row>
    <row r="14" spans="1:3" x14ac:dyDescent="0.25">
      <c r="A14">
        <f t="shared" si="0"/>
        <v>13</v>
      </c>
      <c r="B14">
        <v>0.41836734693900002</v>
      </c>
    </row>
    <row r="15" spans="1:3" x14ac:dyDescent="0.25">
      <c r="A15">
        <f t="shared" si="0"/>
        <v>14</v>
      </c>
    </row>
    <row r="16" spans="1:3" x14ac:dyDescent="0.25">
      <c r="A16">
        <f t="shared" si="0"/>
        <v>15</v>
      </c>
    </row>
    <row r="17" spans="1:11" x14ac:dyDescent="0.25">
      <c r="A17">
        <f t="shared" si="0"/>
        <v>16</v>
      </c>
    </row>
    <row r="18" spans="1:11" x14ac:dyDescent="0.25">
      <c r="A18">
        <f t="shared" si="0"/>
        <v>17</v>
      </c>
    </row>
    <row r="19" spans="1:11" x14ac:dyDescent="0.25">
      <c r="A19">
        <f t="shared" si="0"/>
        <v>18</v>
      </c>
    </row>
    <row r="20" spans="1:11" x14ac:dyDescent="0.25">
      <c r="A20">
        <f t="shared" si="0"/>
        <v>19</v>
      </c>
    </row>
    <row r="21" spans="1:11" x14ac:dyDescent="0.25">
      <c r="A21">
        <f t="shared" si="0"/>
        <v>20</v>
      </c>
    </row>
    <row r="22" spans="1:11" x14ac:dyDescent="0.25">
      <c r="A22">
        <f t="shared" si="0"/>
        <v>21</v>
      </c>
    </row>
    <row r="23" spans="1:11" x14ac:dyDescent="0.25">
      <c r="A23">
        <f t="shared" si="0"/>
        <v>22</v>
      </c>
    </row>
    <row r="24" spans="1:11" x14ac:dyDescent="0.25">
      <c r="A24">
        <f t="shared" si="0"/>
        <v>23</v>
      </c>
    </row>
    <row r="25" spans="1:11" x14ac:dyDescent="0.25">
      <c r="A25">
        <f t="shared" si="0"/>
        <v>24</v>
      </c>
    </row>
    <row r="26" spans="1:11" x14ac:dyDescent="0.25">
      <c r="A26">
        <f t="shared" si="0"/>
        <v>25</v>
      </c>
    </row>
    <row r="27" spans="1:11" x14ac:dyDescent="0.25">
      <c r="A27">
        <f t="shared" si="0"/>
        <v>26</v>
      </c>
    </row>
    <row r="28" spans="1:11" x14ac:dyDescent="0.25">
      <c r="A28">
        <f t="shared" si="0"/>
        <v>27</v>
      </c>
      <c r="G28" t="s">
        <v>12</v>
      </c>
      <c r="H28">
        <v>1.4</v>
      </c>
    </row>
    <row r="29" spans="1:11" x14ac:dyDescent="0.25">
      <c r="A29">
        <f t="shared" si="0"/>
        <v>28</v>
      </c>
      <c r="G29" t="s">
        <v>2</v>
      </c>
      <c r="H29">
        <f>COUNT(B2:B400)</f>
        <v>13</v>
      </c>
      <c r="J29" t="s">
        <v>8</v>
      </c>
      <c r="K29" s="1">
        <f>(H31+H34)/(H29+H30)</f>
        <v>1</v>
      </c>
    </row>
    <row r="30" spans="1:11" x14ac:dyDescent="0.25">
      <c r="A30">
        <f t="shared" si="0"/>
        <v>29</v>
      </c>
      <c r="G30" t="s">
        <v>3</v>
      </c>
      <c r="H30">
        <f>COUNT(C2:C400)</f>
        <v>5</v>
      </c>
      <c r="J30" t="s">
        <v>9</v>
      </c>
      <c r="K30" s="1">
        <f>H32/(H29+H30)</f>
        <v>0</v>
      </c>
    </row>
    <row r="31" spans="1:11" x14ac:dyDescent="0.25">
      <c r="A31">
        <f t="shared" si="0"/>
        <v>30</v>
      </c>
      <c r="G31" t="s">
        <v>4</v>
      </c>
      <c r="H31">
        <f>COUNTIF(B2:B400,_xlfn.CONCAT("&lt;",H28))</f>
        <v>13</v>
      </c>
      <c r="J31" t="s">
        <v>10</v>
      </c>
      <c r="K31" s="1">
        <f>H33/(H29+H30)</f>
        <v>0</v>
      </c>
    </row>
    <row r="32" spans="1:11" x14ac:dyDescent="0.25">
      <c r="A32">
        <f t="shared" si="0"/>
        <v>31</v>
      </c>
      <c r="G32" t="s">
        <v>5</v>
      </c>
      <c r="H32">
        <f>COUNTIF(B2:B400, _xlfn.CONCAT("&gt;=",H28))</f>
        <v>0</v>
      </c>
    </row>
    <row r="33" spans="1:8" x14ac:dyDescent="0.25">
      <c r="A33">
        <f t="shared" si="0"/>
        <v>32</v>
      </c>
      <c r="G33" t="s">
        <v>6</v>
      </c>
      <c r="H33">
        <f>COUNTIF(C2:C400, _xlfn.CONCAT("&lt;",H28))</f>
        <v>0</v>
      </c>
    </row>
    <row r="34" spans="1:8" x14ac:dyDescent="0.25">
      <c r="A34">
        <f t="shared" si="0"/>
        <v>33</v>
      </c>
      <c r="G34" t="s">
        <v>7</v>
      </c>
      <c r="H34">
        <f>COUNTIF(C2:C400, _xlfn.CONCAT("&gt;=",H28))</f>
        <v>5</v>
      </c>
    </row>
    <row r="35" spans="1:8" x14ac:dyDescent="0.25">
      <c r="A35">
        <f t="shared" si="0"/>
        <v>34</v>
      </c>
    </row>
    <row r="36" spans="1:8" x14ac:dyDescent="0.25">
      <c r="A36">
        <f t="shared" si="0"/>
        <v>35</v>
      </c>
    </row>
    <row r="37" spans="1:8" x14ac:dyDescent="0.25">
      <c r="A37">
        <f t="shared" si="0"/>
        <v>36</v>
      </c>
    </row>
    <row r="38" spans="1:8" x14ac:dyDescent="0.25">
      <c r="A38">
        <f t="shared" si="0"/>
        <v>37</v>
      </c>
    </row>
    <row r="39" spans="1:8" x14ac:dyDescent="0.25">
      <c r="A39">
        <f t="shared" si="0"/>
        <v>38</v>
      </c>
    </row>
    <row r="40" spans="1:8" x14ac:dyDescent="0.25">
      <c r="A40">
        <f t="shared" si="0"/>
        <v>39</v>
      </c>
    </row>
    <row r="41" spans="1:8" x14ac:dyDescent="0.25">
      <c r="A41">
        <f t="shared" si="0"/>
        <v>40</v>
      </c>
    </row>
    <row r="42" spans="1:8" x14ac:dyDescent="0.25">
      <c r="A42">
        <f t="shared" si="0"/>
        <v>41</v>
      </c>
    </row>
    <row r="43" spans="1:8" x14ac:dyDescent="0.25">
      <c r="A43">
        <f t="shared" si="0"/>
        <v>42</v>
      </c>
    </row>
    <row r="44" spans="1:8" x14ac:dyDescent="0.25">
      <c r="A44">
        <f t="shared" si="0"/>
        <v>43</v>
      </c>
    </row>
    <row r="45" spans="1:8" x14ac:dyDescent="0.25">
      <c r="A45">
        <f t="shared" si="0"/>
        <v>44</v>
      </c>
    </row>
    <row r="46" spans="1:8" x14ac:dyDescent="0.25">
      <c r="A46">
        <f t="shared" si="0"/>
        <v>45</v>
      </c>
    </row>
    <row r="47" spans="1:8" x14ac:dyDescent="0.25">
      <c r="A47">
        <f t="shared" si="0"/>
        <v>46</v>
      </c>
    </row>
    <row r="48" spans="1:8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16" si="1">A67+1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Books and Reference</vt:lpstr>
      <vt:lpstr>Communication</vt:lpstr>
      <vt:lpstr>Entertainment</vt:lpstr>
      <vt:lpstr>Finance</vt:lpstr>
      <vt:lpstr>Games</vt:lpstr>
      <vt:lpstr>Music and Audio</vt:lpstr>
      <vt:lpstr>Personalization</vt:lpstr>
      <vt:lpstr>Photography</vt:lpstr>
      <vt:lpstr>Productivity</vt:lpstr>
      <vt:lpstr>Tools</vt:lpstr>
      <vt:lpstr>Travel and Local</vt:lpstr>
      <vt:lpstr>Video Players and Editors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Thieding</dc:creator>
  <cp:lastModifiedBy>Tyler Thieding</cp:lastModifiedBy>
  <cp:lastPrinted>2020-05-03T04:19:29Z</cp:lastPrinted>
  <dcterms:created xsi:type="dcterms:W3CDTF">2020-04-28T01:48:12Z</dcterms:created>
  <dcterms:modified xsi:type="dcterms:W3CDTF">2020-05-03T16:32:19Z</dcterms:modified>
</cp:coreProperties>
</file>